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BF6C6435-E95A-4190-90D9-CAFB339D756D}" xr6:coauthVersionLast="47" xr6:coauthVersionMax="47" xr10:uidLastSave="{00000000-0000-0000-0000-000000000000}"/>
  <bookViews>
    <workbookView xWindow="90" yWindow="0" windowWidth="28710" windowHeight="1560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 i="1" l="1"/>
  <c r="M21" i="1"/>
  <c r="L20" i="1"/>
  <c r="L21" i="1"/>
  <c r="M18" i="1"/>
  <c r="M19" i="1"/>
  <c r="L18" i="1"/>
  <c r="L19" i="1"/>
  <c r="M11" i="1"/>
  <c r="M12" i="1"/>
  <c r="M13" i="1"/>
  <c r="M14" i="1"/>
  <c r="M15" i="1"/>
  <c r="M16" i="1"/>
  <c r="M17" i="1"/>
  <c r="L16" i="1"/>
  <c r="L17" i="1"/>
  <c r="B2" i="1"/>
  <c r="L11" i="1"/>
  <c r="L12" i="1"/>
  <c r="L13" i="1"/>
  <c r="L14" i="1"/>
  <c r="L15" i="1"/>
  <c r="M10" i="1" l="1"/>
  <c r="H2" i="1" s="1"/>
  <c r="L10" i="1"/>
  <c r="H1" i="1" s="1"/>
</calcChain>
</file>

<file path=xl/sharedStrings.xml><?xml version="1.0" encoding="utf-8"?>
<sst xmlns="http://schemas.openxmlformats.org/spreadsheetml/2006/main" count="163" uniqueCount="108">
  <si>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</si>
  <si>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</si>
  <si>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</si>
  <si>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</si>
  <si>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</si>
  <si>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</si>
  <si>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</si>
  <si>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</si>
  <si>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</si>
  <si>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</si>
  <si>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</si>
  <si>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</si>
  <si>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</si>
  <si>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</si>
  <si>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</si>
  <si>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</si>
  <si>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</si>
  <si>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</si>
  <si>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</si>
  <si>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</si>
  <si>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</si>
  <si>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</si>
  <si>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</si>
  <si>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</si>
  <si>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</si>
  <si>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</si>
  <si>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</si>
  <si>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</si>
  <si>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</si>
  <si>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</si>
  <si>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</si>
  <si>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</si>
  <si>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</si>
  <si>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</si>
  <si>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</si>
  <si>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</si>
  <si>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</si>
  <si>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</si>
  <si>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</si>
  <si>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</si>
  <si>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</si>
  <si>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</si>
  <si>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</si>
  <si>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</si>
  <si>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</si>
  <si>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</si>
  <si>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</si>
  <si>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</si>
  <si>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</si>
  <si>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</si>
  <si>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</si>
  <si>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</si>
  <si>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</si>
  <si>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</si>
  <si>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</si>
  <si>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</si>
  <si>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</si>
  <si>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</si>
  <si>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</si>
  <si>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</si>
  <si>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</si>
  <si>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</si>
  <si>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</si>
  <si>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06/08/2026</t>
  </si>
  <si>
    <t>11/08/2026</t>
  </si>
  <si>
    <t>240470526000130</t>
  </si>
  <si>
    <t>240470526000131</t>
  </si>
  <si>
    <t>240470526000132</t>
  </si>
  <si>
    <t>240470526000133</t>
  </si>
  <si>
    <t>240470526000134</t>
  </si>
  <si>
    <t>240470526000135</t>
  </si>
  <si>
    <t>240470526000136</t>
  </si>
  <si>
    <t>240470526000137</t>
  </si>
  <si>
    <t>240470526000138</t>
  </si>
  <si>
    <t>240470526000139</t>
  </si>
  <si>
    <t>240470526000140</t>
  </si>
  <si>
    <t>240470526000141</t>
  </si>
  <si>
    <t>03/08/2026</t>
  </si>
  <si>
    <t>05/08/2026</t>
  </si>
  <si>
    <t>17/08/2026</t>
  </si>
  <si>
    <t>20/08/2026</t>
  </si>
  <si>
    <t>28/08/2026</t>
  </si>
  <si>
    <t>01/09/2026</t>
  </si>
  <si>
    <t>04/08/2026</t>
  </si>
  <si>
    <t>18/08/2026</t>
  </si>
  <si>
    <t>26/08/2026</t>
  </si>
  <si>
    <t>24/08/2026</t>
  </si>
  <si>
    <t xml:space="preserve">Solicito la versión pública de los contratos celebrados entre el sujeto obligado y la persona jurídica colectiva denominada ROBLICOS TRADING S.A. DE C.V. con RFC: RTR150420SI6 por el periodo del uno de enero de dos mil dieciséis al treinta y uno de julio de dos mil veintiséis.
 Solicito la versión pública de los contratos celebrados entre el sujeto obligado y la persona jurídica colectiva denominada IBERO AZTECA 2000 S.A. DE C.V. por el periodo del uno de enero de dos mil dieciséis al treinta y uno de julio de dos mil veintiséis.
Solicito la versión pública de los contratos celebrados entre el sujeto obligado y la persona jurídica colectiva denominada TT INOVATIONS S.A. DE C.V. con RFC: TIN160603JE4, por el periodo del uno de enero de dos mil dieciséis al treinta y uno de julio de dos mil veintiséis.
</t>
  </si>
  <si>
    <t>Por medio de la presente, solicito atentamente la información pública disponible de la SECRETARÍA DE FINANZAS relacionada con el registro de vehículos en el estado.
En particular, requiero la información correspondiente a las altas de vehículos registradas desde el 1 de enero de 2024 y hasta la fecha de atención de la presente solicitud, incluyendo, de ser posible, los siguientes campos:
* Fecha de alta.
* Ubicación o nombre de la oficina donde se realizó el trámite.
* Marca del vehículo.
* Modelo del vehículo.
* Versión del vehículo.
* Año del vehículo.
* Condición del vehículo (nuevo o usado).
Agradeceré que la información sea proporcionada en formato abierto y editable (CSV, XLSX o similar), en caso de encontrarse disponible.
Sin más por el momento, quedo atento a su respuesta.
Atentamente,
Fernando del Valle</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</si>
  <si>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</si>
  <si>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Solicito versión pública del Registro Contable de pasivos a favor de los proveedores TT INOVATIONS S.A. DE C.V. con RFC: TIN160603JE4, ROBLICOS TRADING S.A. DE C.V. con RFC: RTR150420SI6 e IBERO AZTECA 2000 S.A. DE C.V., por el periodo comprendido del uno de enero de dos mil dieciséis al treinta y uno de julio de dos mil veintiséis, por concepto de contrato de prestación de servicios, convenios y o similares.</t>
  </si>
  <si>
    <t xml:space="preserve">Solicito versión pública del(los) contrato(s), convenio(s) o documento(s) equivalente(s) celebrados para la presentación de Katy Perry en la FENAPO 2026 (Foro de las Estrellas / Teatro del Pueblo, 25 de agosto de 2026), incluyendo monto total o desglosado pagado (caché, producción, etc.), forma de pago, y en caso de que el espectáculo sea gratuito para el público o se alegue donación/patrocinio, todos los documentos que acrediten quién lo pagó o aportó (patrocinadores, donantes, recursos públicos, facturas, transferencias, convenios de patrocinio o donación).
</t>
  </si>
  <si>
    <t>Solicito se me informe si la Secretaría de Finanzas del Estado de San Luis Potosí mantiene o ha mantenido contratos de cualquier tipo (incluyendo contratos de prestación de servicios, obra pública, adquisiciones, arrendamientos, convenios, adjudicaciones directas, licitaciones o cualquier otro instrumento contractual) con el C. Julio Héctor Aspe Hinojosa, en cualquier periodo.
En caso afirmativo, se me proporcionen copias digitales de todos los contratos, convenios, anexos, modificaciones, facturas, órdenes de pago o documentos relacionados, así como el monto, vigencia, objeto y fecha de cada uno.
Asimismo, indiquen si existe o existió alguna relación laboral, de honorarios o de cualquier otra naturaleza con dicha persona.</t>
  </si>
  <si>
    <t xml:space="preserve">Con fundamento en los artículos 6º de la Constitución Política de los Estados Unidos Mexicanos, 1, 2, 3, 4 y demás aplicables de la Ley General de Transparencia y Acceso a la Información Pública, así como de la Ley de Transparencia y Acceso a la Información Pública del Estado de San Luis Potosí, solicito se me proporcione la siguiente información:
Copia simple o digital de todas las invitaciones oficiales (cartas, oficios, correos electrónicos o cualquier documento) emitidas por el Gobierno del Estado de San Luis Potosí, sus secretarías, dependencias, organismos o la Oficina del Ejecutivo, dirigidas a la senadora Ruth González Silva (o a su nombre) para asistir a eventos de inicio de obras, inauguraciones, superviciones, actos protocolarios o cualquier otro tipo de evento público organizado por el gobierno estatal, durante el periodo comprendido entre el 26 de septiembre de 2021 y la fecha de respuesta a la presente solicitud.
Indicar, en cada caso, quién firmó o autorizó la invitación (nombre y cargo del servidor público), la fecha de emisión, el evento al que se invita y el medio por el cual se envió.
</t>
  </si>
  <si>
    <t xml:space="preserve">Solicito se me entregue, en versión pública y en formato electrónico (PDF o Excel, según corresponda), la siguiente información en posesión del Instituto Registral y Catastral del Estado de San Luis Potosí y/o de la Secretaría de Finanzas del Estado de San Luis Potosí, correspondiente al periodo del 26 de septiembre de 2021 a la fecha de entrega de la presente solicitud: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Listados, bases de datos o reportes de los casos detectados (incluyendo, en su caso, número de notaría, fecha del trámite, monto involucrado, tipo de irregularidad y acciones tomadas).
Comunicaciones oficiales, oficios o reportes entre el Instituto Registral y Catastral y la Secretaría de Finanzas relacionados con estas detecciones o irregularidades en pagos.
En caso de que no exista alguno de los documentos anteriores, se informe de manera fundada y motivada la inexistencia, se indique si se realizó alguna búsqueda exhaustiva en los archivos y sistemas correspondientes, y se proporcione cualquier información relacionada que sí obre en los archivos (por ejemplo, reportes de control interno, observaciones de órganos de control o registros de pagos de derechos registrales y catastrales).
</t>
  </si>
  <si>
    <t>Con fundamento en los artículos 2, 4, 16, 126, 130, 131, 134, 138, 15 y 143 de la Ley General de Transparencia y Acceso a la Información Pública, solicito que XXX sujeto obligado realice una búsqueda exhaustiva en sus archivos físicos y electrónicos (contratos, pedidos, órdenes de servicio, facturas, convenios, pólizas, bitácoras y demás documentos administrativos) y me proporcione la información disponible del periodo comprendido entre el 1 de enero de 2023 y la fecha más reciente, respecto de contrataciones, adquisiciones, arrendamientos, servicios, obra pública y mantenimiento vinculados con los siguientes bienes y servicios de transporte público, infraestructura vial y movilidad:
Carril confinado o equivalente (m³)
Estaciones o paraderos (unidades)
Centros de transferencia modal o terminales (unidades)
Patios de servicio o encierros (unidades)
Oficinas de control y gestión de la operación (unidad)
Señalamiento vertical y pintura horizontal (km-carril)
Barrera metálica o separadores de carriles (metro lineal)
Mezcla asfáltica en caliente (m³)
Mejoramiento de paisaje de ruta (km)
Señalización informativa tipo puente (pieza)
Automóvil sedán oficial (unidad)
Camioneta pick-up (unidad)
Autobús urbano de ruta troncal (unidad)
Equipo de emergencia para retiro de vehículos (unidad)
Autobús urbano de ruta alimentadora/convencional (unidad)
Servicio mayor de mantenimiento vehicular (servicio)
Diagnóstico electrónico vehicular (servicio)
Servicio de alineación y balanceo (servicio)
Cambio de aceite y filtros (servicio por unidad)
Suministro de diésel por contrato mensual (litro)
Sistema de peaje electrónico: TAG y lector (pieza)
Software de gestión de flotas (licencia anual)
Cámaras de vigilancia vial, equipo e instalación (sistema)
Monitoreo GPS de unidades de transporte público (vehículo/mes)
Estudio de ingeniería de tránsito (estudio)
Estudio de impacto vial (estudio)
Auditoría de seguridad vial (estudio)
Limpieza integral de terminales de autobús (mes)
Fumigación o sanitización de unidades (servicio)
Póliza de seguro vehicular para flotilla oficial (vehículo/año)
Para cada ítem, solicito la información disponible que permita identificar: nombre/descripción del bien o servicio; dependencia contratante; procedimiento de contratación; número de expediente/contrato/pedido; proveedor; fecha; vigencia; cantidad; unidad de medida; precio unitario; monto total; fuente de financiamiento; lugar de ejecución; y liga o referencia del documento fuente, en el estado en que obre en archivos, sin necesidad de elaborar documentos nuevos. Solicito formato electrónico editable (Excel, CSV o Word) y, de no ser posible, el formato en que obre en los archivos.
Se adjunta formato editable solo para facilitar el vaciado de información. De requerirse mayor precisión, solicito se me prevenga conforme al artículo 130. En caso de incompetencia total o parcial, solicito se actúe conforme al artículo 138, indicando el sujeto obligado competente.</t>
  </si>
  <si>
    <t xml:space="preserve">De la manera mas atenta solicito los documentos en donde se establezca el numero de licencias de conducir que han sido otorgadas desde el 01 de enero del 2026 hasta el 18 de agosto del 2026 </t>
  </si>
  <si>
    <t>Solicito el presupuesto aprobado, modificado y efectivamente ejercido, desglosado por ejercicio fiscal, para el periodo del año 2000 a la fecha, correspondiente a:
a) la Secretaría de Desarrollo Económico del Estado y las dependencias que la antecedieron en funciones de fomento económico e industrial; b) los programas presupuestarios clasificados en materia de fomento económico, desarrollo industrial, apoyo empresarial, atracción de inversión, comercio exterior e innovación; c) el Consejo Potosino de Ciencia y Tecnología (COPOCYT) o el organismo que haya ejercido sus funciones; d) los fideicomisos, organismos y entidades paraestatales dedicados a la promoción industrial, la administración de parques industriales o el financiamiento empresarial.
Solicito el desglose por programa presupuestario y por capítulo de gasto, así como el monto de las transferencias federales etiquetadas para estos fines, en formato Excel o CSV.
En caso de que la información de los ejercicios más antiguos no se encuentre en formato electrónico, solicito la correspondiente a los años que sí lo estén, y que se me informe dónde puede consultarse la de los ejercicios restantes.</t>
  </si>
  <si>
    <t>Solicito al sujeto obligado la información que se detalla en el archivo adjunto (PDF) en la carpeta (ZIP) que se adjunta a la presente solicitud.</t>
  </si>
  <si>
    <t>NOEMI ELDA ESTRADA RAMOS</t>
  </si>
  <si>
    <t>FERNANDO DEL VALLE</t>
  </si>
  <si>
    <t>GONZALO GUTIERREZ</t>
  </si>
  <si>
    <t>ISIS DEL CARMEN ESTRADA FLORES</t>
  </si>
  <si>
    <t>JUAN PABLO ASPE</t>
  </si>
  <si>
    <t>GAEL ESPARZA</t>
  </si>
  <si>
    <t>MARTHA CAMARILLO CASTRO</t>
  </si>
  <si>
    <t>FEDERICO ESTEZANO PEREZ</t>
  </si>
  <si>
    <t>VICTOR HUGO GARCIA BENITEZ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</si>
</sst>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1"/>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thin">
        <color theme="9"/>
      </left>
      <right/>
      <top/>
      <bottom/>
      <diagonal/>
    </border>
    <border>
      <left style="medium">
        <color theme="9"/>
      </left>
      <right style="medium">
        <color theme="9"/>
      </right>
      <top/>
      <bottom style="medium">
        <color theme="9"/>
      </bottom>
      <diagonal/>
    </border>
    <border>
      <left style="thin">
        <color theme="9"/>
      </left>
      <right style="thin">
        <color theme="9"/>
      </right>
      <top/>
      <bottom style="thin">
        <color theme="9"/>
      </bottom>
      <diagonal/>
    </border>
  </borders>
  <cellStyleXfs count="2">
    <xf numFmtId="0" fontId="0" fillId="0" borderId="0"/>
    <xf numFmtId="0" fontId="4" fillId="7" borderId="10" applyNumberFormat="0" applyFont="0" applyAlignment="0" applyProtection="0"/>
  </cellStyleXfs>
  <cellXfs count="4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2" xfId="0" applyBorder="1" applyAlignment="1">
      <alignment horizontal="center"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horizontal="left" vertical="top" wrapText="1"/>
    </xf>
    <xf numFmtId="0" fontId="0" fillId="8" borderId="0" xfId="0" applyFill="1"/>
    <xf numFmtId="0" fontId="17" fillId="8" borderId="0" xfId="0" applyFont="1" applyFill="1" applyAlignment="1">
      <alignment horizontal="left"/>
    </xf>
    <xf numFmtId="0" fontId="7" fillId="8" borderId="0" xfId="0" applyFont="1" applyFill="1" applyAlignment="1">
      <alignment horizontal="center"/>
    </xf>
    <xf numFmtId="0" fontId="7" fillId="8" borderId="0" xfId="0" quotePrefix="1" applyFont="1" applyFill="1"/>
    <xf numFmtId="14" fontId="7" fillId="8" borderId="0" xfId="0" applyNumberFormat="1" applyFont="1" applyFill="1" applyAlignment="1">
      <alignment horizontal="center"/>
    </xf>
    <xf numFmtId="0" fontId="7" fillId="8" borderId="0" xfId="0" applyFont="1" applyFill="1"/>
    <xf numFmtId="0" fontId="0" fillId="8" borderId="0" xfId="0" applyFill="1" applyAlignment="1">
      <alignment horizontal="center" vertical="center"/>
    </xf>
    <xf numFmtId="0" fontId="0" fillId="0" borderId="12" xfId="0" applyBorder="1"/>
    <xf numFmtId="0" fontId="0" fillId="8" borderId="14" xfId="0" applyFill="1" applyBorder="1" applyAlignment="1">
      <alignment horizontal="center"/>
    </xf>
    <xf numFmtId="0" fontId="7" fillId="3" borderId="13" xfId="0" applyFont="1" applyFill="1" applyBorder="1" applyAlignment="1">
      <alignment horizontal="center" vertical="top" wrapText="1"/>
    </xf>
    <xf numFmtId="0" fontId="0" fillId="0" borderId="0" xfId="0" applyAlignment="1">
      <alignment horizontal="center" vertical="center" wrapText="1"/>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cellXfs>
  <cellStyles count="2">
    <cellStyle name="Normal" xfId="0" builtinId="0"/>
    <cellStyle name="Notas" xfId="1" builtinId="10"/>
  </cellStyles>
  <dxfs count="21">
    <dxf>
      <fill>
        <patternFill patternType="solid">
          <fgColor indexed="64"/>
          <bgColor theme="7" tint="0.79998168889431442"/>
        </patternFill>
      </fill>
    </dxf>
    <dxf>
      <numFmt numFmtId="0" formatCode="General"/>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fill>
        <patternFill patternType="solid">
          <fgColor indexed="64"/>
          <bgColor theme="7" tint="0.79998168889431442"/>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1" totalsRowShown="0" headerRowDxfId="20" dataDxfId="0">
  <tableColumns count="13">
    <tableColumn id="1" xr3:uid="{00000000-0010-0000-0300-000001000000}" name="Número de folio." dataDxfId="13"/>
    <tableColumn id="12" xr3:uid="{00000000-0010-0000-0300-00000C000000}" name="Nombre del solicitante" dataDxfId="12"/>
    <tableColumn id="2" xr3:uid="{00000000-0010-0000-0300-000002000000}" name="Fecha de Recepción" dataDxfId="11"/>
    <tableColumn id="3" xr3:uid="{00000000-0010-0000-0300-000003000000}" name="Información Solicitada" dataDxfId="10"/>
    <tableColumn id="4" xr3:uid="{00000000-0010-0000-0300-000004000000}" name="Trámite" dataDxfId="9"/>
    <tableColumn id="5" xr3:uid="{00000000-0010-0000-0300-000005000000}" name="Respuesta" dataDxfId="8"/>
    <tableColumn id="6" xr3:uid="{00000000-0010-0000-0300-000006000000}" name="Fecha de Respuesta" dataDxfId="7"/>
    <tableColumn id="13" xr3:uid="{00000000-0010-0000-0300-00000D000000}" name="Resultado" dataDxfId="6"/>
    <tableColumn id="8" xr3:uid="{00000000-0010-0000-0300-000008000000}" name="Costo de Reproducción" dataDxfId="5"/>
    <tableColumn id="7" xr3:uid="{00000000-0010-0000-0300-000007000000}" name="Medio de Notificación" dataDxfId="4"/>
    <tableColumn id="9" xr3:uid="{00000000-0010-0000-0300-000009000000}" name="Costo de envio" dataDxfId="3"/>
    <tableColumn id="10" xr3:uid="{00000000-0010-0000-0300-00000A000000}" name="Mes de Recepción" dataDxfId="2">
      <calculatedColumnFormula>IF(Formato!$C10&lt;&gt;"",MONTH(C10),"")</calculatedColumnFormula>
    </tableColumn>
    <tableColumn id="11" xr3:uid="{00000000-0010-0000-0300-00000B000000}" name="Mes de Respuesta" dataDxfId="1">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7" workbookViewId="0">
      <selection activeCell="E27" sqref="E27"/>
    </sheetView>
  </sheetViews>
  <sheetFormatPr baseColWidth="10" defaultColWidth="11.42578125" defaultRowHeight="12.75" x14ac:dyDescent="0.2"/>
  <cols>
    <col min="1" max="1" width="11.42578125" style="10"/>
    <col min="2" max="2" width="12" style="10" customWidth="1"/>
    <col min="3" max="3" width="135.28515625" customWidth="1"/>
  </cols>
  <sheetData>
    <row r="1" spans="1:5" ht="25.5" x14ac:dyDescent="0.35">
      <c r="A1" s="11" t="s">
        <v>0</v>
      </c>
      <c r="B1" s="11" t="s">
        <v>1</v>
      </c>
      <c r="C1" s="45" t="s">
        <v>2</v>
      </c>
      <c r="D1" s="45"/>
      <c r="E1" s="45"/>
    </row>
    <row r="2" spans="1:5" ht="85.5" customHeight="1" x14ac:dyDescent="0.2">
      <c r="A2" s="12">
        <v>34</v>
      </c>
      <c r="B2" s="12" t="s">
        <v>3</v>
      </c>
      <c r="C2" s="44" t="s">
        <v>4</v>
      </c>
      <c r="D2" s="44"/>
      <c r="E2" s="44"/>
    </row>
    <row r="3" spans="1:5" ht="64.5" customHeight="1" x14ac:dyDescent="0.2">
      <c r="A3" s="12">
        <v>54</v>
      </c>
      <c r="B3" s="12" t="s">
        <v>5</v>
      </c>
      <c r="C3" s="44" t="s">
        <v>6</v>
      </c>
      <c r="D3" s="44"/>
      <c r="E3" s="44"/>
    </row>
    <row r="4" spans="1:5" ht="69" customHeight="1" x14ac:dyDescent="0.2">
      <c r="A4" s="12">
        <v>54</v>
      </c>
      <c r="B4" s="12" t="s">
        <v>7</v>
      </c>
      <c r="C4" s="44" t="s">
        <v>8</v>
      </c>
      <c r="D4" s="44"/>
      <c r="E4" s="44"/>
    </row>
    <row r="10" spans="1:5" ht="15.75" x14ac:dyDescent="0.2">
      <c r="B10" s="43" t="s">
        <v>46</v>
      </c>
      <c r="C10" s="43"/>
    </row>
    <row r="12" spans="1:5" x14ac:dyDescent="0.2">
      <c r="B12" s="19" t="s">
        <v>9</v>
      </c>
      <c r="C12" s="9" t="s">
        <v>10</v>
      </c>
    </row>
    <row r="13" spans="1:5" x14ac:dyDescent="0.2">
      <c r="B13" s="10">
        <v>1</v>
      </c>
      <c r="C13" s="9" t="s">
        <v>11</v>
      </c>
    </row>
    <row r="14" spans="1:5" x14ac:dyDescent="0.2">
      <c r="B14" s="10">
        <v>2</v>
      </c>
      <c r="C14" s="9" t="s">
        <v>12</v>
      </c>
    </row>
    <row r="15" spans="1:5" x14ac:dyDescent="0.2">
      <c r="B15" s="10">
        <v>3</v>
      </c>
      <c r="C15" s="9" t="s">
        <v>13</v>
      </c>
    </row>
    <row r="16" spans="1:5" x14ac:dyDescent="0.2">
      <c r="B16" s="10">
        <v>4</v>
      </c>
      <c r="C16" s="9" t="s">
        <v>14</v>
      </c>
    </row>
    <row r="17" spans="2:3" x14ac:dyDescent="0.2">
      <c r="B17" s="10">
        <v>5</v>
      </c>
      <c r="C17" s="9" t="s">
        <v>15</v>
      </c>
    </row>
    <row r="18" spans="2:3" x14ac:dyDescent="0.2">
      <c r="B18" s="10">
        <v>6</v>
      </c>
      <c r="C18" s="9" t="s">
        <v>16</v>
      </c>
    </row>
    <row r="19" spans="2:3" x14ac:dyDescent="0.2">
      <c r="B19" s="10">
        <v>7</v>
      </c>
      <c r="C19" s="9" t="s">
        <v>17</v>
      </c>
    </row>
    <row r="20" spans="2:3" x14ac:dyDescent="0.2">
      <c r="B20" s="10">
        <v>8</v>
      </c>
      <c r="C20" s="9" t="s">
        <v>18</v>
      </c>
    </row>
    <row r="21" spans="2:3" x14ac:dyDescent="0.2">
      <c r="B21" s="10">
        <v>9</v>
      </c>
      <c r="C21" s="9" t="s">
        <v>19</v>
      </c>
    </row>
    <row r="22" spans="2:3" x14ac:dyDescent="0.2">
      <c r="B22" s="10">
        <v>10</v>
      </c>
      <c r="C22" t="s">
        <v>60</v>
      </c>
    </row>
    <row r="23" spans="2:3" x14ac:dyDescent="0.2">
      <c r="B23" s="10">
        <v>11</v>
      </c>
      <c r="C23" s="9" t="s">
        <v>61</v>
      </c>
    </row>
    <row r="24" spans="2:3" x14ac:dyDescent="0.2">
      <c r="B24" s="10">
        <v>12</v>
      </c>
      <c r="C24" s="9" t="s">
        <v>59</v>
      </c>
    </row>
    <row r="26" spans="2:3" ht="15.75" x14ac:dyDescent="0.2">
      <c r="B26" s="43" t="s">
        <v>45</v>
      </c>
      <c r="C26" s="43"/>
    </row>
    <row r="28" spans="2:3" x14ac:dyDescent="0.2">
      <c r="B28" s="19" t="s">
        <v>20</v>
      </c>
      <c r="C28" s="9" t="s">
        <v>10</v>
      </c>
    </row>
    <row r="29" spans="2:3" x14ac:dyDescent="0.2">
      <c r="B29" s="10">
        <v>1</v>
      </c>
      <c r="C29" s="9" t="s">
        <v>21</v>
      </c>
    </row>
    <row r="30" spans="2:3" x14ac:dyDescent="0.2">
      <c r="B30" s="10">
        <v>2</v>
      </c>
      <c r="C30" s="9" t="s">
        <v>22</v>
      </c>
    </row>
    <row r="31" spans="2:3" x14ac:dyDescent="0.2">
      <c r="B31" s="10">
        <v>3</v>
      </c>
      <c r="C31" s="9" t="s">
        <v>23</v>
      </c>
    </row>
    <row r="34" spans="2:3" ht="15.75" x14ac:dyDescent="0.2">
      <c r="B34" s="43" t="s">
        <v>47</v>
      </c>
      <c r="C34" s="43"/>
    </row>
    <row r="36" spans="2:3" x14ac:dyDescent="0.2">
      <c r="B36" s="19" t="s">
        <v>48</v>
      </c>
      <c r="C36" s="9" t="s">
        <v>10</v>
      </c>
    </row>
    <row r="37" spans="2:3" x14ac:dyDescent="0.2">
      <c r="B37" s="10">
        <v>1</v>
      </c>
      <c r="C37" s="9" t="s">
        <v>49</v>
      </c>
    </row>
    <row r="38" spans="2:3" x14ac:dyDescent="0.2">
      <c r="B38" s="10">
        <v>2</v>
      </c>
      <c r="C38" s="9" t="s">
        <v>55</v>
      </c>
    </row>
    <row r="39" spans="2:3" x14ac:dyDescent="0.2">
      <c r="B39" s="10">
        <v>3</v>
      </c>
      <c r="C39" s="9" t="s">
        <v>50</v>
      </c>
    </row>
    <row r="40" spans="2:3" x14ac:dyDescent="0.2">
      <c r="B40" s="10">
        <v>4</v>
      </c>
      <c r="C40" s="9" t="s">
        <v>53</v>
      </c>
    </row>
    <row r="41" spans="2:3" x14ac:dyDescent="0.2">
      <c r="B41" s="10">
        <v>5</v>
      </c>
      <c r="C41" t="s">
        <v>52</v>
      </c>
    </row>
    <row r="42" spans="2:3" x14ac:dyDescent="0.2">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4"/>
  <sheetViews>
    <sheetView showGridLines="0" tabSelected="1" topLeftCell="A3" zoomScale="90" zoomScaleNormal="90" workbookViewId="0">
      <selection activeCell="H26" sqref="H26"/>
    </sheetView>
  </sheetViews>
  <sheetFormatPr baseColWidth="10" defaultColWidth="9.140625" defaultRowHeight="12.75" x14ac:dyDescent="0.2"/>
  <cols>
    <col min="1" max="1" width="18.28515625" style="5" customWidth="1"/>
    <col min="2" max="2" width="38.28515625" customWidth="1"/>
    <col min="3" max="3" width="14.7109375" customWidth="1"/>
    <col min="4" max="4" width="34.8554687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6" customWidth="1"/>
    <col min="13" max="13" width="15.140625" customWidth="1"/>
    <col min="14" max="14" width="44.5703125" customWidth="1"/>
    <col min="15" max="253" width="11.42578125" customWidth="1"/>
  </cols>
  <sheetData>
    <row r="1" spans="1:16" ht="27.75" customHeight="1" x14ac:dyDescent="0.2">
      <c r="A1" s="3" t="s">
        <v>24</v>
      </c>
      <c r="B1" s="16">
        <v>8</v>
      </c>
      <c r="C1" s="38" t="s">
        <v>25</v>
      </c>
      <c r="D1" s="39"/>
      <c r="F1" s="3" t="s">
        <v>26</v>
      </c>
      <c r="G1" s="7" t="s">
        <v>27</v>
      </c>
      <c r="H1" s="6">
        <f>COUNTIF(Formato!$L$10:$L$21,B1)</f>
        <v>12</v>
      </c>
      <c r="I1" s="40" t="s">
        <v>28</v>
      </c>
      <c r="J1" s="41"/>
      <c r="K1" s="41"/>
      <c r="L1" s="41"/>
    </row>
    <row r="2" spans="1:16" ht="29.25" customHeight="1" thickBot="1" x14ac:dyDescent="0.25">
      <c r="B2" s="17" t="str">
        <f>IF(B1&gt;0, CHOOSE(B1,"Enero", "Febrero", "Marzo", "Abril", "Mayo", "Junio", "Julio", "Agosto","Septiembre","Octubre","Noviembre","Diciembre"),"Escriba arriba número de mes a reportar")</f>
        <v>Agosto</v>
      </c>
      <c r="F2" s="4"/>
      <c r="G2" s="8" t="s">
        <v>29</v>
      </c>
      <c r="H2" s="6">
        <f>COUNTIF(Formato!$M$10:$M$21,B1)</f>
        <v>11</v>
      </c>
      <c r="I2" s="40" t="s">
        <v>30</v>
      </c>
      <c r="J2" s="41"/>
      <c r="K2" s="41"/>
      <c r="L2" s="41"/>
    </row>
    <row r="3" spans="1:16" ht="18.75" thickBot="1" x14ac:dyDescent="0.25">
      <c r="A3" s="3" t="s">
        <v>31</v>
      </c>
      <c r="B3" s="16">
        <v>2026</v>
      </c>
      <c r="D3" s="4"/>
      <c r="E3" s="14"/>
      <c r="F3" s="13"/>
      <c r="M3" s="20" t="s">
        <v>32</v>
      </c>
    </row>
    <row r="4" spans="1:16" ht="32.25" customHeight="1" x14ac:dyDescent="0.2">
      <c r="M4" s="21">
        <v>1</v>
      </c>
      <c r="N4" s="25" t="s">
        <v>33</v>
      </c>
    </row>
    <row r="5" spans="1:16" ht="77.25" thickBot="1" x14ac:dyDescent="0.25">
      <c r="F5" s="9"/>
      <c r="M5" s="22">
        <v>2</v>
      </c>
      <c r="N5" s="24" t="s">
        <v>34</v>
      </c>
    </row>
    <row r="6" spans="1:16" ht="18" customHeight="1" x14ac:dyDescent="0.25">
      <c r="A6" s="37" t="s">
        <v>35</v>
      </c>
      <c r="B6" s="37"/>
      <c r="C6" s="37"/>
      <c r="D6" s="37"/>
      <c r="E6" s="37"/>
      <c r="F6" s="37"/>
      <c r="G6" s="37"/>
      <c r="H6" s="37"/>
      <c r="I6" s="37"/>
    </row>
    <row r="7" spans="1:16" x14ac:dyDescent="0.2">
      <c r="D7" s="42" t="s">
        <v>62</v>
      </c>
      <c r="E7" s="42"/>
      <c r="F7" s="42"/>
    </row>
    <row r="9" spans="1:16" s="2" customFormat="1" ht="44.25" customHeight="1" thickBot="1" x14ac:dyDescent="0.25">
      <c r="A9" s="18" t="s">
        <v>51</v>
      </c>
      <c r="B9" s="18" t="s">
        <v>57</v>
      </c>
      <c r="C9" s="23" t="s">
        <v>36</v>
      </c>
      <c r="D9" s="18" t="s">
        <v>37</v>
      </c>
      <c r="E9" s="23" t="s">
        <v>20</v>
      </c>
      <c r="F9" s="23" t="s">
        <v>9</v>
      </c>
      <c r="G9" s="23" t="s">
        <v>38</v>
      </c>
      <c r="H9" s="23" t="s">
        <v>56</v>
      </c>
      <c r="I9" s="23" t="s">
        <v>39</v>
      </c>
      <c r="J9" s="23" t="s">
        <v>58</v>
      </c>
      <c r="K9" s="23" t="s">
        <v>40</v>
      </c>
      <c r="L9" s="35" t="s">
        <v>41</v>
      </c>
      <c r="M9" s="35" t="s">
        <v>42</v>
      </c>
    </row>
    <row r="10" spans="1:16" ht="27" customHeight="1" x14ac:dyDescent="0.2">
      <c r="A10" s="26" t="s">
        <v>65</v>
      </c>
      <c r="B10" s="27" t="s">
        <v>99</v>
      </c>
      <c r="C10" s="26" t="s">
        <v>77</v>
      </c>
      <c r="D10" s="26" t="s">
        <v>87</v>
      </c>
      <c r="E10" s="28" t="s">
        <v>23</v>
      </c>
      <c r="F10" s="29" t="s">
        <v>17</v>
      </c>
      <c r="G10" s="26" t="s">
        <v>83</v>
      </c>
      <c r="H10" s="30"/>
      <c r="I10" s="31">
        <v>0</v>
      </c>
      <c r="J10" s="31" t="s">
        <v>50</v>
      </c>
      <c r="K10" s="31">
        <v>0</v>
      </c>
      <c r="L10" s="34">
        <f>IF(Formato!$C10&lt;&gt;"",MONTH(C10),"")</f>
        <v>8</v>
      </c>
      <c r="M10" s="32">
        <f>IF(Formato!$G10&lt;&gt;"",MONTH(G10),"")</f>
        <v>8</v>
      </c>
      <c r="N10" s="33"/>
      <c r="P10" s="9"/>
    </row>
    <row r="11" spans="1:16" ht="15" x14ac:dyDescent="0.2">
      <c r="A11" s="26" t="s">
        <v>66</v>
      </c>
      <c r="B11" s="27" t="s">
        <v>100</v>
      </c>
      <c r="C11" s="26" t="s">
        <v>77</v>
      </c>
      <c r="D11" s="26" t="s">
        <v>88</v>
      </c>
      <c r="E11" s="28" t="s">
        <v>23</v>
      </c>
      <c r="F11" s="31" t="s">
        <v>59</v>
      </c>
      <c r="G11" s="26" t="s">
        <v>84</v>
      </c>
      <c r="H11" s="30"/>
      <c r="I11" s="31">
        <v>0</v>
      </c>
      <c r="J11" s="31" t="s">
        <v>50</v>
      </c>
      <c r="K11" s="31">
        <v>0</v>
      </c>
      <c r="L11" s="34">
        <f>IF(Formato!$C11&lt;&gt;"",MONTH(C11),"")</f>
        <v>8</v>
      </c>
      <c r="M11" s="32">
        <f>IF(Formato!$G11&lt;&gt;"",MONTH(G11),"")</f>
        <v>8</v>
      </c>
      <c r="N11" s="33"/>
      <c r="P11" s="9"/>
    </row>
    <row r="12" spans="1:16" ht="15" x14ac:dyDescent="0.2">
      <c r="A12" s="26" t="s">
        <v>67</v>
      </c>
      <c r="B12" s="27" t="s">
        <v>101</v>
      </c>
      <c r="C12" s="26" t="s">
        <v>78</v>
      </c>
      <c r="D12" s="26" t="s">
        <v>89</v>
      </c>
      <c r="E12" s="28" t="s">
        <v>23</v>
      </c>
      <c r="F12" s="31" t="s">
        <v>17</v>
      </c>
      <c r="G12" s="26" t="s">
        <v>64</v>
      </c>
      <c r="H12" s="30"/>
      <c r="I12" s="31">
        <v>0</v>
      </c>
      <c r="J12" s="31" t="s">
        <v>49</v>
      </c>
      <c r="K12" s="31">
        <v>0</v>
      </c>
      <c r="L12" s="34">
        <f>IF(Formato!$C12&lt;&gt;"",MONTH(C12),"")</f>
        <v>8</v>
      </c>
      <c r="M12" s="32">
        <f>IF(Formato!$G12&lt;&gt;"",MONTH(G12),"")</f>
        <v>8</v>
      </c>
      <c r="P12" s="9"/>
    </row>
    <row r="13" spans="1:16" ht="15" x14ac:dyDescent="0.2">
      <c r="A13" s="26" t="s">
        <v>68</v>
      </c>
      <c r="B13" s="27" t="s">
        <v>99</v>
      </c>
      <c r="C13" s="26" t="s">
        <v>78</v>
      </c>
      <c r="D13" s="26" t="s">
        <v>90</v>
      </c>
      <c r="E13" s="28" t="s">
        <v>22</v>
      </c>
      <c r="F13" s="31" t="s">
        <v>59</v>
      </c>
      <c r="G13" s="26" t="s">
        <v>78</v>
      </c>
      <c r="H13" s="30"/>
      <c r="I13" s="31">
        <v>0</v>
      </c>
      <c r="J13" s="31" t="s">
        <v>50</v>
      </c>
      <c r="K13" s="31">
        <v>0</v>
      </c>
      <c r="L13" s="34">
        <f>IF(Formato!$C13&lt;&gt;"",MONTH(C13),"")</f>
        <v>8</v>
      </c>
      <c r="M13" s="32">
        <f>IF(Formato!$G13&lt;&gt;"",MONTH(G13),"")</f>
        <v>8</v>
      </c>
    </row>
    <row r="14" spans="1:16" ht="15" x14ac:dyDescent="0.2">
      <c r="A14" s="26" t="s">
        <v>69</v>
      </c>
      <c r="B14" s="27" t="s">
        <v>102</v>
      </c>
      <c r="C14" s="26" t="s">
        <v>78</v>
      </c>
      <c r="D14" s="26" t="s">
        <v>91</v>
      </c>
      <c r="E14" s="28" t="s">
        <v>23</v>
      </c>
      <c r="F14" s="31" t="s">
        <v>17</v>
      </c>
      <c r="G14" s="26" t="s">
        <v>64</v>
      </c>
      <c r="H14" s="30"/>
      <c r="I14" s="31">
        <v>0</v>
      </c>
      <c r="J14" s="31" t="s">
        <v>49</v>
      </c>
      <c r="K14" s="31">
        <v>0</v>
      </c>
      <c r="L14" s="34">
        <f>IF(Formato!$C14&lt;&gt;"",MONTH(C14),"")</f>
        <v>8</v>
      </c>
      <c r="M14" s="32">
        <f>IF(Formato!$G14&lt;&gt;"",MONTH(G14),"")</f>
        <v>8</v>
      </c>
      <c r="N14" s="33"/>
    </row>
    <row r="15" spans="1:16" ht="15" x14ac:dyDescent="0.2">
      <c r="A15" s="26" t="s">
        <v>70</v>
      </c>
      <c r="B15" s="27" t="s">
        <v>103</v>
      </c>
      <c r="C15" s="26" t="s">
        <v>78</v>
      </c>
      <c r="D15" s="26" t="s">
        <v>92</v>
      </c>
      <c r="E15" s="28" t="s">
        <v>22</v>
      </c>
      <c r="F15" s="31" t="s">
        <v>59</v>
      </c>
      <c r="G15" s="26" t="s">
        <v>78</v>
      </c>
      <c r="H15" s="30"/>
      <c r="I15" s="31">
        <v>0</v>
      </c>
      <c r="J15" s="31" t="s">
        <v>49</v>
      </c>
      <c r="K15" s="31">
        <v>0</v>
      </c>
      <c r="L15" s="34">
        <f>IF(Formato!$C15&lt;&gt;"",MONTH(C15),"")</f>
        <v>8</v>
      </c>
      <c r="M15" s="32">
        <f>IF(Formato!$G15&lt;&gt;"",MONTH(G15),"")</f>
        <v>8</v>
      </c>
      <c r="N15" s="33"/>
    </row>
    <row r="16" spans="1:16" ht="15" x14ac:dyDescent="0.2">
      <c r="A16" s="26" t="s">
        <v>71</v>
      </c>
      <c r="B16" s="27" t="s">
        <v>102</v>
      </c>
      <c r="C16" s="26" t="s">
        <v>78</v>
      </c>
      <c r="D16" s="26" t="s">
        <v>93</v>
      </c>
      <c r="E16" s="28" t="s">
        <v>22</v>
      </c>
      <c r="F16" s="31" t="s">
        <v>59</v>
      </c>
      <c r="G16" s="26" t="s">
        <v>78</v>
      </c>
      <c r="H16" s="30"/>
      <c r="I16" s="31">
        <v>0</v>
      </c>
      <c r="J16" s="31" t="s">
        <v>49</v>
      </c>
      <c r="K16" s="31">
        <v>0</v>
      </c>
      <c r="L16" s="34">
        <f>IF(Formato!$C16&lt;&gt;"",MONTH(C16),"")</f>
        <v>8</v>
      </c>
      <c r="M16" s="32">
        <f>IF(Formato!$G16&lt;&gt;"",MONTH(G16),"")</f>
        <v>8</v>
      </c>
      <c r="N16" s="33"/>
    </row>
    <row r="17" spans="1:14" ht="15" x14ac:dyDescent="0.2">
      <c r="A17" s="26" t="s">
        <v>72</v>
      </c>
      <c r="B17" s="27" t="s">
        <v>102</v>
      </c>
      <c r="C17" s="26" t="s">
        <v>63</v>
      </c>
      <c r="D17" s="26" t="s">
        <v>94</v>
      </c>
      <c r="E17" s="28" t="s">
        <v>23</v>
      </c>
      <c r="F17" s="31" t="s">
        <v>17</v>
      </c>
      <c r="G17" s="26" t="s">
        <v>85</v>
      </c>
      <c r="H17" s="30"/>
      <c r="I17" s="31">
        <v>0</v>
      </c>
      <c r="J17" s="31" t="s">
        <v>49</v>
      </c>
      <c r="K17" s="31">
        <v>0</v>
      </c>
      <c r="L17" s="34">
        <f>IF(Formato!$C17&lt;&gt;"",MONTH(C17),"")</f>
        <v>8</v>
      </c>
      <c r="M17" s="32">
        <f>IF(Formato!$G17&lt;&gt;"",MONTH(G17),"")</f>
        <v>8</v>
      </c>
    </row>
    <row r="18" spans="1:14" ht="15" x14ac:dyDescent="0.2">
      <c r="A18" s="26" t="s">
        <v>73</v>
      </c>
      <c r="B18" s="27" t="s">
        <v>104</v>
      </c>
      <c r="C18" s="26" t="s">
        <v>79</v>
      </c>
      <c r="D18" s="26" t="s">
        <v>95</v>
      </c>
      <c r="E18" s="28" t="s">
        <v>23</v>
      </c>
      <c r="F18" s="31" t="s">
        <v>17</v>
      </c>
      <c r="G18" s="26" t="s">
        <v>86</v>
      </c>
      <c r="H18" s="30"/>
      <c r="I18" s="31">
        <v>0</v>
      </c>
      <c r="J18" s="31" t="s">
        <v>50</v>
      </c>
      <c r="K18" s="31">
        <v>0</v>
      </c>
      <c r="L18" s="34">
        <f>IF(Formato!$C18&lt;&gt;"",MONTH(C18),"")</f>
        <v>8</v>
      </c>
      <c r="M18" s="32">
        <f>IF(Formato!$G18&lt;&gt;"",MONTH(G18),"")</f>
        <v>8</v>
      </c>
      <c r="N18" s="33"/>
    </row>
    <row r="19" spans="1:14" ht="15" x14ac:dyDescent="0.2">
      <c r="A19" s="26" t="s">
        <v>74</v>
      </c>
      <c r="B19" s="27" t="s">
        <v>105</v>
      </c>
      <c r="C19" s="26" t="s">
        <v>80</v>
      </c>
      <c r="D19" s="26" t="s">
        <v>96</v>
      </c>
      <c r="E19" s="28" t="s">
        <v>23</v>
      </c>
      <c r="F19" s="31" t="s">
        <v>17</v>
      </c>
      <c r="G19" s="26" t="s">
        <v>82</v>
      </c>
      <c r="H19" s="30"/>
      <c r="I19" s="31">
        <v>0</v>
      </c>
      <c r="J19" s="31" t="s">
        <v>49</v>
      </c>
      <c r="K19" s="31">
        <v>0</v>
      </c>
      <c r="L19" s="34">
        <f>IF(Formato!$C19&lt;&gt;"",MONTH(C19),"")</f>
        <v>8</v>
      </c>
      <c r="M19" s="32">
        <f>IF(Formato!$G19&lt;&gt;"",MONTH(G19),"")</f>
        <v>9</v>
      </c>
    </row>
    <row r="20" spans="1:14" ht="15" x14ac:dyDescent="0.2">
      <c r="A20" s="26" t="s">
        <v>75</v>
      </c>
      <c r="B20" s="27" t="s">
        <v>106</v>
      </c>
      <c r="C20" s="26" t="s">
        <v>81</v>
      </c>
      <c r="D20" s="26" t="s">
        <v>97</v>
      </c>
      <c r="E20" s="28" t="s">
        <v>22</v>
      </c>
      <c r="F20" s="31" t="s">
        <v>59</v>
      </c>
      <c r="G20" s="26" t="s">
        <v>81</v>
      </c>
      <c r="H20" s="30"/>
      <c r="I20" s="31">
        <v>0</v>
      </c>
      <c r="J20" s="31" t="s">
        <v>50</v>
      </c>
      <c r="K20" s="31">
        <v>0</v>
      </c>
      <c r="L20" s="34">
        <f>IF(Formato!$C20&lt;&gt;"",MONTH(C20),"")</f>
        <v>8</v>
      </c>
      <c r="M20" s="32">
        <f>IF(Formato!$G20&lt;&gt;"",MONTH(G20),"")</f>
        <v>8</v>
      </c>
      <c r="N20" s="33"/>
    </row>
    <row r="21" spans="1:14" ht="15" x14ac:dyDescent="0.2">
      <c r="A21" s="26" t="s">
        <v>76</v>
      </c>
      <c r="B21" s="27" t="s">
        <v>107</v>
      </c>
      <c r="C21" s="26" t="s">
        <v>81</v>
      </c>
      <c r="D21" s="26" t="s">
        <v>98</v>
      </c>
      <c r="E21" s="28" t="s">
        <v>22</v>
      </c>
      <c r="F21" s="31" t="s">
        <v>59</v>
      </c>
      <c r="G21" s="26" t="s">
        <v>81</v>
      </c>
      <c r="H21" s="30"/>
      <c r="I21" s="31">
        <v>0</v>
      </c>
      <c r="J21" s="31" t="s">
        <v>50</v>
      </c>
      <c r="K21" s="31">
        <v>0</v>
      </c>
      <c r="L21" s="34">
        <f>IF(Formato!$C21&lt;&gt;"",MONTH(C21),"")</f>
        <v>8</v>
      </c>
      <c r="M21" s="32">
        <f>IF(Formato!$G21&lt;&gt;"",MONTH(G21),"")</f>
        <v>8</v>
      </c>
      <c r="N21" s="33"/>
    </row>
    <row r="22" spans="1:14" x14ac:dyDescent="0.2">
      <c r="B22" s="1"/>
      <c r="C22" s="1"/>
      <c r="D22" s="1"/>
      <c r="E22" s="1"/>
    </row>
    <row r="23" spans="1:14" x14ac:dyDescent="0.2">
      <c r="M23" s="15" t="s">
        <v>43</v>
      </c>
    </row>
    <row r="24" spans="1:14" ht="39.75" customHeight="1" x14ac:dyDescent="0.2">
      <c r="M24" s="36" t="s">
        <v>44</v>
      </c>
      <c r="N24" s="36"/>
    </row>
  </sheetData>
  <sheetProtection selectLockedCells="1"/>
  <mergeCells count="6">
    <mergeCell ref="M24:N24"/>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sqref="F11:F21"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1"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1" xr:uid="{00000000-0002-0000-0100-000004000000}">
      <formula1>CMedios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Óscar Martín Alvarado Cano</cp:lastModifiedBy>
  <cp:revision/>
  <dcterms:created xsi:type="dcterms:W3CDTF">2017-10-19T22:18:57Z</dcterms:created>
  <dcterms:modified xsi:type="dcterms:W3CDTF">2026-09-02T18:55:35Z</dcterms:modified>
</cp:coreProperties>
</file>