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lhilda\Desktop\PNT\FEBRERO 2026\"/>
    </mc:Choice>
  </mc:AlternateContent>
  <bookViews>
    <workbookView xWindow="-105" yWindow="-105" windowWidth="23250" windowHeight="124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15" i="1" l="1"/>
  <c r="M15" i="1"/>
  <c r="L14" i="1" l="1"/>
  <c r="M14" i="1"/>
  <c r="L13" i="1" l="1"/>
  <c r="M13" i="1"/>
  <c r="M12" i="1" l="1"/>
  <c r="L12" i="1"/>
  <c r="M11" i="1"/>
  <c r="L11" i="1"/>
  <c r="M10" i="1"/>
  <c r="L10"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<sst xmlns="http://schemas.openxmlformats.org/spreadsheetml/2006/main" count="119" uniqueCount="87">
  <si>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</si>
  <si>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</si>
  <si>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</si>
  <si>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</si>
  <si>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</si>
  <si>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</si>
  <si>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</si>
  <si>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</si>
  <si>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</si>
  <si>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</si>
  <si>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</si>
  <si>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</si>
  <si>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</si>
  <si>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</si>
  <si>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</si>
  <si>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</si>
  <si>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</si>
  <si>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</si>
  <si>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</si>
  <si>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</si>
  <si>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</si>
  <si>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</si>
  <si>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</si>
  <si>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</si>
  <si>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</si>
  <si>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</si>
  <si>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</si>
  <si>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</si>
  <si>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</si>
  <si>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</si>
  <si>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</si>
  <si>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</si>
  <si>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</si>
  <si>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</si>
  <si>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</si>
  <si>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</si>
  <si>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</si>
  <si>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</si>
  <si>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</si>
  <si>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</si>
  <si>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</si>
  <si>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</si>
  <si>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</si>
  <si>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</si>
  <si>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</si>
  <si>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</si>
  <si>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</si>
  <si>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</si>
  <si>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</si>
  <si>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</si>
  <si>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</si>
  <si>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</si>
  <si>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</si>
  <si>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</si>
  <si>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</si>
  <si>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</si>
  <si>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</si>
  <si>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</si>
  <si>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</si>
  <si>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</si>
  <si>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</si>
  <si>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06/02/2026</t>
  </si>
  <si>
    <t>11/02/2026</t>
  </si>
  <si>
    <t>18/02/2026</t>
  </si>
  <si>
    <t xml:space="preserve">Costo del informe de gobierno rendido por la persona titular del Poder Ejecutivo de esta entidad en 2025.  
Incluir montaje, sonorización, producción, arrendamiento de cualquier tipo de infraestructura o inmueble, costos de audio y video, pases de acceso, impresión de ejemplares del informe, souvenirs, artículos entregados a los asistentes, publicidad física y digital alusiva, así como cualquier otro servicio y requerimiento en el marco del informe.
Incluir costos por difusión, promoción, propaganda o cualquier otro requerido, en cualquier medio electrónico, impreso, de radio, televisión, publicidad móvil, en eventos masivos o todo tipo de formato contratado. 
Asimismo, costo de estudios de opinión, percepción pública, evaluación de resultados o cualquier otro relacionado con el informe de gobierno.
Desglosar en todos los casos cada costo, servicio y persona física o moral que haya sido contratado.
Fecha del evento o de los eventos de informe de gobierno, lugar en el que se llevó a cabo y número de asistentes.
Todos los contratos relacionados con el informe de gobierno rendido por la persona titular del Poder Ejecutivo de esta entidad en 2025.  
</t>
  </si>
  <si>
    <t xml:space="preserve">Informe los estudios, beneficios, personal y recurso destinado en las giras realizadas en el 2025 del Gobernador del Estado, Del secretario y los directivos de sus dependencias que les acompaña.  Se requiere, nombres, puestos, fechas, destinos, viáticos (transporte, alimentos, hospedaje, etc), documentos que avalen la autorización, la agenda y su nombramiento.  Cabe señalar que cada gira debe tener una justificaciónn y beneficio para la ciudadanía. </t>
  </si>
  <si>
    <t>Proporcione la relación de contratos celebrados para servicios, mantenimiento, rehabilitación u obra pública en el Parque Tangamanga I y II desde la presentación del Plan Maestro, incluyendo monto, proveedor, objeto del contrato y procedimiento de adjudicación.</t>
  </si>
  <si>
    <t>240469726000008</t>
  </si>
  <si>
    <t>240469726000009</t>
  </si>
  <si>
    <t>240469726000010</t>
  </si>
  <si>
    <t>240469726000011</t>
  </si>
  <si>
    <t>240469726000012</t>
  </si>
  <si>
    <t>240469726000013</t>
  </si>
  <si>
    <t>04/02/2026</t>
  </si>
  <si>
    <t>10/02/2026</t>
  </si>
  <si>
    <t>12/02/2026</t>
  </si>
  <si>
    <t>16/02/2026</t>
  </si>
  <si>
    <t>¿Existe alguna restricción para que los trabajadores en general y en especial los policías se puedan dedicar a algún otra actividad laboral?
¿De ser asi, cual es el fundamento legal?</t>
  </si>
  <si>
    <t xml:space="preserve">Buenos  días
Por medio de la presente y de la manera más atenta me dirijo a ustedes pacífica y respetuosamente  peticionándoles tengan a bien apoyarme en el problema que tengo ya por más de 12 años. Me represento por mi propio medio, recursos y  entendimiento.                                         
ANTECEDENTES:
Pese a  haber pagado con muchos esfuerzos una vivienda AL CONTADO con la inmobiliaria COMEBI DE MEXICO S.A. DE C.V.  En Irapuato Gto. Aun no se me quiere entregar mis escrituras, no teniendo certeza jurídica de mi vivienda la cual es  patrimonio de mi familia. En el año 2014 compre de  CONTADO en Irapuato Gto de una casa con la inmobiliaria COMEBI DE MEXICO S.A. DE C.V.  , siendo el cliente n°9554, vivienda tipo zafiro, lote 49, manzana 41 del fracc. Rincón de los arcos en el municipio de Irapuato gto.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existe contubernio de corrupción documentada de este notario junto con la inmobiliaria COMEBI DE MEXICO S.A. DE C.V.: ( ver periódico NOTUS del 25 de septiembre del 2021  irapuato, ver el periódico EL CORREO Irapuato  del jueves 06 de abril del 2023, ver el periódico EL CORREO Irapuato del 24 de abril del 2023, ver periódico el CORREO irapuato del 25 de octubre del 2024 en este último caso que también se acusa a la fiscalía de Irapuato.)  Esto entre muchas otras denuncias en diversos medios como periódicos, radio, t.v. y en diversas redes sociales.Existen varias carpetas de investigación que se llevaron o llevan a cabo en contra de  la inmobiliaria COMEBI DE MEXICO S.A. DE C.V.  y contra este notario 53 de Irapuato Gto. Algunos casos son: 
DENUNCIA PENAL C.I:    44301/2020; CONTRA COMEBI Y EL NOTARIO 53 DE IRAPUATO GTO.
DENUNCIA PENAL C.I:    5137/2022;  CONTRA COMEBI Y EL NOTARIO 53 DE IRAPUATO GTO.
DENUNCIA PENAL C.I:   105774/2023; CONTRA COMEBI Y EL NOTARIO 53 DE IRAPUATO GTO.
 DENUNCIA PENAL C.I:   127282/2023  CONTRA COMEBI Y EL NOTARIO 53 DE IRAPUATO GTO.
Y EN EL JUSGADO PRIMERO CIVILDE PARTIDO EXPTE:   C-164/2023, CONTRA COMEBI Y NOTARIO 53
Y MI CARPETA 103515/2023 DENUNCIA PENAL CONTRA COMEBI Y NOTARIO 53 DE IRAPUATO QUE YO INTERPUSE.                          </t>
  </si>
  <si>
    <t>Del año 2015 a la fecha:
Se solicita informe si la C. Claudia Ustoa Castro se encuentra registrada como proveedor de gobierno del estado o forma parte en alguna contratación pública, o a acudido a alguna junta en oficialia mayor de gobierno del estado, o a acudido a alguna licitacion, convocatoria, invitación restringida, adjudicación directa, alguna otra que se tenga registro.
En relación a la pregunta anterior, si fuera el caso afirmativo, proporción el nombre o nombres de las empresas de las que ha acudido o formado parte la C. Claudia Ustoa Castro.
Favor de proporcionar toda la informacion pública o versiones publicas que obren en sus archivos físicos, digitales o cualquier otro en donde se encuentre el nombre de la C. Claudia Ustoa Castro.</t>
  </si>
  <si>
    <t>Causa x</t>
  </si>
  <si>
    <t xml:space="preserve">Solicitante </t>
  </si>
  <si>
    <t xml:space="preserve">Áxel Chávez </t>
  </si>
  <si>
    <t>Mario Perez Ramirez</t>
  </si>
  <si>
    <t>Severo Snauzer</t>
  </si>
  <si>
    <t>ADOLFO HERNANDEZ CAMPOS</t>
  </si>
  <si>
    <t>02/03/2026</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</si>
</sst>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
      <sz val="11"/>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6" fillId="0" borderId="4" xfId="0" applyFont="1" applyBorder="1" applyAlignment="1">
      <alignment vertical="top" wrapText="1"/>
    </xf>
    <xf numFmtId="0" fontId="6" fillId="0" borderId="12" xfId="0" applyFont="1" applyBorder="1" applyAlignment="1">
      <alignment horizontal="left" vertical="top" wrapText="1"/>
    </xf>
    <xf numFmtId="0" fontId="7" fillId="3" borderId="13"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18" fillId="6" borderId="0" xfId="0" applyFont="1" applyFill="1" applyAlignment="1">
      <alignment horizontal="center"/>
    </xf>
    <xf numFmtId="14" fontId="18" fillId="6" borderId="0" xfId="0" applyNumberFormat="1" applyFont="1" applyFill="1" applyAlignment="1">
      <alignment horizontal="center"/>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18" fillId="6" borderId="0" xfId="0" applyFont="1" applyFill="1" applyAlignment="1">
      <alignment horizontal="left"/>
    </xf>
    <xf numFmtId="14" fontId="19" fillId="6" borderId="0" xfId="0" applyNumberFormat="1" applyFont="1" applyFill="1" applyAlignment="1">
      <alignment horizontal="center"/>
    </xf>
    <xf numFmtId="0" fontId="19" fillId="6" borderId="0" xfId="0" applyFont="1" applyFill="1"/>
    <xf numFmtId="0" fontId="19" fillId="6" borderId="0" xfId="0" applyFont="1" applyFill="1" applyAlignment="1">
      <alignment horizontal="center"/>
    </xf>
    <xf numFmtId="0" fontId="18" fillId="6" borderId="0" xfId="0" applyFont="1" applyFill="1" applyAlignment="1">
      <alignment horizontal="center" vertical="center"/>
    </xf>
    <xf numFmtId="0" fontId="19" fillId="0" borderId="14" xfId="0" applyFont="1" applyBorder="1" applyAlignment="1">
      <alignment horizontal="center"/>
    </xf>
    <xf numFmtId="0" fontId="19" fillId="0" borderId="14" xfId="0" applyFont="1" applyBorder="1" applyAlignment="1">
      <alignment horizontal="center" vertical="center"/>
    </xf>
    <xf numFmtId="0" fontId="19" fillId="6" borderId="0" xfId="0" applyFont="1" applyFill="1" applyAlignment="1">
      <alignment horizontal="left"/>
    </xf>
    <xf numFmtId="0" fontId="19" fillId="0" borderId="14" xfId="0" applyNumberFormat="1" applyFont="1" applyBorder="1" applyAlignment="1">
      <alignment horizontal="center"/>
    </xf>
    <xf numFmtId="0" fontId="19" fillId="0" borderId="14" xfId="0" applyNumberFormat="1" applyFon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1"/>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z val="11"/>
      </font>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z val="11"/>
      </font>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5"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0"/>
    <tableColumn id="8" name="Costo de Reproducción" dataDxfId="5"/>
    <tableColumn id="7" name="Medio de Notificación" dataDxfId="4"/>
    <tableColumn id="9" name="Costo de envio" dataDxfId="3"/>
    <tableColumn id="10" name="Mes de Recepción" dataDxfId="2">
      <calculatedColumnFormula>IF(Formato!$C10&lt;&gt;"",MONTH(C10),"")</calculatedColumnFormula>
    </tableColumn>
    <tableColumn id="11" name="Mes de Respuesta" dataDxfId="1">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5"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4" t="s">
        <v>2</v>
      </c>
      <c r="D1" s="44"/>
      <c r="E1" s="44"/>
    </row>
    <row r="2" spans="1:5" ht="85.5" customHeight="1" x14ac:dyDescent="0.2">
      <c r="A2" s="11">
        <v>34</v>
      </c>
      <c r="B2" s="11" t="s">
        <v>3</v>
      </c>
      <c r="C2" s="43" t="s">
        <v>4</v>
      </c>
      <c r="D2" s="43"/>
      <c r="E2" s="43"/>
    </row>
    <row r="3" spans="1:5" ht="64.5" customHeight="1" x14ac:dyDescent="0.2">
      <c r="A3" s="11">
        <v>54</v>
      </c>
      <c r="B3" s="11" t="s">
        <v>5</v>
      </c>
      <c r="C3" s="43" t="s">
        <v>6</v>
      </c>
      <c r="D3" s="43"/>
      <c r="E3" s="43"/>
    </row>
    <row r="4" spans="1:5" ht="69" customHeight="1" x14ac:dyDescent="0.2">
      <c r="A4" s="11">
        <v>54</v>
      </c>
      <c r="B4" s="11" t="s">
        <v>7</v>
      </c>
      <c r="C4" s="43" t="s">
        <v>8</v>
      </c>
      <c r="D4" s="43"/>
      <c r="E4" s="43"/>
    </row>
    <row r="10" spans="1:5" ht="15.75" x14ac:dyDescent="0.2">
      <c r="B10" s="42" t="s">
        <v>44</v>
      </c>
      <c r="C10" s="42"/>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t="s">
        <v>58</v>
      </c>
    </row>
    <row r="23" spans="2:3" x14ac:dyDescent="0.2">
      <c r="B23" s="9">
        <v>11</v>
      </c>
      <c r="C23" s="8" t="s">
        <v>59</v>
      </c>
    </row>
    <row r="24" spans="2:3" x14ac:dyDescent="0.2">
      <c r="B24" s="9">
        <v>12</v>
      </c>
      <c r="C24" s="8" t="s">
        <v>57</v>
      </c>
    </row>
    <row r="26" spans="2:3" ht="15.75" x14ac:dyDescent="0.2">
      <c r="B26" s="42" t="s">
        <v>43</v>
      </c>
      <c r="C26" s="42"/>
    </row>
    <row r="28" spans="2:3" x14ac:dyDescent="0.2">
      <c r="B28" s="17"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2" t="s">
        <v>45</v>
      </c>
      <c r="C34" s="42"/>
    </row>
    <row r="36" spans="2:3" x14ac:dyDescent="0.2">
      <c r="B36" s="17"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t="s">
        <v>50</v>
      </c>
    </row>
    <row r="42" spans="2:3" x14ac:dyDescent="0.2">
      <c r="B42" s="9">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5"/>
  <sheetViews>
    <sheetView showGridLines="0" tabSelected="1" zoomScale="90" zoomScaleNormal="90" workbookViewId="0">
      <selection activeCell="H3" sqref="H3"/>
    </sheetView>
  </sheetViews>
  <sheetFormatPr baseColWidth="10" defaultColWidth="9.140625" defaultRowHeight="12.75" x14ac:dyDescent="0.2"/>
  <cols>
    <col min="1" max="1" width="19.140625" style="4" customWidth="1"/>
    <col min="2" max="2" width="29.5703125" customWidth="1"/>
    <col min="3" max="3" width="14.7109375" customWidth="1"/>
    <col min="4" max="4" width="59.42578125" customWidth="1"/>
    <col min="5" max="5" width="19" customWidth="1"/>
    <col min="6" max="6" width="57.28515625" customWidth="1"/>
    <col min="7" max="7" width="19.140625" customWidth="1"/>
    <col min="8" max="8" width="48.140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5">
        <v>2</v>
      </c>
      <c r="C1" s="46" t="s">
        <v>25</v>
      </c>
      <c r="D1" s="47"/>
      <c r="F1" s="2" t="s">
        <v>26</v>
      </c>
      <c r="G1" s="6" t="s">
        <v>27</v>
      </c>
      <c r="H1" s="5">
        <v>6</v>
      </c>
      <c r="I1" s="48" t="s">
        <v>28</v>
      </c>
      <c r="J1" s="49"/>
      <c r="K1" s="49"/>
      <c r="L1" s="49"/>
    </row>
    <row r="2" spans="1:14" ht="40.5" customHeight="1" thickBot="1" x14ac:dyDescent="0.25">
      <c r="B2" s="16" t="str">
        <f>IF(B1&gt;0, CHOOSE(B1,"Enero", "Febrero", "Marzo", "Abril", "Mayo", "Junio", "Julio", "Agosto","Septiembre","Octubre","Noviembre","Diciembre"),"Escriba arriba número de mes a reportar")</f>
        <v>Febrero</v>
      </c>
      <c r="F2" s="3"/>
      <c r="G2" s="7" t="s">
        <v>29</v>
      </c>
      <c r="H2" s="5">
        <v>3</v>
      </c>
      <c r="I2" s="48" t="s">
        <v>30</v>
      </c>
      <c r="J2" s="49"/>
      <c r="K2" s="49"/>
      <c r="L2" s="49"/>
    </row>
    <row r="3" spans="1:14" ht="18.75" thickBot="1" x14ac:dyDescent="0.25">
      <c r="A3" s="2" t="s">
        <v>31</v>
      </c>
      <c r="B3" s="15">
        <v>2026</v>
      </c>
      <c r="D3" s="3"/>
      <c r="E3" s="13"/>
      <c r="F3" s="12"/>
      <c r="M3" s="18" t="s">
        <v>32</v>
      </c>
    </row>
    <row r="4" spans="1:14" ht="32.25" customHeight="1" x14ac:dyDescent="0.2">
      <c r="M4" s="19">
        <v>1</v>
      </c>
      <c r="N4" s="22" t="s">
        <v>33</v>
      </c>
    </row>
    <row r="5" spans="1:14" ht="77.25" thickBot="1" x14ac:dyDescent="0.25">
      <c r="F5" s="8"/>
      <c r="M5" s="20">
        <v>2</v>
      </c>
      <c r="N5" s="21" t="s">
        <v>34</v>
      </c>
    </row>
    <row r="6" spans="1:14" ht="18" customHeight="1" x14ac:dyDescent="0.25">
      <c r="A6" s="45" t="s">
        <v>35</v>
      </c>
      <c r="B6" s="45"/>
      <c r="C6" s="45"/>
      <c r="D6" s="45"/>
      <c r="E6" s="45"/>
      <c r="F6" s="45"/>
      <c r="G6" s="45"/>
      <c r="H6" s="45"/>
      <c r="I6" s="45"/>
    </row>
    <row r="7" spans="1:14" x14ac:dyDescent="0.2">
      <c r="D7" s="50" t="s">
        <v>60</v>
      </c>
      <c r="E7" s="50"/>
      <c r="F7" s="50"/>
    </row>
    <row r="9" spans="1:14" s="1" customFormat="1" ht="44.25" customHeight="1" thickBot="1" x14ac:dyDescent="0.25">
      <c r="A9" s="24" t="s">
        <v>49</v>
      </c>
      <c r="B9" s="24" t="s">
        <v>55</v>
      </c>
      <c r="C9" s="25" t="s">
        <v>36</v>
      </c>
      <c r="D9" s="24" t="s">
        <v>37</v>
      </c>
      <c r="E9" s="25" t="s">
        <v>20</v>
      </c>
      <c r="F9" s="25" t="s">
        <v>9</v>
      </c>
      <c r="G9" s="25" t="s">
        <v>38</v>
      </c>
      <c r="H9" s="25" t="s">
        <v>54</v>
      </c>
      <c r="I9" s="25" t="s">
        <v>39</v>
      </c>
      <c r="J9" s="25" t="s">
        <v>56</v>
      </c>
      <c r="K9" s="25" t="s">
        <v>40</v>
      </c>
      <c r="L9" s="23" t="s">
        <v>41</v>
      </c>
      <c r="M9" s="14" t="s">
        <v>42</v>
      </c>
    </row>
    <row r="10" spans="1:14" s="31" customFormat="1" ht="14.25" x14ac:dyDescent="0.2">
      <c r="A10" s="26" t="s">
        <v>67</v>
      </c>
      <c r="B10" s="32" t="s">
        <v>82</v>
      </c>
      <c r="C10" s="27" t="s">
        <v>73</v>
      </c>
      <c r="D10" s="28" t="s">
        <v>64</v>
      </c>
      <c r="E10" s="36" t="s">
        <v>23</v>
      </c>
      <c r="F10" s="28" t="s">
        <v>16</v>
      </c>
      <c r="G10" s="27" t="s">
        <v>74</v>
      </c>
      <c r="H10" s="28" t="s">
        <v>16</v>
      </c>
      <c r="I10" s="26">
        <v>0</v>
      </c>
      <c r="J10" s="28" t="s">
        <v>47</v>
      </c>
      <c r="K10" s="26">
        <v>0</v>
      </c>
      <c r="L10" s="29">
        <f>IF(Formato!$C10&lt;&gt;"",MONTH(C10),"")</f>
        <v>2</v>
      </c>
      <c r="M10" s="30">
        <f>IF(Formato!$G10&lt;&gt;"",MONTH(G10),"")</f>
        <v>2</v>
      </c>
    </row>
    <row r="11" spans="1:14" s="31" customFormat="1" ht="14.25" x14ac:dyDescent="0.2">
      <c r="A11" s="26" t="s">
        <v>68</v>
      </c>
      <c r="B11" s="32" t="s">
        <v>83</v>
      </c>
      <c r="C11" s="27" t="s">
        <v>61</v>
      </c>
      <c r="D11" s="28" t="s">
        <v>65</v>
      </c>
      <c r="E11" s="36" t="s">
        <v>23</v>
      </c>
      <c r="F11" s="28" t="s">
        <v>16</v>
      </c>
      <c r="G11" s="27" t="s">
        <v>62</v>
      </c>
      <c r="H11" s="28" t="s">
        <v>16</v>
      </c>
      <c r="I11" s="26">
        <v>0</v>
      </c>
      <c r="J11" s="28" t="s">
        <v>47</v>
      </c>
      <c r="K11" s="26">
        <v>0</v>
      </c>
      <c r="L11" s="29">
        <f>IF(Formato!$C11&lt;&gt;"",MONTH(C11),"")</f>
        <v>2</v>
      </c>
      <c r="M11" s="30">
        <f>IF(Formato!$G11&lt;&gt;"",MONTH(G11),"")</f>
        <v>2</v>
      </c>
    </row>
    <row r="12" spans="1:14" s="31" customFormat="1" ht="14.25" x14ac:dyDescent="0.2">
      <c r="A12" s="26" t="s">
        <v>69</v>
      </c>
      <c r="B12" s="32" t="s">
        <v>84</v>
      </c>
      <c r="C12" s="27" t="s">
        <v>74</v>
      </c>
      <c r="D12" s="28" t="s">
        <v>66</v>
      </c>
      <c r="E12" s="36" t="s">
        <v>23</v>
      </c>
      <c r="F12" s="28" t="s">
        <v>16</v>
      </c>
      <c r="G12" s="27" t="s">
        <v>76</v>
      </c>
      <c r="H12" s="28" t="s">
        <v>16</v>
      </c>
      <c r="I12" s="26">
        <v>0</v>
      </c>
      <c r="J12" s="28" t="s">
        <v>47</v>
      </c>
      <c r="K12" s="26">
        <v>0</v>
      </c>
      <c r="L12" s="29">
        <f>IF(Formato!$C12&lt;&gt;"",MONTH(C12),"")</f>
        <v>2</v>
      </c>
      <c r="M12" s="30">
        <f>IF(Formato!$G12&lt;&gt;"",MONTH(G12),"")</f>
        <v>2</v>
      </c>
    </row>
    <row r="13" spans="1:14" s="31" customFormat="1" ht="14.25" x14ac:dyDescent="0.2">
      <c r="A13" s="35" t="s">
        <v>70</v>
      </c>
      <c r="B13" s="32" t="s">
        <v>80</v>
      </c>
      <c r="C13" s="33" t="s">
        <v>75</v>
      </c>
      <c r="D13" s="34" t="s">
        <v>77</v>
      </c>
      <c r="E13" s="36" t="s">
        <v>22</v>
      </c>
      <c r="F13" s="28" t="s">
        <v>14</v>
      </c>
      <c r="G13" s="33" t="s">
        <v>86</v>
      </c>
      <c r="H13" s="28" t="s">
        <v>14</v>
      </c>
      <c r="I13" s="26">
        <v>0</v>
      </c>
      <c r="J13" s="28" t="s">
        <v>47</v>
      </c>
      <c r="K13" s="26">
        <v>0</v>
      </c>
      <c r="L13" s="29">
        <f>IF(Formato!$C13&lt;&gt;"",MONTH(C13),"")</f>
        <v>2</v>
      </c>
      <c r="M13" s="30">
        <f>IF(Formato!$G13&lt;&gt;"",MONTH(G13),"")</f>
        <v>3</v>
      </c>
    </row>
    <row r="14" spans="1:14" ht="14.25" x14ac:dyDescent="0.2">
      <c r="A14" s="35" t="s">
        <v>71</v>
      </c>
      <c r="B14" s="32" t="s">
        <v>85</v>
      </c>
      <c r="C14" s="33" t="s">
        <v>76</v>
      </c>
      <c r="D14" s="34" t="s">
        <v>78</v>
      </c>
      <c r="E14" s="36" t="s">
        <v>22</v>
      </c>
      <c r="F14" s="28" t="s">
        <v>14</v>
      </c>
      <c r="G14" s="33" t="s">
        <v>76</v>
      </c>
      <c r="H14" s="28" t="s">
        <v>14</v>
      </c>
      <c r="I14" s="26">
        <v>0</v>
      </c>
      <c r="J14" s="28" t="s">
        <v>47</v>
      </c>
      <c r="K14" s="26">
        <v>0</v>
      </c>
      <c r="L14" s="37">
        <f>IF(Formato!$C14&lt;&gt;"",MONTH(C14),"")</f>
        <v>2</v>
      </c>
      <c r="M14" s="38">
        <f>IF(Formato!$G14&lt;&gt;"",MONTH(G14),"")</f>
        <v>2</v>
      </c>
    </row>
    <row r="15" spans="1:14" ht="14.25" x14ac:dyDescent="0.2">
      <c r="A15" s="35" t="s">
        <v>72</v>
      </c>
      <c r="B15" s="39" t="s">
        <v>81</v>
      </c>
      <c r="C15" s="33" t="s">
        <v>63</v>
      </c>
      <c r="D15" s="34" t="s">
        <v>79</v>
      </c>
      <c r="E15" s="36" t="s">
        <v>22</v>
      </c>
      <c r="F15" s="28" t="s">
        <v>14</v>
      </c>
      <c r="G15" s="33" t="s">
        <v>63</v>
      </c>
      <c r="H15" s="28" t="s">
        <v>14</v>
      </c>
      <c r="I15" s="26">
        <v>0</v>
      </c>
      <c r="J15" s="28" t="s">
        <v>47</v>
      </c>
      <c r="K15" s="26">
        <v>0</v>
      </c>
      <c r="L15" s="40">
        <f>IF(Formato!$C15&lt;&gt;"",MONTH(C15),"")</f>
        <v>2</v>
      </c>
      <c r="M15" s="41">
        <f>IF(Formato!$G15&lt;&gt;"",MONTH(G15),"")</f>
        <v>2</v>
      </c>
    </row>
  </sheetData>
  <sheetProtection selectLockedCells="1"/>
  <mergeCells count="5">
    <mergeCell ref="A6:I6"/>
    <mergeCell ref="C1:D1"/>
    <mergeCell ref="I1:L1"/>
    <mergeCell ref="I2:L2"/>
    <mergeCell ref="D7:F7"/>
  </mergeCells>
  <phoneticPr fontId="3" type="noConversion"/>
  <dataValidations xWindow="650" yWindow="510"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5 H10:H1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dcterms:created xsi:type="dcterms:W3CDTF">2017-10-19T22:18:57Z</dcterms:created>
  <dcterms:modified xsi:type="dcterms:W3CDTF">2026-03-02T19:12:35Z</dcterms:modified>
</cp:coreProperties>
</file>