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UNIDAD DE TRANSPARENCIA\REPORTE DE SOLICITUDES\JULIO\"/>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9" i="1" l="1"/>
  <c r="M29" i="1"/>
  <c r="L28" i="1" l="1"/>
  <c r="M28" i="1"/>
  <c r="L27" i="1" l="1"/>
  <c r="M27" i="1"/>
  <c r="B2" i="1" l="1"/>
  <c r="M10" i="1" l="1"/>
  <c r="M11" i="1"/>
  <c r="M12" i="1"/>
  <c r="M13" i="1"/>
  <c r="M14" i="1"/>
  <c r="M15" i="1"/>
  <c r="M16" i="1"/>
  <c r="M17" i="1"/>
  <c r="M18" i="1"/>
  <c r="M19" i="1"/>
  <c r="M20" i="1"/>
  <c r="M21" i="1"/>
  <c r="M22" i="1"/>
  <c r="M23" i="1"/>
  <c r="M24" i="1"/>
  <c r="M25" i="1"/>
  <c r="M26" i="1"/>
  <c r="L10" i="1"/>
  <c r="L11" i="1"/>
  <c r="L12" i="1"/>
  <c r="L13"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<sst xmlns="http://schemas.openxmlformats.org/spreadsheetml/2006/main" count="187" uniqueCount="102">
  <si>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</si>
  <si>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</si>
  <si>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</si>
  <si>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</si>
  <si>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</si>
  <si>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</si>
  <si>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</si>
  <si>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</si>
  <si>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</si>
  <si>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</si>
  <si>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</si>
  <si>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</si>
  <si>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</si>
  <si>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</si>
  <si>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</si>
  <si>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</si>
  <si>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</si>
  <si>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</si>
  <si>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</si>
  <si>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</si>
  <si>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</si>
  <si>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</si>
  <si>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</si>
  <si>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</si>
  <si>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</si>
  <si>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</si>
  <si>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</si>
  <si>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</si>
  <si>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</si>
  <si>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</si>
  <si>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</si>
  <si>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</si>
  <si>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</si>
  <si>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</si>
  <si>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</si>
  <si>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</si>
  <si>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</si>
  <si>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</si>
  <si>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</si>
  <si>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</si>
  <si>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</si>
  <si>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</si>
  <si>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</si>
  <si>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</si>
  <si>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</si>
  <si>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</si>
  <si>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</si>
  <si>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</si>
  <si>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</si>
  <si>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</si>
  <si>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</si>
  <si>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</si>
  <si>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</si>
  <si>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</si>
  <si>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</si>
  <si>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</si>
  <si>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</si>
  <si>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</si>
  <si>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</si>
  <si>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</si>
  <si>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</si>
  <si>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</si>
  <si>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</si>
  <si>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INCOMPETENCIA</t>
  </si>
  <si>
    <t>Yessika Acosta Anguiano</t>
  </si>
  <si>
    <t>de la manera mas atenso solicto me informe 1.- Si las siguientes rampas de sitios y/o taxis de ciudad valles, s.l.p. se encuentran registradas y con controles y verificaciones vigentes NOMBRE DE LA RAMPA SITIO TRANSTENEK TRANSPORTE COLECTIVO DE RUTA OJITE.VALLES SITIO 5 DE MAYO TRANSPORTE MIXTO SITIO RUTA VALLES LA HINCADA SITIO EL ABRA SITIO TRANSPORTE ZOCOHUITE SITIO TIENDA ISSSTE SITIO OBREGON SITIO LAGUNA DEL MANTE SITIO 1o. DE MAYO SITIO BARRIO LAS LOMAS SITIO FRANCISCO VILLA SITIO FOVISSSTE SITIO FRONTERA SITIO HOSPITAL GENERAL SITIO LOS ARCOS LOMAS DE SAN JOSE SITIO VISTAHERMOSA SITIO FOVISSSTE GAVILAN 2.- de las siguientes rampas de sitios y/o taxis de ciudad valles, s.l.p NOMBRE DE LA RAMPA SITIO TRANSTENEK TRANSPORTE COLECTIVO DE RUTA OJITE.VALLES SITIO 5 DE MAYO TRANSPORTE MIXTO SITIO RUTA VALLES LA HINCADA SITIO EL ABRA SITIO TRANSPORTE ZOCOHUITE SITIO TIENDA ISSSTE SITIO OBREGON SITIO LAGUNA DEL MANTE SITIO 1o. DE MAYO SITIO BARRIO LAS LOMAS SITIO FRANCISCO VILLA SITIO FOVISSSTE SITIO FRONTERA SITIO HOSPITAL GENERAL SITIO LOS ARCOS LOMAS DE SAN JOSE SITIO VISTAHERMOSA SITIO FOVISSSTE GAVILAN solicito el domicilio de las rampas y nombre de la persona resgistrada como responsable de la rampa</t>
  </si>
  <si>
    <t>Por medio de la presente solicito su apoyo para dar cabal cumplimiento a la sentencia emitida por la tercera sala regional metropolitana en fecha de septiembre 2024 dentro del expediente 23699/23-17-03-3, misma que se desprende de la queja de la empresa Radio Gruas donde se combate la caducidad de la emision de la sentencia dentro del expediente Q-119/2021, y dado que nuevamente se esta dilatando al dar cumplimiento a la sentencia emitida y notificada a la Dirección Ejecutiva de asuntos Juridicos, solicito se le de vista a Organo de control Interno y/o funcion pública para que inicie las investigaciones correspondientes por la falta de actuar de los servidores publicos que en el actuar de sus funciones no hayan dado ala fecha cumplimiento a la sentencia emitida por los magistrados de la tercera sala regional metropolitana.</t>
  </si>
  <si>
    <t>Listado de proveedores o empresas transportistas registradas (incluyendo: transporte grado alimenticio, transporte de hidrocarburos y residuos peligrosos)</t>
  </si>
  <si>
    <t xml:space="preserve">Rosalinda Avalos Reyes </t>
  </si>
  <si>
    <t>solicito lista de asistencia de los mas de 200 operadores capacitados en el municipio villa de pozos el día 27 de junio del presente año</t>
  </si>
  <si>
    <t>solicito registro de viaticos de la titular araceli martinez acosta de su viaje a rioverde el día 26 de junio 2025</t>
  </si>
  <si>
    <t>SE ENTREGA LA INFORMACION VIA PNT</t>
  </si>
  <si>
    <t>Noel Olvera Castillo</t>
  </si>
  <si>
    <t>Reymundo Mondragon Garcia</t>
  </si>
  <si>
    <t>DESECHADA</t>
  </si>
  <si>
    <t>Paulina Barajas Trejo</t>
  </si>
  <si>
    <t>Adriana Espinosa Mendez</t>
  </si>
  <si>
    <t xml:space="preserve">Julio Denis </t>
  </si>
  <si>
    <t xml:space="preserve">Misael Posada Calderon </t>
  </si>
  <si>
    <t xml:space="preserve">Michelle Dennise Muñoz Luna </t>
  </si>
  <si>
    <t>Jose guadalupe Gonzales Covarrubias</t>
  </si>
  <si>
    <t>Carlos R</t>
  </si>
  <si>
    <t>manolo perez</t>
  </si>
  <si>
    <t xml:space="preserve">memo del bosque </t>
  </si>
  <si>
    <t>Buen día, solicito de favor su apoyo para que me compartan el oficio número 21101A000/1448/2012 de fecha 14 de noviembre del 2012 que fue notificado con fecha de 05 de junio de 2014, emitido por la Dirección General de Vialidad de la Secretaría de Comunicaciones. Notificado al represnetante legal de Cabi Naves Industriales S.A.P.I. de C.V. (TLALNEPARK) al C. Arturo Ángel Olmedo Canales</t>
  </si>
  <si>
    <t xml:space="preserve">Derivado de que no encontré la información que requiero, solicito de </t>
  </si>
  <si>
    <t>Buen día. Por medio del presente solicito su valioso apoyo para proporcionarme la siguiente información: 1) Informe si al mes de marzo de 2025, quién es el propietario de la vía y/o infraestructura ferroviaria ubicada en avenida General Pablo González Garza en Monterrey Nuevo León. 2) Informe si al mes de marzo de 2025, la vía ferroviaria ubicada en avenida General Pablo González Garza en Monterrey Nuevo León, se encontraba concesionada y quién tenía la operación de dicho tramo; en caso de ser más de dos empresas, informe sus nombres así como la documentación que ampare la obtención de dicha licitación en la versión pública 3) De existir contrato de seguro por daños a terceros que ocasione la concesionaria, exhibir dicho documento en la versión pública.</t>
  </si>
  <si>
    <t xml:space="preserve">Busco por favor conocer en qué edición del periódico oficial de la </t>
  </si>
  <si>
    <t xml:space="preserve">Solicitud dirigido a la Dirección de Análisis de Accidentes e Incidentes </t>
  </si>
  <si>
    <t>Solicitud de la grabación del Voice Data Recorder (VDR), que contenga la comunicación entre la tripulación de la aeronave accidentada marca Raytheon Aircraft Company, modelo C9OA, numero de serie LJ-1741, matrícula N333WW y la torre de control del aeropuerto Internacional de Durango, Durango</t>
  </si>
  <si>
    <t>número de personas que cuenten con base actualmente. numero de personas contratadas por honorarios. número de personas contratadas bajo el regimen de confianza</t>
  </si>
  <si>
    <t>con cuantas unidades cuenta la linea guadalupe</t>
  </si>
  <si>
    <t>Con resultados de la Revista 2025, requiero de forma clara y concreta se detallen los siguientes datos: -Cantidad de unidades del transporte urbano que fueron detectadas circulando con una antigüedad máxima de diez años. Número de concesión y línea a la que pertenecen. -Unidades detectadas portando publicidad electoral (señale el nombre del partido político y ex candidato(a)s que aparecen en ella. -El resumen de las sanciones aplicadas en general producto del pase de Revista 2025, luego de detectar anomalías. A su vez requiero copia del padrón de concesionarios vigente.</t>
  </si>
  <si>
    <t>Copia digital en su versión pública de todas y cada uno de los Títulos de Concesión (vigentes y no vigentes), con todos sus anexos, que otorgó el Gobierno del Estado de San Luis Potosí a particulares en materia de: Vías, Viaducto, Autopistas, Carreteras, Puentes y demás vías de comunicación terrestres de 1980 a la fecha. Así como sus respectivos Convenios Modificatorios.</t>
  </si>
  <si>
    <t>Organigrama de la dirección general de movilidad con los nombres de los servidores actuales, y cv de cada uno, asi como experiencia en movilidad</t>
  </si>
  <si>
    <t>recibo de nomina de la secretaria araceli martinez acosta del mes de diciembre 2024 y enero 2025</t>
  </si>
  <si>
    <t>guadalupe molina</t>
  </si>
  <si>
    <t>de conformidad con las declaraciones del gobernador ricardo gallardo cardona con cuantas unidades metrored se pretende dar arranque en cd valles ?? asimismo solicito el presupuesto asignado para dicho proyecto en la zona en mención, partida presupuestaria para el manejo de operaciones, capital humano para su operación y dictámenes ambientales,</t>
  </si>
  <si>
    <t>EN TRAMITE</t>
  </si>
  <si>
    <t>Dulce Gomez</t>
  </si>
  <si>
    <t>Respecto a empresas que brindan servicios de transporte privado individual de pasajeros, a través de plataformas digitales, como por ejemplo UBER, InDrive, LYFT, Didi u otros en el Estado de San Luis Potosí, de los meses de abril, mayo y junio del 2025, favor de indicar la siguiente información: 1. ¿Las empresas y-o sus vehículos realizan el pago o cuota, para poder operar? ¿Cuál es el nombre del impuesto, cuota o pago? 2. Respecto al punto anterior, ¿este recurso se destina a algún fondo específico? ¿De ser así, cuál es el nombre del fondo? 3. Monto total de las aportaciones que se hayan hecho al fondo de movilidad o su equivalente por cada empresa de redes de transporte.</t>
  </si>
  <si>
    <t>De forma clara y concreta, requiero copia digital del PADRÓN ACTUALIZADO DE CONCESIONARIOS DEL TRANSPORTE PÚBLICO, donde aparezca el nombre o razón social del concesionario, número de unidad oficial así como el año (módelo) de la unidad.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</si>
</sst>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0" xfId="0" applyAlignment="1">
      <alignment horizontal="center" vertical="center" wrapText="1"/>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4" t="s">
        <v>2</v>
      </c>
      <c r="D1" s="54"/>
      <c r="E1" s="54"/>
    </row>
    <row r="2" spans="1:5" ht="85.5" customHeight="1" x14ac:dyDescent="0.2">
      <c r="A2" s="13">
        <v>34</v>
      </c>
      <c r="B2" s="13" t="s">
        <v>3</v>
      </c>
      <c r="C2" s="53" t="s">
        <v>4</v>
      </c>
      <c r="D2" s="53"/>
      <c r="E2" s="53"/>
    </row>
    <row r="3" spans="1:5" ht="64.5" customHeight="1" x14ac:dyDescent="0.2">
      <c r="A3" s="13">
        <v>54</v>
      </c>
      <c r="B3" s="13" t="s">
        <v>5</v>
      </c>
      <c r="C3" s="53" t="s">
        <v>6</v>
      </c>
      <c r="D3" s="53"/>
      <c r="E3" s="53"/>
    </row>
    <row r="4" spans="1:5" ht="69" customHeight="1" x14ac:dyDescent="0.2">
      <c r="A4" s="13">
        <v>54</v>
      </c>
      <c r="B4" s="13" t="s">
        <v>7</v>
      </c>
      <c r="C4" s="53" t="s">
        <v>8</v>
      </c>
      <c r="D4" s="53"/>
      <c r="E4" s="53"/>
    </row>
    <row r="10" spans="1:5" ht="15.75" x14ac:dyDescent="0.2">
      <c r="B10" s="52" t="s">
        <v>46</v>
      </c>
      <c r="C10" s="52"/>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2" t="s">
        <v>45</v>
      </c>
      <c r="C26" s="52"/>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2" t="s">
        <v>47</v>
      </c>
      <c r="C34" s="52"/>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8"/>
  <sheetViews>
    <sheetView showGridLines="0" tabSelected="1" zoomScale="90" zoomScaleNormal="90" workbookViewId="0">
      <selection activeCell="H2" sqref="H2"/>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7</v>
      </c>
      <c r="C1" s="56" t="s">
        <v>25</v>
      </c>
      <c r="D1" s="57"/>
      <c r="F1" s="2" t="s">
        <v>26</v>
      </c>
      <c r="G1" s="8" t="s">
        <v>27</v>
      </c>
      <c r="H1" s="7">
        <v>15</v>
      </c>
      <c r="I1" s="58" t="s">
        <v>28</v>
      </c>
      <c r="J1" s="59"/>
      <c r="K1" s="59"/>
      <c r="L1" s="59"/>
    </row>
    <row r="2" spans="1:16" ht="29.25" customHeight="1" thickBot="1" x14ac:dyDescent="0.25">
      <c r="B2" s="21" t="str">
        <f>IF(B1&gt;0, CHOOSE(B1,"Enero", "Febrero", "Marzo", "Abril", "Mayo", "Junio", "Julio", "Agosto","Septiembre","Octubre","Noviembre","Diciembre"),"Escriba arriba número de mes a reportar")</f>
        <v>Julio</v>
      </c>
      <c r="F2" s="3"/>
      <c r="G2" s="9" t="s">
        <v>29</v>
      </c>
      <c r="H2" s="7">
        <v>17</v>
      </c>
      <c r="I2" s="58" t="s">
        <v>30</v>
      </c>
      <c r="J2" s="59"/>
      <c r="K2" s="59"/>
      <c r="L2" s="59"/>
    </row>
    <row r="3" spans="1:16" ht="18.75" thickBot="1" x14ac:dyDescent="0.25">
      <c r="A3" s="2" t="s">
        <v>31</v>
      </c>
      <c r="B3" s="20">
        <v>2025</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55" t="s">
        <v>35</v>
      </c>
      <c r="B6" s="55"/>
      <c r="C6" s="55"/>
      <c r="D6" s="55"/>
      <c r="E6" s="55"/>
      <c r="F6" s="55"/>
      <c r="G6" s="55"/>
      <c r="H6" s="55"/>
      <c r="I6" s="55"/>
    </row>
    <row r="7" spans="1:16" x14ac:dyDescent="0.2">
      <c r="D7" s="60" t="s">
        <v>62</v>
      </c>
      <c r="E7" s="60"/>
      <c r="F7" s="60"/>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s="1" customFormat="1" ht="17.25" customHeight="1" x14ac:dyDescent="0.2">
      <c r="A10" s="39">
        <v>241229825000038</v>
      </c>
      <c r="B10" s="27" t="s">
        <v>72</v>
      </c>
      <c r="C10" s="28">
        <v>45829</v>
      </c>
      <c r="D10" s="29" t="s">
        <v>65</v>
      </c>
      <c r="E10" s="27" t="s">
        <v>23</v>
      </c>
      <c r="F10" s="27" t="s">
        <v>17</v>
      </c>
      <c r="G10" s="28">
        <v>45839</v>
      </c>
      <c r="H10" s="28" t="s">
        <v>71</v>
      </c>
      <c r="I10" s="27">
        <v>0</v>
      </c>
      <c r="J10" s="27" t="s">
        <v>49</v>
      </c>
      <c r="K10" s="27">
        <v>0</v>
      </c>
      <c r="L10" s="4">
        <f>IF(Formato!$C10&lt;&gt;"",MONTH(C10),"")</f>
        <v>6</v>
      </c>
      <c r="M10" s="5">
        <f>IF(Formato!$G10&lt;&gt;"",MONTH(G10),"")</f>
        <v>7</v>
      </c>
    </row>
    <row r="11" spans="1:16" ht="15" x14ac:dyDescent="0.2">
      <c r="A11" s="39">
        <v>241229825000039</v>
      </c>
      <c r="B11" s="27" t="s">
        <v>73</v>
      </c>
      <c r="C11" s="28">
        <v>45831</v>
      </c>
      <c r="D11" s="29" t="s">
        <v>66</v>
      </c>
      <c r="E11" s="27" t="s">
        <v>23</v>
      </c>
      <c r="F11" s="27" t="s">
        <v>15</v>
      </c>
      <c r="G11" s="28">
        <v>45845</v>
      </c>
      <c r="H11" s="28" t="s">
        <v>74</v>
      </c>
      <c r="I11" s="27">
        <v>0</v>
      </c>
      <c r="J11" s="27" t="s">
        <v>49</v>
      </c>
      <c r="K11" s="27">
        <v>0</v>
      </c>
      <c r="L11" s="4">
        <f>IF(Formato!$C11&lt;&gt;"",MONTH(C11),"")</f>
        <v>6</v>
      </c>
      <c r="M11" s="5">
        <f>IF(Formato!$G11&lt;&gt;"",MONTH(G11),"")</f>
        <v>7</v>
      </c>
      <c r="P11" s="10"/>
    </row>
    <row r="12" spans="1:16" ht="15" x14ac:dyDescent="0.2">
      <c r="A12" s="39">
        <v>241229825000040</v>
      </c>
      <c r="B12" s="27" t="s">
        <v>64</v>
      </c>
      <c r="C12" s="28">
        <v>45832</v>
      </c>
      <c r="D12" s="29" t="s">
        <v>67</v>
      </c>
      <c r="E12" s="27" t="s">
        <v>23</v>
      </c>
      <c r="F12" s="27" t="s">
        <v>17</v>
      </c>
      <c r="G12" s="28">
        <v>45841</v>
      </c>
      <c r="H12" s="28" t="s">
        <v>71</v>
      </c>
      <c r="I12" s="27">
        <v>0</v>
      </c>
      <c r="J12" s="27" t="s">
        <v>49</v>
      </c>
      <c r="K12" s="27">
        <v>0</v>
      </c>
      <c r="L12" s="4">
        <f>IF(Formato!$C12&lt;&gt;"",MONTH(C12),"")</f>
        <v>6</v>
      </c>
      <c r="M12" s="5">
        <f>IF(Formato!$G12&lt;&gt;"",MONTH(G12),"")</f>
        <v>7</v>
      </c>
      <c r="P12" s="10"/>
    </row>
    <row r="13" spans="1:16" ht="15" x14ac:dyDescent="0.2">
      <c r="A13" s="39">
        <v>241229825000043</v>
      </c>
      <c r="B13" s="27" t="s">
        <v>68</v>
      </c>
      <c r="C13" s="28">
        <v>45838</v>
      </c>
      <c r="D13" s="29" t="s">
        <v>69</v>
      </c>
      <c r="E13" s="27" t="s">
        <v>23</v>
      </c>
      <c r="F13" s="27" t="s">
        <v>17</v>
      </c>
      <c r="G13" s="28">
        <v>45845</v>
      </c>
      <c r="H13" s="28" t="s">
        <v>71</v>
      </c>
      <c r="I13" s="27">
        <v>0</v>
      </c>
      <c r="J13" s="27" t="s">
        <v>49</v>
      </c>
      <c r="K13" s="27">
        <v>0</v>
      </c>
      <c r="L13" s="4">
        <f>IF(Formato!$C13&lt;&gt;"",MONTH(C13),"")</f>
        <v>6</v>
      </c>
      <c r="M13" s="5">
        <f>IF(Formato!$G13&lt;&gt;"",MONTH(G13),"")</f>
        <v>7</v>
      </c>
      <c r="P13" s="10"/>
    </row>
    <row r="14" spans="1:16" ht="15" x14ac:dyDescent="0.2">
      <c r="A14" s="39">
        <v>241229825000044</v>
      </c>
      <c r="B14" s="27" t="s">
        <v>68</v>
      </c>
      <c r="C14" s="28">
        <v>45838</v>
      </c>
      <c r="D14" s="29" t="s">
        <v>70</v>
      </c>
      <c r="E14" s="27" t="s">
        <v>23</v>
      </c>
      <c r="F14" s="27" t="s">
        <v>17</v>
      </c>
      <c r="G14" s="28">
        <v>45852</v>
      </c>
      <c r="H14" s="28" t="s">
        <v>71</v>
      </c>
      <c r="I14" s="27">
        <v>0</v>
      </c>
      <c r="J14" s="27" t="s">
        <v>49</v>
      </c>
      <c r="K14" s="27">
        <v>0</v>
      </c>
      <c r="L14" s="4">
        <f>IF(Formato!$C14&lt;&gt;"",MONTH(C14),"")</f>
        <v>6</v>
      </c>
      <c r="M14" s="5">
        <f>IF(Formato!$G14&lt;&gt;"",MONTH(G14),"")</f>
        <v>7</v>
      </c>
    </row>
    <row r="15" spans="1:16" ht="15" x14ac:dyDescent="0.2">
      <c r="A15" s="39">
        <v>241229825000045</v>
      </c>
      <c r="B15" s="27" t="s">
        <v>75</v>
      </c>
      <c r="C15" s="28">
        <v>45840</v>
      </c>
      <c r="D15" s="29" t="s">
        <v>84</v>
      </c>
      <c r="E15" s="27" t="s">
        <v>23</v>
      </c>
      <c r="F15" s="29" t="s">
        <v>16</v>
      </c>
      <c r="G15" s="28">
        <v>45842</v>
      </c>
      <c r="H15" s="28" t="s">
        <v>63</v>
      </c>
      <c r="I15" s="27">
        <v>0</v>
      </c>
      <c r="J15" s="27" t="s">
        <v>49</v>
      </c>
      <c r="K15" s="27">
        <v>0</v>
      </c>
      <c r="L15" s="4">
        <f>IF(Formato!$C15&lt;&gt;"",MONTH(C15),"")</f>
        <v>7</v>
      </c>
      <c r="M15" s="5">
        <f>IF(Formato!$G15&lt;&gt;"",MONTH(G15),"")</f>
        <v>7</v>
      </c>
    </row>
    <row r="16" spans="1:16" ht="15" x14ac:dyDescent="0.2">
      <c r="A16" s="39">
        <v>241229825000046</v>
      </c>
      <c r="B16" s="27" t="s">
        <v>76</v>
      </c>
      <c r="C16" s="28">
        <v>45841</v>
      </c>
      <c r="D16" s="29" t="s">
        <v>85</v>
      </c>
      <c r="E16" s="27" t="s">
        <v>23</v>
      </c>
      <c r="F16" s="27" t="s">
        <v>16</v>
      </c>
      <c r="G16" s="28">
        <v>45843</v>
      </c>
      <c r="H16" s="28" t="s">
        <v>63</v>
      </c>
      <c r="I16" s="27">
        <v>0</v>
      </c>
      <c r="J16" s="27" t="s">
        <v>49</v>
      </c>
      <c r="K16" s="27">
        <v>0</v>
      </c>
      <c r="L16" s="4">
        <f>IF(Formato!$C16&lt;&gt;"",MONTH(C16),"")</f>
        <v>7</v>
      </c>
      <c r="M16" s="5">
        <f>IF(Formato!$G16&lt;&gt;"",MONTH(G16),"")</f>
        <v>7</v>
      </c>
    </row>
    <row r="17" spans="1:13" ht="15" x14ac:dyDescent="0.2">
      <c r="A17" s="39">
        <v>241229825000047</v>
      </c>
      <c r="B17" s="27" t="s">
        <v>77</v>
      </c>
      <c r="C17" s="28">
        <v>45841</v>
      </c>
      <c r="D17" s="29" t="s">
        <v>86</v>
      </c>
      <c r="E17" s="27" t="s">
        <v>23</v>
      </c>
      <c r="F17" s="27" t="s">
        <v>16</v>
      </c>
      <c r="G17" s="28">
        <v>45843</v>
      </c>
      <c r="H17" s="28" t="s">
        <v>63</v>
      </c>
      <c r="I17" s="27">
        <v>0</v>
      </c>
      <c r="J17" s="27" t="s">
        <v>49</v>
      </c>
      <c r="K17" s="27">
        <v>0</v>
      </c>
      <c r="L17" s="4">
        <f>IF(Formato!$C17&lt;&gt;"",MONTH(C17),"")</f>
        <v>7</v>
      </c>
      <c r="M17" s="5">
        <f>IF(Formato!$G17&lt;&gt;"",MONTH(G17),"")</f>
        <v>7</v>
      </c>
    </row>
    <row r="18" spans="1:13" ht="15" x14ac:dyDescent="0.2">
      <c r="A18" s="39">
        <v>241229825000048</v>
      </c>
      <c r="B18" s="27" t="s">
        <v>78</v>
      </c>
      <c r="C18" s="28">
        <v>45842</v>
      </c>
      <c r="D18" s="29" t="s">
        <v>87</v>
      </c>
      <c r="E18" s="27" t="s">
        <v>23</v>
      </c>
      <c r="F18" s="27" t="s">
        <v>16</v>
      </c>
      <c r="G18" s="28">
        <v>45846</v>
      </c>
      <c r="H18" s="28" t="s">
        <v>63</v>
      </c>
      <c r="I18" s="27">
        <v>0</v>
      </c>
      <c r="J18" s="27" t="s">
        <v>49</v>
      </c>
      <c r="K18" s="27">
        <v>0</v>
      </c>
      <c r="L18" s="4">
        <f>IF(Formato!$C18&lt;&gt;"",MONTH(C18),"")</f>
        <v>7</v>
      </c>
      <c r="M18" s="5">
        <f>IF(Formato!$G18&lt;&gt;"",MONTH(G18),"")</f>
        <v>7</v>
      </c>
    </row>
    <row r="19" spans="1:13" ht="15" x14ac:dyDescent="0.2">
      <c r="A19" s="39">
        <v>241229825000049</v>
      </c>
      <c r="B19" s="27" t="s">
        <v>79</v>
      </c>
      <c r="C19" s="28">
        <v>45842</v>
      </c>
      <c r="D19" s="29" t="s">
        <v>88</v>
      </c>
      <c r="E19" s="27" t="s">
        <v>23</v>
      </c>
      <c r="F19" s="29" t="s">
        <v>16</v>
      </c>
      <c r="G19" s="28">
        <v>45842</v>
      </c>
      <c r="H19" s="28" t="s">
        <v>63</v>
      </c>
      <c r="I19" s="27">
        <v>0</v>
      </c>
      <c r="J19" s="27" t="s">
        <v>49</v>
      </c>
      <c r="K19" s="27">
        <v>0</v>
      </c>
      <c r="L19" s="4">
        <f>IF(Formato!$C19&lt;&gt;"",MONTH(C19),"")</f>
        <v>7</v>
      </c>
      <c r="M19" s="5">
        <f>IF(Formato!$G19&lt;&gt;"",MONTH(G19),"")</f>
        <v>7</v>
      </c>
    </row>
    <row r="20" spans="1:13" ht="15" x14ac:dyDescent="0.2">
      <c r="A20" s="39">
        <v>241229825000050</v>
      </c>
      <c r="B20" s="27" t="s">
        <v>79</v>
      </c>
      <c r="C20" s="28">
        <v>45842</v>
      </c>
      <c r="D20" s="29" t="s">
        <v>89</v>
      </c>
      <c r="E20" s="27" t="s">
        <v>23</v>
      </c>
      <c r="F20" s="29" t="s">
        <v>16</v>
      </c>
      <c r="G20" s="28">
        <v>45842</v>
      </c>
      <c r="H20" s="28" t="s">
        <v>63</v>
      </c>
      <c r="I20" s="27">
        <v>0</v>
      </c>
      <c r="J20" s="27" t="s">
        <v>49</v>
      </c>
      <c r="K20" s="27">
        <v>0</v>
      </c>
      <c r="L20" s="4">
        <f>IF(Formato!$C20&lt;&gt;"",MONTH(C20),"")</f>
        <v>7</v>
      </c>
      <c r="M20" s="5">
        <f>IF(Formato!$G20&lt;&gt;"",MONTH(G20),"")</f>
        <v>7</v>
      </c>
    </row>
    <row r="21" spans="1:13" ht="15" x14ac:dyDescent="0.2">
      <c r="A21" s="39">
        <v>241229825000051</v>
      </c>
      <c r="B21" s="27" t="s">
        <v>68</v>
      </c>
      <c r="C21" s="28">
        <v>45846</v>
      </c>
      <c r="D21" s="29" t="s">
        <v>90</v>
      </c>
      <c r="E21" s="27" t="s">
        <v>23</v>
      </c>
      <c r="F21" s="29" t="s">
        <v>17</v>
      </c>
      <c r="G21" s="28">
        <v>45849</v>
      </c>
      <c r="H21" s="28" t="s">
        <v>71</v>
      </c>
      <c r="I21" s="41">
        <v>0</v>
      </c>
      <c r="J21" s="27" t="s">
        <v>49</v>
      </c>
      <c r="K21" s="27">
        <v>0</v>
      </c>
      <c r="L21" s="4">
        <f>IF(Formato!$C21&lt;&gt;"",MONTH(C21),"")</f>
        <v>7</v>
      </c>
      <c r="M21" s="5">
        <f>IF(Formato!$G21&lt;&gt;"",MONTH(G21),"")</f>
        <v>7</v>
      </c>
    </row>
    <row r="22" spans="1:13" ht="15" x14ac:dyDescent="0.2">
      <c r="A22" s="39">
        <v>241229825000052</v>
      </c>
      <c r="B22" s="27" t="s">
        <v>68</v>
      </c>
      <c r="C22" s="28">
        <v>45846</v>
      </c>
      <c r="D22" s="29" t="s">
        <v>91</v>
      </c>
      <c r="E22" s="27" t="s">
        <v>23</v>
      </c>
      <c r="F22" s="29" t="s">
        <v>17</v>
      </c>
      <c r="G22" s="28">
        <v>45855</v>
      </c>
      <c r="H22" s="28" t="s">
        <v>71</v>
      </c>
      <c r="I22" s="41">
        <v>0</v>
      </c>
      <c r="J22" s="27" t="s">
        <v>49</v>
      </c>
      <c r="K22" s="27">
        <v>0</v>
      </c>
      <c r="L22" s="4">
        <f>IF(Formato!$C22&lt;&gt;"",MONTH(C22),"")</f>
        <v>7</v>
      </c>
      <c r="M22" s="5">
        <f>IF(Formato!$G22&lt;&gt;"",MONTH(G22),"")</f>
        <v>7</v>
      </c>
    </row>
    <row r="23" spans="1:13" ht="15" x14ac:dyDescent="0.2">
      <c r="A23" s="39">
        <v>241229825000053</v>
      </c>
      <c r="B23" s="27" t="s">
        <v>80</v>
      </c>
      <c r="C23" s="28">
        <v>45846</v>
      </c>
      <c r="D23" s="29" t="s">
        <v>92</v>
      </c>
      <c r="E23" s="27" t="s">
        <v>23</v>
      </c>
      <c r="F23" s="29" t="s">
        <v>17</v>
      </c>
      <c r="G23" s="28">
        <v>45855</v>
      </c>
      <c r="H23" s="28" t="s">
        <v>71</v>
      </c>
      <c r="I23" s="41">
        <v>0</v>
      </c>
      <c r="J23" s="27" t="s">
        <v>49</v>
      </c>
      <c r="K23" s="27">
        <v>0</v>
      </c>
      <c r="L23" s="4">
        <f>IF(Formato!$C23&lt;&gt;"",MONTH(C23),"")</f>
        <v>7</v>
      </c>
      <c r="M23" s="5">
        <f>IF(Formato!$G23&lt;&gt;"",MONTH(G23),"")</f>
        <v>7</v>
      </c>
    </row>
    <row r="24" spans="1:13" ht="15" x14ac:dyDescent="0.2">
      <c r="A24" s="39">
        <v>241229825000054</v>
      </c>
      <c r="B24" s="27" t="s">
        <v>81</v>
      </c>
      <c r="C24" s="28">
        <v>45846</v>
      </c>
      <c r="D24" s="29" t="s">
        <v>93</v>
      </c>
      <c r="E24" s="27" t="s">
        <v>23</v>
      </c>
      <c r="F24" s="29" t="s">
        <v>16</v>
      </c>
      <c r="G24" s="28">
        <v>45848</v>
      </c>
      <c r="H24" s="28" t="s">
        <v>63</v>
      </c>
      <c r="I24" s="41">
        <v>0</v>
      </c>
      <c r="J24" s="27" t="s">
        <v>49</v>
      </c>
      <c r="K24" s="27">
        <v>0</v>
      </c>
      <c r="L24" s="4">
        <f>IF(Formato!$C24&lt;&gt;"",MONTH(C24),"")</f>
        <v>7</v>
      </c>
      <c r="M24" s="5">
        <f>IF(Formato!$G24&lt;&gt;"",MONTH(G24),"")</f>
        <v>7</v>
      </c>
    </row>
    <row r="25" spans="1:13" ht="15" x14ac:dyDescent="0.2">
      <c r="A25" s="39">
        <v>241229825000055</v>
      </c>
      <c r="B25" s="27" t="s">
        <v>82</v>
      </c>
      <c r="C25" s="28">
        <v>45853</v>
      </c>
      <c r="D25" s="29" t="s">
        <v>94</v>
      </c>
      <c r="E25" s="27" t="s">
        <v>22</v>
      </c>
      <c r="F25" s="29" t="s">
        <v>59</v>
      </c>
      <c r="G25" s="28">
        <v>45869</v>
      </c>
      <c r="H25" s="28" t="s">
        <v>98</v>
      </c>
      <c r="I25" s="41">
        <v>0</v>
      </c>
      <c r="J25" s="27" t="s">
        <v>49</v>
      </c>
      <c r="K25" s="27">
        <v>0</v>
      </c>
      <c r="L25" s="4">
        <f>IF(Formato!$C25&lt;&gt;"",MONTH(C25),"")</f>
        <v>7</v>
      </c>
      <c r="M25" s="5">
        <f>IF(Formato!$G25&lt;&gt;"",MONTH(G25),"")</f>
        <v>7</v>
      </c>
    </row>
    <row r="26" spans="1:13" ht="15" x14ac:dyDescent="0.2">
      <c r="A26" s="39">
        <v>241229825000056</v>
      </c>
      <c r="B26" s="27" t="s">
        <v>83</v>
      </c>
      <c r="C26" s="28">
        <v>45853</v>
      </c>
      <c r="D26" s="29" t="s">
        <v>95</v>
      </c>
      <c r="E26" s="27" t="s">
        <v>22</v>
      </c>
      <c r="F26" s="29" t="s">
        <v>59</v>
      </c>
      <c r="G26" s="28">
        <v>45869</v>
      </c>
      <c r="H26" s="28" t="s">
        <v>98</v>
      </c>
      <c r="I26" s="41">
        <v>0</v>
      </c>
      <c r="J26" s="27" t="s">
        <v>49</v>
      </c>
      <c r="K26" s="27">
        <v>0</v>
      </c>
      <c r="L26" s="17">
        <f>IF(Formato!$C26&lt;&gt;"",MONTH(C26),"")</f>
        <v>7</v>
      </c>
      <c r="M26" s="18">
        <f>IF(Formato!$G26&lt;&gt;"",MONTH(G26),"")</f>
        <v>7</v>
      </c>
    </row>
    <row r="27" spans="1:13" ht="15" x14ac:dyDescent="0.2">
      <c r="A27" s="39">
        <v>241229825000057</v>
      </c>
      <c r="B27" s="27" t="s">
        <v>96</v>
      </c>
      <c r="C27" s="28">
        <v>45854</v>
      </c>
      <c r="D27" s="29" t="s">
        <v>97</v>
      </c>
      <c r="E27" s="27" t="s">
        <v>23</v>
      </c>
      <c r="F27" s="29" t="s">
        <v>17</v>
      </c>
      <c r="G27" s="28">
        <v>45864</v>
      </c>
      <c r="H27" s="28" t="s">
        <v>71</v>
      </c>
      <c r="I27" s="41">
        <v>0</v>
      </c>
      <c r="J27" s="27" t="s">
        <v>49</v>
      </c>
      <c r="K27" s="27">
        <v>0</v>
      </c>
      <c r="L27" s="42">
        <f>IF(Formato!$C27&lt;&gt;"",MONTH(C27),"")</f>
        <v>7</v>
      </c>
      <c r="M27" s="43">
        <f>IF(Formato!$G27&lt;&gt;"",MONTH(G27),"")</f>
        <v>7</v>
      </c>
    </row>
    <row r="28" spans="1:13" ht="15" x14ac:dyDescent="0.2">
      <c r="A28" s="39">
        <v>241229825000058</v>
      </c>
      <c r="B28" s="44" t="s">
        <v>80</v>
      </c>
      <c r="C28" s="46">
        <v>45860</v>
      </c>
      <c r="D28" s="45" t="s">
        <v>101</v>
      </c>
      <c r="E28" s="44" t="s">
        <v>23</v>
      </c>
      <c r="F28" s="45" t="s">
        <v>17</v>
      </c>
      <c r="G28" s="46">
        <v>45864</v>
      </c>
      <c r="H28" s="46" t="s">
        <v>71</v>
      </c>
      <c r="I28" s="44">
        <v>0</v>
      </c>
      <c r="J28" s="44" t="s">
        <v>49</v>
      </c>
      <c r="K28" s="44">
        <v>0</v>
      </c>
      <c r="L28" s="47">
        <f>IF(Formato!$C28&lt;&gt;"",MONTH(C28),"")</f>
        <v>7</v>
      </c>
      <c r="M28" s="48">
        <f>IF(Formato!$G28&lt;&gt;"",MONTH(G28),"")</f>
        <v>7</v>
      </c>
    </row>
    <row r="29" spans="1:13" ht="15" x14ac:dyDescent="0.2">
      <c r="A29" s="39">
        <v>241229825000059</v>
      </c>
      <c r="B29" s="44" t="s">
        <v>99</v>
      </c>
      <c r="C29" s="46">
        <v>45867</v>
      </c>
      <c r="D29" s="45" t="s">
        <v>100</v>
      </c>
      <c r="E29" s="44" t="s">
        <v>22</v>
      </c>
      <c r="F29" s="50" t="s">
        <v>59</v>
      </c>
      <c r="G29" s="51">
        <v>45869</v>
      </c>
      <c r="H29" s="46" t="s">
        <v>98</v>
      </c>
      <c r="I29" s="44">
        <v>0</v>
      </c>
      <c r="J29" s="49" t="s">
        <v>49</v>
      </c>
      <c r="K29" s="44">
        <v>0</v>
      </c>
      <c r="L29" s="42">
        <f>IF(Formato!$C29&lt;&gt;"",MONTH(C29),"")</f>
        <v>7</v>
      </c>
      <c r="M29" s="43">
        <f>IF(Formato!$G29&lt;&gt;"",MONTH(G29),"")</f>
        <v>7</v>
      </c>
    </row>
    <row r="30" spans="1:13" x14ac:dyDescent="0.2">
      <c r="M30" s="19" t="s">
        <v>43</v>
      </c>
    </row>
    <row r="31" spans="1:13" ht="165.75" x14ac:dyDescent="0.2">
      <c r="M31" s="40" t="s">
        <v>44</v>
      </c>
    </row>
    <row r="38" spans="14:14" ht="39.75" customHeight="1" x14ac:dyDescent="0.2">
      <c r="N38" s="40"/>
    </row>
  </sheetData>
  <sheetProtection selectLockedCells="1"/>
  <mergeCells count="5">
    <mergeCell ref="A6:I6"/>
    <mergeCell ref="C1:D1"/>
    <mergeCell ref="I1:L1"/>
    <mergeCell ref="I2:L2"/>
    <mergeCell ref="D7:F7"/>
  </mergeCells>
  <phoneticPr fontId="3" type="noConversion"/>
  <dataValidations xWindow="317" yWindow="60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2025-08-01T23:15:26Z</dcterms:modified>
</cp:coreProperties>
</file>