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marripaL\Desktop\"/>
    </mc:Choice>
  </mc:AlternateContent>
  <xr:revisionPtr revIDLastSave="0" documentId="8_{C8A1F262-00AB-461F-BDEA-D0EBF340997B}" xr6:coauthVersionLast="47" xr6:coauthVersionMax="47" xr10:uidLastSave="{00000000-0000-0000-0000-000000000000}"/>
  <bookViews>
    <workbookView xWindow="-120" yWindow="-120" windowWidth="29040" windowHeight="15720" tabRatio="787" firstSheet="1" activeTab="1" xr2:uid="{00000000-000D-0000-FFFF-FFFF00000000}"/>
  </bookViews>
  <sheets>
    <sheet name="Programas Sociales" sheetId="9" state="hidden" r:id="rId1"/>
    <sheet name="Hoja1" sheetId="45" r:id="rId2"/>
    <sheet name="ENFERMERIA ANEXO" sheetId="1" state="hidden" r:id="rId3"/>
    <sheet name="ANEXO NUTRICION" sheetId="36" state="hidden" r:id="rId4"/>
    <sheet name="FISIOTERAPIA" sheetId="38" state="hidden" r:id="rId5"/>
    <sheet name="ANEXO FISIOTERAPIA" sheetId="39" state="hidden" r:id="rId6"/>
    <sheet name="ESCUELA SALUDABLE" sheetId="35" state="hidden" r:id="rId7"/>
    <sheet name="UBR maravillas" sheetId="40" state="hidden" r:id="rId8"/>
    <sheet name="CENTROS EDUCATIVOS" sheetId="21" state="hidden" r:id="rId9"/>
    <sheet name="RURAL" sheetId="23" state="hidden" r:id="rId10"/>
  </sheets>
  <externalReferences>
    <externalReference r:id="rId11"/>
  </externalReferences>
  <definedNames>
    <definedName name="Hidden_1_Tabla_54975010">[1]Hidden_1_Tabla_549750!$A$1:$A$2</definedName>
  </definedNames>
  <calcPr calcId="191029" refMode="R1C1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0" i="38" l="1"/>
  <c r="K30" i="38"/>
  <c r="J30" i="38"/>
  <c r="I30" i="38"/>
  <c r="H30" i="38"/>
  <c r="C61" i="40" l="1"/>
  <c r="B62" i="40" s="1"/>
  <c r="B61" i="40"/>
  <c r="D112" i="40"/>
  <c r="C112" i="40"/>
  <c r="E111" i="40"/>
  <c r="E110" i="40"/>
  <c r="E112" i="40" s="1"/>
  <c r="D106" i="40"/>
  <c r="C106" i="40"/>
  <c r="E105" i="40"/>
  <c r="E104" i="40"/>
  <c r="E103" i="40"/>
  <c r="E102" i="40"/>
  <c r="I101" i="40"/>
  <c r="H101" i="40"/>
  <c r="E101" i="40"/>
  <c r="E100" i="40"/>
  <c r="E99" i="40"/>
  <c r="D90" i="40"/>
  <c r="C90" i="40"/>
  <c r="E89" i="40"/>
  <c r="E88" i="40"/>
  <c r="E90" i="40" s="1"/>
  <c r="D84" i="40"/>
  <c r="C84" i="40"/>
  <c r="E83" i="40"/>
  <c r="E82" i="40"/>
  <c r="E81" i="40"/>
  <c r="E80" i="40"/>
  <c r="E79" i="40"/>
  <c r="I78" i="40"/>
  <c r="H78" i="40"/>
  <c r="E78" i="40"/>
  <c r="E77" i="40"/>
  <c r="E76" i="40"/>
  <c r="J60" i="40"/>
  <c r="I60" i="40"/>
  <c r="K59" i="40"/>
  <c r="K58" i="40"/>
  <c r="K57" i="40"/>
  <c r="K56" i="40"/>
  <c r="K55" i="40"/>
  <c r="K54" i="40"/>
  <c r="D54" i="40"/>
  <c r="C54" i="40"/>
  <c r="K53" i="40"/>
  <c r="E53" i="40"/>
  <c r="E52" i="40"/>
  <c r="E54" i="40" s="1"/>
  <c r="D42" i="40"/>
  <c r="C42" i="40"/>
  <c r="E41" i="40"/>
  <c r="E40" i="40"/>
  <c r="E42" i="40" s="1"/>
  <c r="D35" i="40"/>
  <c r="C35" i="40"/>
  <c r="E34" i="40"/>
  <c r="E33" i="40"/>
  <c r="E32" i="40"/>
  <c r="E31" i="40"/>
  <c r="I30" i="40"/>
  <c r="H30" i="40"/>
  <c r="E30" i="40"/>
  <c r="E29" i="40"/>
  <c r="E28" i="40"/>
  <c r="E20" i="40"/>
  <c r="D20" i="40"/>
  <c r="C20" i="40"/>
  <c r="E19" i="40"/>
  <c r="E18" i="40"/>
  <c r="D14" i="40"/>
  <c r="C14" i="40"/>
  <c r="E13" i="40"/>
  <c r="E12" i="40"/>
  <c r="E11" i="40"/>
  <c r="E10" i="40"/>
  <c r="I9" i="40"/>
  <c r="H9" i="40"/>
  <c r="E9" i="40"/>
  <c r="E8" i="40"/>
  <c r="E7" i="40"/>
  <c r="H31" i="40" l="1"/>
  <c r="H102" i="40"/>
  <c r="H79" i="40"/>
  <c r="H10" i="40"/>
  <c r="E14" i="40"/>
  <c r="E106" i="40"/>
  <c r="E84" i="40"/>
  <c r="K60" i="40"/>
  <c r="E35" i="40"/>
  <c r="L15" i="38" l="1"/>
  <c r="K15" i="38"/>
  <c r="J15" i="38"/>
  <c r="I15" i="38"/>
  <c r="H15" i="38"/>
  <c r="G15" i="38"/>
  <c r="F15" i="38"/>
  <c r="E15" i="38"/>
  <c r="D15" i="38"/>
  <c r="C15" i="38"/>
  <c r="M15" i="38" l="1"/>
  <c r="N15" i="38" s="1"/>
  <c r="M8" i="38" l="1"/>
  <c r="P11" i="38" s="1"/>
  <c r="M7" i="38"/>
  <c r="P8" i="38" s="1"/>
  <c r="M22" i="38" l="1"/>
  <c r="N7" i="38"/>
  <c r="P5" i="38" s="1"/>
  <c r="P23" i="38" l="1"/>
  <c r="B10" i="35"/>
  <c r="E9" i="21" l="1"/>
  <c r="E8" i="21"/>
  <c r="C12" i="21" l="1"/>
  <c r="D12" i="21"/>
  <c r="C13" i="21" l="1"/>
  <c r="E17" i="21" l="1"/>
  <c r="H12" i="21" l="1"/>
  <c r="E52" i="23" l="1"/>
  <c r="E51" i="23"/>
  <c r="J50" i="23"/>
  <c r="I50" i="23"/>
  <c r="K50" i="23" s="1"/>
  <c r="E50" i="23"/>
  <c r="K49" i="23"/>
  <c r="E49" i="23"/>
  <c r="K48" i="23"/>
  <c r="E48" i="23"/>
  <c r="E46" i="23"/>
  <c r="E45" i="23"/>
  <c r="E44" i="23"/>
  <c r="E43" i="23"/>
  <c r="E42" i="23"/>
  <c r="E41" i="23"/>
  <c r="E40" i="23"/>
  <c r="E39" i="23"/>
  <c r="E38" i="23"/>
  <c r="E37" i="23"/>
  <c r="E36" i="23"/>
  <c r="E35" i="23"/>
  <c r="E34" i="23"/>
  <c r="E33" i="23"/>
  <c r="E32" i="23"/>
  <c r="E31" i="23"/>
  <c r="E30" i="23"/>
  <c r="E29" i="23"/>
  <c r="I28" i="23"/>
  <c r="H28" i="23"/>
  <c r="H29" i="23" s="1"/>
  <c r="E28" i="23"/>
  <c r="E27" i="23"/>
  <c r="E26" i="23"/>
  <c r="E25" i="23"/>
  <c r="E24" i="23"/>
  <c r="E23" i="23"/>
  <c r="E22" i="23"/>
  <c r="E21" i="23"/>
  <c r="E20" i="23"/>
  <c r="E19" i="23"/>
  <c r="E18" i="23"/>
  <c r="E17" i="23"/>
  <c r="E16" i="23"/>
  <c r="E15" i="23"/>
  <c r="E14" i="23"/>
  <c r="I13" i="23"/>
  <c r="K10" i="23" s="1"/>
  <c r="E13" i="23"/>
  <c r="E12" i="23"/>
  <c r="E11" i="23"/>
  <c r="E10" i="23"/>
  <c r="E9" i="23"/>
  <c r="E8" i="23"/>
  <c r="E7" i="23"/>
  <c r="K12" i="23" l="1"/>
  <c r="K7" i="23"/>
  <c r="K9" i="23"/>
  <c r="K11" i="23"/>
  <c r="K8" i="23"/>
  <c r="E21" i="21" l="1"/>
  <c r="E18" i="21"/>
  <c r="E10" i="21"/>
  <c r="E12" i="21" l="1"/>
  <c r="F17" i="21"/>
  <c r="P26" i="38" l="1"/>
  <c r="C30" i="38"/>
  <c r="N30" i="38" s="1"/>
  <c r="F30" i="38"/>
  <c r="D30" i="38"/>
  <c r="E30" i="38"/>
  <c r="G30" i="38"/>
  <c r="M23" i="38"/>
  <c r="N22" i="38"/>
  <c r="P20" i="38" s="1"/>
</calcChain>
</file>

<file path=xl/sharedStrings.xml><?xml version="1.0" encoding="utf-8"?>
<sst xmlns="http://schemas.openxmlformats.org/spreadsheetml/2006/main" count="427" uniqueCount="195">
  <si>
    <t>TOTAL</t>
  </si>
  <si>
    <t>M</t>
  </si>
  <si>
    <t>H</t>
  </si>
  <si>
    <t>No.</t>
  </si>
  <si>
    <t>CONCEPTO</t>
  </si>
  <si>
    <t>ENFERMERIA</t>
  </si>
  <si>
    <t xml:space="preserve">DR. RICARDO CASTRO MARTINEZ                                             COORDINADOR DE SALUD Y BIENESTAR </t>
  </si>
  <si>
    <t xml:space="preserve">                              SISTEMA MUNICIPAL DIF</t>
  </si>
  <si>
    <t xml:space="preserve">       COORDINACION DE SALUD Y BIENESTAR SOCIAL</t>
  </si>
  <si>
    <t xml:space="preserve">     PROGRAMAS SOCIALES                                                                                                                                </t>
  </si>
  <si>
    <t>Nombre o denominación del programa</t>
  </si>
  <si>
    <t>Unidad Administrativa Responsable del Programa</t>
  </si>
  <si>
    <t xml:space="preserve">Padrones de beneficiarios </t>
  </si>
  <si>
    <t>Criterios para la aceptación del servicio</t>
  </si>
  <si>
    <t>Requisitos para acceder al programa</t>
  </si>
  <si>
    <t>Reglas de operación del Programa</t>
  </si>
  <si>
    <t>Resutados periodicos o informes sobre el desarrollo del programa</t>
  </si>
  <si>
    <t>APOYOS OTORGADOS EN LA COORDINACION DE TRABAJO SOCIAL Y SALUD</t>
  </si>
  <si>
    <t>DIF Municipal</t>
  </si>
  <si>
    <t>Anexo</t>
  </si>
  <si>
    <t>* Habitante del municipio de la capital.                          .                                   * Que no cuente con cobertura médica.                                  .                                       * Sujeto de asistencia social</t>
  </si>
  <si>
    <r>
      <t>Apoyos asistenciales</t>
    </r>
    <r>
      <rPr>
        <sz val="10"/>
        <rFont val="Calibri"/>
        <family val="2"/>
      </rPr>
      <t xml:space="preserve">: Identificación oficial del beneficiario, CURP comprobante de domicilio original y copia de la orden o receta médica actual.                                                              </t>
    </r>
    <r>
      <rPr>
        <b/>
        <sz val="10"/>
        <rFont val="Calibri"/>
        <family val="2"/>
      </rPr>
      <t>Consulta médica o dental:</t>
    </r>
    <r>
      <rPr>
        <sz val="10"/>
        <rFont val="Calibri"/>
        <family val="2"/>
      </rPr>
      <t xml:space="preserve">     Solicitar la consulta                                                                                                              </t>
    </r>
    <r>
      <rPr>
        <b/>
        <sz val="10"/>
        <rFont val="Calibri"/>
        <family val="2"/>
      </rPr>
      <t>Enfermería</t>
    </r>
    <r>
      <rPr>
        <sz val="10"/>
        <rFont val="Calibri"/>
        <family val="2"/>
      </rPr>
      <t xml:space="preserve">: receta actual  en caso de medicamento o aplicación de inyecciones.                                                                                        </t>
    </r>
    <r>
      <rPr>
        <b/>
        <sz val="10"/>
        <rFont val="Calibri"/>
        <family val="2"/>
      </rPr>
      <t>Grupo de apoyo</t>
    </r>
    <r>
      <rPr>
        <sz val="10"/>
        <rFont val="Calibri"/>
        <family val="2"/>
      </rPr>
      <t xml:space="preserve">  Solicitar personalmente el servicio.                                                           </t>
    </r>
    <r>
      <rPr>
        <b/>
        <sz val="10"/>
        <rFont val="Calibri"/>
        <family val="2"/>
      </rPr>
      <t>Farmacia</t>
    </r>
    <r>
      <rPr>
        <sz val="10"/>
        <rFont val="Calibri"/>
        <family val="2"/>
      </rPr>
      <t>:  Solicitar personalmente el servicio con su respectiva receta y de fecha reciente.</t>
    </r>
  </si>
  <si>
    <t>* Acudir  al DIF y registrarse para recibir el servicio.                                     * No más de un apoyo por mes.                                        * Para pacientes subsecuentes aplicación del Estudio Socioeconómico.                                       * Entregar la documentación requerida                                                    * Acudir puntualmente a las citas.                                      * Los casos especiales serán analizados por el Coordinador del área y autorizados por la Dirección.                   * Para otorgar medicamento mediante  vale no se aceptan las recetas de médicos particulares.</t>
  </si>
  <si>
    <t>Total Sexo</t>
  </si>
  <si>
    <t>CONSULTAS OTORGADAS</t>
  </si>
  <si>
    <t>PRIMERA VEZ</t>
  </si>
  <si>
    <t xml:space="preserve">EDAD </t>
  </si>
  <si>
    <t>SUBSECUENTE</t>
  </si>
  <si>
    <t>0-5</t>
  </si>
  <si>
    <t>TOTAL BENEFICIARIOS POR EDADES</t>
  </si>
  <si>
    <t>6 a 10</t>
  </si>
  <si>
    <t xml:space="preserve">11 a 15 </t>
  </si>
  <si>
    <t xml:space="preserve">16 a 19 </t>
  </si>
  <si>
    <t>20 a 30</t>
  </si>
  <si>
    <t>31 a 40</t>
  </si>
  <si>
    <t>41 a 50</t>
  </si>
  <si>
    <t xml:space="preserve">51 a 60 </t>
  </si>
  <si>
    <t>61 a 70</t>
  </si>
  <si>
    <t xml:space="preserve">71 y màs </t>
  </si>
  <si>
    <t xml:space="preserve">total </t>
  </si>
  <si>
    <t>TOTAL DE SERVICIOS EN CONSULTORIO</t>
  </si>
  <si>
    <t>T</t>
  </si>
  <si>
    <t>CURACIONES</t>
  </si>
  <si>
    <t xml:space="preserve">TOTAL DE SERVICIOS </t>
  </si>
  <si>
    <t>TOTAL DE SERVICIOS</t>
  </si>
  <si>
    <t>PACIENTES</t>
  </si>
  <si>
    <t>SOMATOMETRIA</t>
  </si>
  <si>
    <t>SIGNOS VITALES</t>
  </si>
  <si>
    <t>TOTAL DE SERVICIOS                                             EN CONSULTORIO</t>
  </si>
  <si>
    <t>CONSULTA DE ENFERMERIA</t>
  </si>
  <si>
    <t xml:space="preserve"> PACIENTES</t>
  </si>
  <si>
    <t xml:space="preserve">SERVICIOS OTORGADOS </t>
  </si>
  <si>
    <t>VIG EPIDEMIOLOGICA</t>
  </si>
  <si>
    <t>ATENCIÓN DE CASOS IRA'S 1a VEZ</t>
  </si>
  <si>
    <t>ATENCIÓN POR DERECHOHABIENCIA</t>
  </si>
  <si>
    <t>CANTIDAD</t>
  </si>
  <si>
    <t>%</t>
  </si>
  <si>
    <t>ATENCIÓN CASOS EDA'S 1a VEZ</t>
  </si>
  <si>
    <t>IMSS</t>
  </si>
  <si>
    <t>ISSSTE</t>
  </si>
  <si>
    <t>INSABI</t>
  </si>
  <si>
    <t>TOTAL DE CONSULTAS MEDICAS</t>
  </si>
  <si>
    <t xml:space="preserve">1.- CENTROS EDUCATIVOS </t>
  </si>
  <si>
    <t xml:space="preserve">PEDIATRA </t>
  </si>
  <si>
    <t>Progreso</t>
  </si>
  <si>
    <t>Terremoto</t>
  </si>
  <si>
    <t>SDH</t>
  </si>
  <si>
    <t>ENFERMEDADES CRÓNICODEGENERATIVAS</t>
  </si>
  <si>
    <t>DIABETES MELLITUS 1a VEZ</t>
  </si>
  <si>
    <t>DIABETES MELLITUS SUBSECUENTE</t>
  </si>
  <si>
    <t>TOTAL DM</t>
  </si>
  <si>
    <t>SERV MED MPAL</t>
  </si>
  <si>
    <t>HIPERTENSIÓN ARTERIAL 1a VEZ</t>
  </si>
  <si>
    <t>OTRO</t>
  </si>
  <si>
    <t>HIPERTENSIÓN ARTERIAL SUBSECUENTE</t>
  </si>
  <si>
    <t>TOTAL HAS</t>
  </si>
  <si>
    <t>SINDROME METABÓLICO 1a VEZ</t>
  </si>
  <si>
    <t>SINDROME METABÓLICO SUBSECUENTE</t>
  </si>
  <si>
    <t>TOTAL SIND METABÓLICO</t>
  </si>
  <si>
    <t>DETECCIÓN CÁNCER</t>
  </si>
  <si>
    <t>DETECCIONES DE CÁNCER DE MAMA</t>
  </si>
  <si>
    <t>CASOS DERIVADOS</t>
  </si>
  <si>
    <t>DERECCIONES CÁNCER CERVICOUTERINO</t>
  </si>
  <si>
    <t>DETECCIÓN CÁNCER PROSTÁTA</t>
  </si>
  <si>
    <t>HORMONALES ORALES</t>
  </si>
  <si>
    <t>HORMONALES INYECTABLES</t>
  </si>
  <si>
    <t>PARCHE TRANSDERMICO</t>
  </si>
  <si>
    <t>DIU "T" DE COBRE</t>
  </si>
  <si>
    <t>DIU MIRENA</t>
  </si>
  <si>
    <t>IMPLANTE SUBDERMICO</t>
  </si>
  <si>
    <t>P. F.</t>
  </si>
  <si>
    <t>PLANIFICACIÓN FAMILIAR 1a VEZ</t>
  </si>
  <si>
    <t>PLANIFICACIÓN FAMILIAR SUBSECUENTE</t>
  </si>
  <si>
    <t>TOTAL P. F.</t>
  </si>
  <si>
    <t>PROCEDIMIENTOS</t>
  </si>
  <si>
    <t>SUTURAS</t>
  </si>
  <si>
    <t>LAVADO OTICO</t>
  </si>
  <si>
    <t>RETIRO DIU</t>
  </si>
  <si>
    <t>RETIRO IMPLANTE</t>
  </si>
  <si>
    <t>EXÉRESIS DE UÑA</t>
  </si>
  <si>
    <t>TOTAL PROCEDIMIENTOS</t>
  </si>
  <si>
    <t>CERTIFICADOS MÉDICOS</t>
  </si>
  <si>
    <t>OTROS MOTIVOS DE ATENCIÓN</t>
  </si>
  <si>
    <t>REFERENCIA</t>
  </si>
  <si>
    <t>REFERENCIA A 2°  Y 3ER NIVEL</t>
  </si>
  <si>
    <t>DERIVACIÓN A OTRAS COORDINACIONES</t>
  </si>
  <si>
    <t>MEDICO RESPONSABLE</t>
  </si>
  <si>
    <t>Dra. Laura Daniela Lòpez Ortìz</t>
  </si>
  <si>
    <t>Ced. Prof. 11790504</t>
  </si>
  <si>
    <t>RURAL</t>
  </si>
  <si>
    <t>EDAD</t>
  </si>
  <si>
    <t>DESCRIPCION DEL CONCEPTO</t>
  </si>
  <si>
    <t>SEXO</t>
  </si>
  <si>
    <t>ENTIDAD</t>
  </si>
  <si>
    <t>2NDO. APELLIDO</t>
  </si>
  <si>
    <t>1ER APELLIDO</t>
  </si>
  <si>
    <t>NOMBRE</t>
  </si>
  <si>
    <t>FECHA</t>
  </si>
  <si>
    <t>NO.</t>
  </si>
  <si>
    <t>CENTRO DE SALUD</t>
  </si>
  <si>
    <t>ENFERMERIA OCTUBRE  2022</t>
  </si>
  <si>
    <r>
      <t xml:space="preserve">Apoyos Asistenciales en vale   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en efectivo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  y  en especie  total= </t>
    </r>
    <r>
      <rPr>
        <b/>
        <sz val="10"/>
        <rFont val="Calibri"/>
        <family val="2"/>
        <scheme val="minor"/>
      </rPr>
      <t>153</t>
    </r>
    <r>
      <rPr>
        <sz val="10"/>
        <rFont val="Calibri"/>
        <family val="2"/>
        <scheme val="minor"/>
      </rPr>
      <t xml:space="preserve">                                                    Consulta Médica=</t>
    </r>
    <r>
      <rPr>
        <b/>
        <sz val="10"/>
        <rFont val="Calibri"/>
        <family val="2"/>
        <scheme val="minor"/>
      </rPr>
      <t xml:space="preserve">  200 </t>
    </r>
    <r>
      <rPr>
        <sz val="10"/>
        <rFont val="Calibri"/>
        <family val="2"/>
        <scheme val="minor"/>
      </rPr>
      <t xml:space="preserve">                          Consulta Dental=</t>
    </r>
    <r>
      <rPr>
        <b/>
        <sz val="10"/>
        <rFont val="Calibri"/>
        <family val="2"/>
        <scheme val="minor"/>
      </rPr>
      <t xml:space="preserve">  84</t>
    </r>
    <r>
      <rPr>
        <sz val="10"/>
        <rFont val="Calibri"/>
        <family val="2"/>
        <scheme val="minor"/>
      </rPr>
      <t xml:space="preserve">   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                               Atención de Enfermería= </t>
    </r>
    <r>
      <rPr>
        <b/>
        <sz val="10"/>
        <rFont val="Calibri"/>
        <family val="2"/>
        <scheme val="minor"/>
      </rPr>
      <t>317</t>
    </r>
    <r>
      <rPr>
        <sz val="10"/>
        <rFont val="Calibri"/>
        <family val="2"/>
        <scheme val="minor"/>
      </rPr>
      <t xml:space="preserve">                  Dispensario=</t>
    </r>
    <r>
      <rPr>
        <b/>
        <sz val="10"/>
        <rFont val="Calibri"/>
        <family val="2"/>
        <scheme val="minor"/>
      </rPr>
      <t xml:space="preserve">  64 </t>
    </r>
    <r>
      <rPr>
        <sz val="10"/>
        <rFont val="Calibri"/>
        <family val="2"/>
        <scheme val="minor"/>
      </rPr>
      <t xml:space="preserve">   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   </t>
    </r>
    <r>
      <rPr>
        <b/>
        <sz val="10"/>
        <rFont val="Calibri"/>
        <family val="2"/>
        <scheme val="minor"/>
      </rPr>
      <t xml:space="preserve">  </t>
    </r>
    <r>
      <rPr>
        <sz val="10"/>
        <rFont val="Calibri"/>
        <family val="2"/>
        <scheme val="minor"/>
      </rPr>
      <t xml:space="preserve">                            </t>
    </r>
    <r>
      <rPr>
        <b/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                  Rehabilitacion=    </t>
    </r>
    <r>
      <rPr>
        <b/>
        <sz val="10"/>
        <rFont val="Calibri"/>
        <family val="2"/>
        <scheme val="minor"/>
      </rPr>
      <t>63</t>
    </r>
    <r>
      <rPr>
        <sz val="10"/>
        <rFont val="Calibri"/>
        <family val="2"/>
        <scheme val="minor"/>
      </rPr>
      <t xml:space="preserve"> </t>
    </r>
  </si>
  <si>
    <t>ENFERMERIA   2023 CENTROS EDUCATIVOS</t>
  </si>
  <si>
    <t>PEDIATRIA 2023 CENTROS EDUCATIVOS JULIO</t>
  </si>
  <si>
    <t>CIUDAD</t>
  </si>
  <si>
    <t xml:space="preserve">ACTIVIDADES </t>
  </si>
  <si>
    <t>ESCUELAS VISITADAS POR PROGRAMA</t>
  </si>
  <si>
    <t xml:space="preserve">Prevención contra  el suicidio </t>
  </si>
  <si>
    <t>Orientaciones de medidas preventivas de salud bucal</t>
  </si>
  <si>
    <t>Prevención del consumo de tabaco y vapeo</t>
  </si>
  <si>
    <t>Promoción del correcto lavado de manos</t>
  </si>
  <si>
    <t>Promoción de la actividad física</t>
  </si>
  <si>
    <t>Escuela saludable</t>
  </si>
  <si>
    <t>CENTRO DE SALUD DIF</t>
  </si>
  <si>
    <t>Servicios</t>
  </si>
  <si>
    <t>CENTROS DE SALUD DIF, CONTIGO SÍ</t>
  </si>
  <si>
    <t>Trastornos Neurológicos</t>
  </si>
  <si>
    <t>Oncológicos</t>
  </si>
  <si>
    <t>Traumáticos</t>
  </si>
  <si>
    <t>Mecánicos</t>
  </si>
  <si>
    <t>Degenerativos</t>
  </si>
  <si>
    <t>Respiratorios</t>
  </si>
  <si>
    <t>Cardiovasculares</t>
  </si>
  <si>
    <t>Patologías Congénitas</t>
  </si>
  <si>
    <t>Postquirúgicos</t>
  </si>
  <si>
    <t>Lesiones Deportivas</t>
  </si>
  <si>
    <t>Total</t>
  </si>
  <si>
    <t>Total de servicios:</t>
  </si>
  <si>
    <t>Xicoténcatl</t>
  </si>
  <si>
    <t>Mujeres</t>
  </si>
  <si>
    <t>Hombres</t>
  </si>
  <si>
    <t>Total servicios mujeres:</t>
  </si>
  <si>
    <t>Valle de San José</t>
  </si>
  <si>
    <t>Total servicios hombres:</t>
  </si>
  <si>
    <t>Simón Díaz</t>
  </si>
  <si>
    <t>Edades</t>
  </si>
  <si>
    <t>11 a 15</t>
  </si>
  <si>
    <t>16 a 19</t>
  </si>
  <si>
    <t>51 a 60</t>
  </si>
  <si>
    <t>71 y más</t>
  </si>
  <si>
    <t>Total px atendidos:</t>
  </si>
  <si>
    <t>Total mujeres atendidas:</t>
  </si>
  <si>
    <t>Total hombres atendidos:</t>
  </si>
  <si>
    <t>%                                                                      MAYO 2022-  NOVIEMBRE 2023</t>
  </si>
  <si>
    <r>
      <rPr>
        <b/>
        <u/>
        <sz val="22"/>
        <color theme="5" tint="-0.249977111117893"/>
        <rFont val="Calibri"/>
        <family val="2"/>
      </rPr>
      <t>DENTAL</t>
    </r>
    <r>
      <rPr>
        <b/>
        <sz val="18"/>
        <color theme="1"/>
        <rFont val="Calibri"/>
        <family val="2"/>
      </rPr>
      <t xml:space="preserve">   2023 MARAVILLAS </t>
    </r>
  </si>
  <si>
    <t>0-12</t>
  </si>
  <si>
    <t>DENTAL MARAVILLAS</t>
  </si>
  <si>
    <t>13-18</t>
  </si>
  <si>
    <t xml:space="preserve">DISCAPACIDAD AUDITIVA </t>
  </si>
  <si>
    <t>19-59</t>
  </si>
  <si>
    <t xml:space="preserve">DISCAPACIDAD INTELECTUAL </t>
  </si>
  <si>
    <t>60+</t>
  </si>
  <si>
    <t xml:space="preserve">DISCAPACIDAD MOTRIZ </t>
  </si>
  <si>
    <t xml:space="preserve">DISCAPACIDAD VISUAL </t>
  </si>
  <si>
    <t>DISCAPACIDAD MULTIPLE</t>
  </si>
  <si>
    <t>AUTISMO</t>
  </si>
  <si>
    <t>S/ DISCAPACIDAD</t>
  </si>
  <si>
    <r>
      <rPr>
        <b/>
        <u/>
        <sz val="24"/>
        <color theme="5" tint="-0.249977111117893"/>
        <rFont val="Calibri"/>
        <family val="2"/>
      </rPr>
      <t>REHABILITACION FISICA</t>
    </r>
    <r>
      <rPr>
        <b/>
        <sz val="18"/>
        <color theme="1"/>
        <rFont val="Calibri"/>
        <family val="2"/>
      </rPr>
      <t xml:space="preserve">  JULIO 2023 MARAVILLAS </t>
    </r>
  </si>
  <si>
    <t>MÉDICO MARAVILLAS</t>
  </si>
  <si>
    <t>DISCAPACIDAD PSICOSOCIAL</t>
  </si>
  <si>
    <r>
      <rPr>
        <b/>
        <u/>
        <sz val="22"/>
        <color theme="5" tint="-0.249977111117893"/>
        <rFont val="Calibri"/>
        <family val="2"/>
      </rPr>
      <t>TERAPIA FISICA</t>
    </r>
    <r>
      <rPr>
        <b/>
        <sz val="18"/>
        <color theme="1"/>
        <rFont val="Calibri"/>
        <family val="2"/>
      </rPr>
      <t xml:space="preserve">   JULIO 2023 MARAVILLAS </t>
    </r>
  </si>
  <si>
    <t>0-11</t>
  </si>
  <si>
    <t>18-59</t>
  </si>
  <si>
    <r>
      <rPr>
        <b/>
        <u/>
        <sz val="22"/>
        <color theme="5" tint="-0.249977111117893"/>
        <rFont val="Calibri"/>
        <family val="2"/>
      </rPr>
      <t>TERAPIA AUTISMO</t>
    </r>
    <r>
      <rPr>
        <b/>
        <sz val="18"/>
        <color theme="1"/>
        <rFont val="Calibri"/>
        <family val="2"/>
      </rPr>
      <t xml:space="preserve">  JULIO 2023  MARAVILLAS </t>
    </r>
  </si>
  <si>
    <t>12-17</t>
  </si>
  <si>
    <r>
      <rPr>
        <b/>
        <u/>
        <sz val="22"/>
        <color theme="5" tint="-0.249977111117893"/>
        <rFont val="Calibri"/>
        <family val="2"/>
      </rPr>
      <t>TERAPIA DE ECUESTRE</t>
    </r>
    <r>
      <rPr>
        <b/>
        <sz val="18"/>
        <color theme="1"/>
        <rFont val="Calibri"/>
        <family val="2"/>
      </rPr>
      <t xml:space="preserve">  JULIO 2023  MARAVILLAS </t>
    </r>
  </si>
  <si>
    <t>S/ DISCAPACIDAD, TSH</t>
  </si>
  <si>
    <t xml:space="preserve">DISCAPACIDAD MULTIPLE </t>
  </si>
  <si>
    <t xml:space="preserve">DR.    JOSE ANTONIO RANGEL LOPEZ                                         COORDINADOR DE SALUD Y BIENESTAR </t>
  </si>
  <si>
    <t xml:space="preserve"> PACIENTES REHABILITACIÓN FÍSICA  2024</t>
  </si>
  <si>
    <t>FISIOTERAPIA    2024</t>
  </si>
  <si>
    <r>
      <rPr>
        <b/>
        <sz val="10"/>
        <color theme="1"/>
        <rFont val="Calibri"/>
        <family val="2"/>
      </rPr>
      <t>Apoyos asistenciales</t>
    </r>
    <r>
      <rPr>
        <sz val="10"/>
        <color theme="1"/>
        <rFont val="Calibri"/>
        <family val="2"/>
      </rPr>
      <t xml:space="preserve">: Identificación oficial del beneficiario, CURP comprobante de domicilio original y copia de la orden o receta médica actual.                                                              </t>
    </r>
    <r>
      <rPr>
        <b/>
        <sz val="10"/>
        <color theme="1"/>
        <rFont val="Calibri"/>
        <family val="2"/>
      </rPr>
      <t>Consulta médica o dental:</t>
    </r>
    <r>
      <rPr>
        <sz val="10"/>
        <color theme="1"/>
        <rFont val="Calibri"/>
        <family val="2"/>
      </rPr>
      <t xml:space="preserve">     Solicitar la consulta                                                                                                              </t>
    </r>
    <r>
      <rPr>
        <b/>
        <sz val="10"/>
        <color theme="1"/>
        <rFont val="Calibri"/>
        <family val="2"/>
      </rPr>
      <t>Enfermería</t>
    </r>
    <r>
      <rPr>
        <sz val="10"/>
        <color theme="1"/>
        <rFont val="Calibri"/>
        <family val="2"/>
      </rPr>
      <t xml:space="preserve">: receta actual  en caso de medicamento o aplicación de inyecciones.                                                                                        </t>
    </r>
    <r>
      <rPr>
        <b/>
        <sz val="10"/>
        <color theme="1"/>
        <rFont val="Calibri"/>
        <family val="2"/>
      </rPr>
      <t>Grupo de apoyo</t>
    </r>
    <r>
      <rPr>
        <sz val="10"/>
        <color theme="1"/>
        <rFont val="Calibri"/>
        <family val="2"/>
      </rPr>
      <t xml:space="preserve">  Solicitar personalmente el servicio.                                                           </t>
    </r>
    <r>
      <rPr>
        <b/>
        <sz val="10"/>
        <color theme="1"/>
        <rFont val="Calibri"/>
        <family val="2"/>
      </rPr>
      <t>Farmacia</t>
    </r>
    <r>
      <rPr>
        <sz val="10"/>
        <color theme="1"/>
        <rFont val="Calibri"/>
        <family val="2"/>
      </rPr>
      <t>:  Solicitar personalmente el servicio con su respectiva receta y de fecha reciente.</t>
    </r>
  </si>
  <si>
    <t>25/2025</t>
  </si>
  <si>
    <t>MARZO 2025</t>
  </si>
  <si>
    <r>
      <t xml:space="preserve">Apoyos Asistenciales en vale   </t>
    </r>
    <r>
      <rPr>
        <b/>
        <sz val="10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>en efectivo</t>
    </r>
    <r>
      <rPr>
        <b/>
        <sz val="10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 xml:space="preserve">  y  en especie  total=0                             Consulta Médica=</t>
    </r>
    <r>
      <rPr>
        <b/>
        <sz val="10"/>
        <color theme="1"/>
        <rFont val="Calibri"/>
        <family val="2"/>
      </rPr>
      <t xml:space="preserve">351  </t>
    </r>
    <r>
      <rPr>
        <sz val="10"/>
        <color theme="1"/>
        <rFont val="Calibri"/>
        <family val="2"/>
      </rPr>
      <t xml:space="preserve">                       Consulta Dental=</t>
    </r>
    <r>
      <rPr>
        <b/>
        <sz val="10"/>
        <color theme="1"/>
        <rFont val="Calibri"/>
        <family val="2"/>
      </rPr>
      <t xml:space="preserve">   227 </t>
    </r>
    <r>
      <rPr>
        <sz val="10"/>
        <color theme="1"/>
        <rFont val="Calibri"/>
        <family val="2"/>
      </rPr>
      <t xml:space="preserve"> </t>
    </r>
    <r>
      <rPr>
        <b/>
        <sz val="10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 xml:space="preserve">                               Atención de Enfermería= </t>
    </r>
    <r>
      <rPr>
        <b/>
        <sz val="10"/>
        <color theme="1"/>
        <rFont val="Calibri"/>
        <family val="2"/>
      </rPr>
      <t>820</t>
    </r>
    <r>
      <rPr>
        <sz val="10"/>
        <color theme="1"/>
        <rFont val="Calibri"/>
        <family val="2"/>
      </rPr>
      <t xml:space="preserve">                 Dispensario=</t>
    </r>
    <r>
      <rPr>
        <b/>
        <sz val="10"/>
        <color theme="1"/>
        <rFont val="Calibri"/>
        <family val="2"/>
      </rPr>
      <t xml:space="preserve">  37</t>
    </r>
    <r>
      <rPr>
        <sz val="10"/>
        <color theme="1"/>
        <rFont val="Calibri"/>
        <family val="2"/>
      </rPr>
      <t xml:space="preserve">  </t>
    </r>
    <r>
      <rPr>
        <b/>
        <sz val="10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 xml:space="preserve">   </t>
    </r>
    <r>
      <rPr>
        <b/>
        <sz val="10"/>
        <color theme="1"/>
        <rFont val="Calibri"/>
        <family val="2"/>
      </rPr>
      <t xml:space="preserve">  </t>
    </r>
    <r>
      <rPr>
        <sz val="10"/>
        <color theme="1"/>
        <rFont val="Calibri"/>
        <family val="2"/>
      </rPr>
      <t xml:space="preserve">                            </t>
    </r>
    <r>
      <rPr>
        <b/>
        <sz val="12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 xml:space="preserve">                  Rehabilitacion= </t>
    </r>
    <r>
      <rPr>
        <b/>
        <sz val="10"/>
        <color theme="1"/>
        <rFont val="Calibri"/>
        <family val="2"/>
      </rPr>
      <t xml:space="preserve">351 </t>
    </r>
    <r>
      <rPr>
        <sz val="10"/>
        <color theme="1"/>
        <rFont val="Calibri"/>
        <family val="2"/>
      </rPr>
      <t xml:space="preserve">                        Nutricion=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</si>
</sst>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4" formatCode="_-&quot;$&quot;* #,##0.00_-;\-&quot;$&quot;* #,##0.00_-;_-&quot;$&quot;* &quot;-&quot;??_-;_-@_-"/>
    <numFmt numFmtId="165" formatCode="[$-80A]dd\-mmm"/>
    <numFmt numFmtId="166" formatCode="0.0"/>
  </numFmts>
  <fonts count="10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Tahoma"/>
      <family val="2"/>
    </font>
    <font>
      <b/>
      <sz val="10"/>
      <name val="Arial"/>
      <family val="2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u/>
      <sz val="10"/>
      <color indexed="12"/>
      <name val="Arial"/>
      <family val="2"/>
    </font>
    <font>
      <b/>
      <sz val="12"/>
      <name val="Calibri"/>
      <family val="2"/>
    </font>
    <font>
      <sz val="11"/>
      <name val="Arial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</font>
    <font>
      <sz val="9"/>
      <color rgb="FF000000"/>
      <name val="Calibri"/>
      <family val="2"/>
    </font>
    <font>
      <sz val="10"/>
      <color rgb="FF000000"/>
      <name val="Arial"/>
      <family val="2"/>
    </font>
    <font>
      <b/>
      <sz val="12"/>
      <name val="Tahoma"/>
      <family val="2"/>
    </font>
    <font>
      <b/>
      <sz val="10"/>
      <name val="Tahoma"/>
      <family val="2"/>
    </font>
    <font>
      <sz val="11"/>
      <color theme="1"/>
      <name val="Arial"/>
      <family val="2"/>
    </font>
    <font>
      <b/>
      <sz val="11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6"/>
      <name val="Calibri"/>
      <family val="2"/>
    </font>
    <font>
      <b/>
      <sz val="18"/>
      <name val="Calibri"/>
      <family val="2"/>
    </font>
    <font>
      <b/>
      <sz val="36"/>
      <color theme="1"/>
      <name val="Calibri"/>
      <family val="2"/>
      <scheme val="minor"/>
    </font>
    <font>
      <b/>
      <sz val="36"/>
      <name val="Arial"/>
      <family val="2"/>
    </font>
    <font>
      <sz val="28"/>
      <color theme="1"/>
      <name val="Calibri"/>
      <family val="2"/>
      <scheme val="minor"/>
    </font>
    <font>
      <b/>
      <sz val="28"/>
      <name val="Arial"/>
      <family val="2"/>
    </font>
    <font>
      <sz val="26"/>
      <color theme="1"/>
      <name val="Calibri"/>
      <family val="2"/>
      <scheme val="minor"/>
    </font>
    <font>
      <sz val="26"/>
      <name val="Arial"/>
      <family val="2"/>
    </font>
    <font>
      <sz val="26"/>
      <color rgb="FF000000"/>
      <name val="Calibri"/>
      <family val="2"/>
    </font>
    <font>
      <b/>
      <sz val="26"/>
      <name val="Arial"/>
      <family val="2"/>
    </font>
    <font>
      <b/>
      <sz val="26"/>
      <color rgb="FF000000"/>
      <name val="Calibri"/>
      <family val="2"/>
    </font>
    <font>
      <b/>
      <sz val="20"/>
      <name val="Calibri"/>
      <family val="2"/>
    </font>
    <font>
      <b/>
      <sz val="72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22"/>
      <name val="Arial"/>
      <family val="2"/>
    </font>
    <font>
      <b/>
      <sz val="22"/>
      <color rgb="FF000000"/>
      <name val="Calibri"/>
      <family val="2"/>
    </font>
    <font>
      <b/>
      <sz val="2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sz val="11"/>
      <color theme="0"/>
      <name val="Calibri"/>
      <family val="2"/>
    </font>
    <font>
      <b/>
      <sz val="10"/>
      <color theme="0"/>
      <name val="Calibri"/>
      <family val="2"/>
    </font>
    <font>
      <b/>
      <sz val="8"/>
      <color theme="0"/>
      <name val="Calibri"/>
      <family val="2"/>
      <scheme val="minor"/>
    </font>
    <font>
      <sz val="11"/>
      <color indexed="8"/>
      <name val="Arial"/>
      <family val="2"/>
    </font>
    <font>
      <b/>
      <sz val="28"/>
      <name val="Calibri"/>
      <family val="2"/>
    </font>
    <font>
      <b/>
      <sz val="16"/>
      <name val="Calibri"/>
      <family val="2"/>
    </font>
    <font>
      <b/>
      <sz val="14"/>
      <name val="Calibri"/>
      <family val="2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libri"/>
      <family val="2"/>
    </font>
    <font>
      <b/>
      <sz val="24"/>
      <name val="Calibri"/>
      <family val="2"/>
    </font>
    <font>
      <sz val="8"/>
      <color rgb="FF000000"/>
      <name val="Calibri"/>
      <family val="2"/>
    </font>
    <font>
      <sz val="16"/>
      <color rgb="FF000000"/>
      <name val="Calibri"/>
      <family val="2"/>
    </font>
    <font>
      <sz val="8"/>
      <name val="Calibri"/>
      <family val="2"/>
    </font>
    <font>
      <b/>
      <sz val="8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1"/>
      <name val="Calibri"/>
      <family val="2"/>
    </font>
    <font>
      <b/>
      <u/>
      <sz val="22"/>
      <color theme="5" tint="-0.249977111117893"/>
      <name val="Calibri"/>
      <family val="2"/>
    </font>
    <font>
      <b/>
      <u/>
      <sz val="24"/>
      <color theme="5" tint="-0.249977111117893"/>
      <name val="Calibri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Calibri"/>
      <family val="2"/>
    </font>
    <font>
      <sz val="9"/>
      <color theme="1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3399FF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D6DCE4"/>
        <bgColor rgb="FFD6DCE4"/>
      </patternFill>
    </fill>
    <fill>
      <patternFill patternType="solid">
        <fgColor rgb="FF92D050"/>
        <bgColor rgb="FF92D050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B4C6E7"/>
        <bgColor rgb="FFB4C6E7"/>
      </patternFill>
    </fill>
    <fill>
      <patternFill patternType="solid">
        <fgColor theme="9"/>
        <bgColor theme="9"/>
      </patternFill>
    </fill>
    <fill>
      <patternFill patternType="solid">
        <fgColor rgb="FFE2EFD9"/>
        <bgColor rgb="FFE2EFD9"/>
      </patternFill>
    </fill>
    <fill>
      <patternFill patternType="solid">
        <fgColor rgb="FF3A3838"/>
        <bgColor rgb="FF3A3838"/>
      </patternFill>
    </fill>
    <fill>
      <patternFill patternType="solid">
        <fgColor rgb="FF1F3864"/>
        <bgColor rgb="FF1F3864"/>
      </patternFill>
    </fill>
    <fill>
      <patternFill patternType="gray125">
        <bgColor theme="0" tint="-4.9989318521683403E-2"/>
      </patternFill>
    </fill>
    <fill>
      <patternFill patternType="solid">
        <fgColor theme="2"/>
        <bgColor indexed="64"/>
      </patternFill>
    </fill>
    <fill>
      <patternFill patternType="solid">
        <fgColor rgb="FFDAEEF3"/>
        <bgColor rgb="FFDAEEF3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B6DDE8"/>
        <bgColor rgb="FFB6DDE8"/>
      </patternFill>
    </fill>
    <fill>
      <patternFill patternType="solid">
        <fgColor rgb="FFC6D9F0"/>
        <bgColor rgb="FFC6D9F0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0">
    <xf numFmtId="0" fontId="0" fillId="0" borderId="0"/>
    <xf numFmtId="0" fontId="2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2" fillId="0" borderId="0"/>
    <xf numFmtId="44" fontId="10" fillId="0" borderId="0" applyFont="0" applyFill="0" applyBorder="0" applyAlignment="0" applyProtection="0"/>
    <xf numFmtId="0" fontId="27" fillId="0" borderId="0"/>
    <xf numFmtId="0" fontId="27" fillId="0" borderId="0">
      <protection locked="0"/>
    </xf>
    <xf numFmtId="0" fontId="33" fillId="0" borderId="0"/>
    <xf numFmtId="0" fontId="65" fillId="0" borderId="0" applyNumberFormat="0" applyFill="0" applyBorder="0" applyProtection="0"/>
    <xf numFmtId="0" fontId="71" fillId="0" borderId="0"/>
    <xf numFmtId="0" fontId="73" fillId="0" borderId="0"/>
    <xf numFmtId="0" fontId="74" fillId="0" borderId="0"/>
    <xf numFmtId="44" fontId="10" fillId="0" borderId="0" applyFont="0" applyFill="0" applyBorder="0" applyAlignment="0" applyProtection="0"/>
    <xf numFmtId="0" fontId="10" fillId="0" borderId="0"/>
    <xf numFmtId="0" fontId="74" fillId="0" borderId="0"/>
    <xf numFmtId="0" fontId="75" fillId="0" borderId="0"/>
    <xf numFmtId="0" fontId="76" fillId="0" borderId="0" applyNumberFormat="0" applyFill="0" applyBorder="0" applyProtection="0"/>
    <xf numFmtId="9" fontId="10" fillId="0" borderId="0" applyFont="0" applyFill="0" applyBorder="0" applyAlignment="0" applyProtection="0"/>
    <xf numFmtId="0" fontId="83" fillId="0" borderId="0"/>
    <xf numFmtId="44" fontId="10" fillId="0" borderId="0" applyFont="0" applyFill="0" applyBorder="0" applyAlignment="0" applyProtection="0"/>
    <xf numFmtId="0" fontId="12" fillId="0" borderId="0"/>
    <xf numFmtId="0" fontId="12" fillId="0" borderId="0"/>
    <xf numFmtId="44" fontId="10" fillId="0" borderId="0" applyFont="0" applyFill="0" applyBorder="0" applyAlignment="0" applyProtection="0"/>
    <xf numFmtId="0" fontId="74" fillId="0" borderId="0"/>
    <xf numFmtId="0" fontId="74" fillId="0" borderId="0"/>
    <xf numFmtId="44" fontId="10" fillId="0" borderId="0" applyFont="0" applyFill="0" applyBorder="0" applyAlignment="0" applyProtection="0"/>
    <xf numFmtId="0" fontId="94" fillId="0" borderId="0"/>
    <xf numFmtId="0" fontId="95" fillId="0" borderId="0"/>
    <xf numFmtId="44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0" fontId="101" fillId="0" borderId="0" applyNumberFormat="0" applyFill="0" applyBorder="0" applyAlignment="0" applyProtection="0">
      <alignment vertical="top"/>
      <protection locked="0"/>
    </xf>
    <xf numFmtId="0" fontId="95" fillId="37" borderId="0" applyNumberFormat="0" applyBorder="0" applyAlignment="0" applyProtection="0"/>
    <xf numFmtId="0" fontId="95" fillId="19" borderId="0" applyNumberFormat="0" applyBorder="0" applyAlignment="0" applyProtection="0"/>
    <xf numFmtId="0" fontId="95" fillId="38" borderId="0" applyNumberFormat="0" applyBorder="0" applyAlignment="0" applyProtection="0"/>
    <xf numFmtId="0" fontId="95" fillId="21" borderId="0" applyNumberFormat="0" applyBorder="0" applyAlignment="0" applyProtection="0"/>
    <xf numFmtId="0" fontId="95" fillId="20" borderId="0" applyNumberFormat="0" applyBorder="0" applyAlignment="0" applyProtection="0"/>
    <xf numFmtId="0" fontId="95" fillId="0" borderId="0"/>
    <xf numFmtId="0" fontId="97" fillId="0" borderId="0"/>
    <xf numFmtId="0" fontId="100" fillId="0" borderId="0"/>
    <xf numFmtId="0" fontId="102" fillId="0" borderId="0" applyNumberFormat="0" applyFill="0" applyBorder="0" applyProtection="0"/>
    <xf numFmtId="0" fontId="100" fillId="0" borderId="0">
      <protection locked="0"/>
    </xf>
    <xf numFmtId="0" fontId="103" fillId="0" borderId="0" applyNumberFormat="0" applyFill="0" applyBorder="0" applyProtection="0"/>
    <xf numFmtId="0" fontId="99" fillId="0" borderId="0"/>
    <xf numFmtId="0" fontId="98" fillId="0" borderId="0"/>
    <xf numFmtId="0" fontId="96" fillId="0" borderId="0"/>
    <xf numFmtId="0" fontId="76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44">
    <xf numFmtId="0" fontId="0" fillId="0" borderId="0" xfId="0"/>
    <xf numFmtId="0" fontId="12" fillId="0" borderId="0" xfId="0" applyFont="1"/>
    <xf numFmtId="0" fontId="2" fillId="0" borderId="0" xfId="0" applyFont="1"/>
    <xf numFmtId="17" fontId="0" fillId="0" borderId="0" xfId="0" applyNumberFormat="1"/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2" applyFont="1" applyBorder="1" applyAlignment="1" applyProtection="1">
      <alignment horizontal="center" vertical="center" wrapText="1"/>
    </xf>
    <xf numFmtId="0" fontId="23" fillId="0" borderId="0" xfId="0" applyFont="1"/>
    <xf numFmtId="0" fontId="0" fillId="0" borderId="0" xfId="0" applyAlignment="1">
      <alignment horizontal="center"/>
    </xf>
    <xf numFmtId="0" fontId="24" fillId="0" borderId="1" xfId="0" applyFont="1" applyBorder="1" applyAlignment="1">
      <alignment horizontal="center" vertical="center" wrapText="1"/>
    </xf>
    <xf numFmtId="0" fontId="26" fillId="0" borderId="0" xfId="0" applyFont="1"/>
    <xf numFmtId="0" fontId="29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vertical="distributed"/>
    </xf>
    <xf numFmtId="0" fontId="35" fillId="0" borderId="1" xfId="0" applyFont="1" applyBorder="1" applyAlignment="1">
      <alignment horizontal="center" vertical="center"/>
    </xf>
    <xf numFmtId="0" fontId="37" fillId="0" borderId="0" xfId="1" applyFont="1" applyAlignment="1">
      <alignment vertical="center"/>
    </xf>
    <xf numFmtId="0" fontId="41" fillId="3" borderId="2" xfId="1" applyFont="1" applyFill="1" applyBorder="1"/>
    <xf numFmtId="0" fontId="42" fillId="0" borderId="0" xfId="0" applyFont="1"/>
    <xf numFmtId="0" fontId="44" fillId="0" borderId="0" xfId="0" applyFont="1"/>
    <xf numFmtId="0" fontId="45" fillId="0" borderId="0" xfId="1" applyFont="1"/>
    <xf numFmtId="0" fontId="38" fillId="2" borderId="1" xfId="1" applyFont="1" applyFill="1" applyBorder="1" applyAlignment="1">
      <alignment horizontal="center"/>
    </xf>
    <xf numFmtId="0" fontId="46" fillId="0" borderId="1" xfId="1" applyFont="1" applyBorder="1" applyAlignment="1">
      <alignment horizontal="center"/>
    </xf>
    <xf numFmtId="0" fontId="46" fillId="0" borderId="1" xfId="1" applyFont="1" applyBorder="1"/>
    <xf numFmtId="0" fontId="45" fillId="0" borderId="1" xfId="1" applyFont="1" applyBorder="1"/>
    <xf numFmtId="0" fontId="45" fillId="19" borderId="1" xfId="1" applyFont="1" applyFill="1" applyBorder="1" applyAlignment="1">
      <alignment horizontal="center"/>
    </xf>
    <xf numFmtId="0" fontId="47" fillId="2" borderId="1" xfId="1" applyFont="1" applyFill="1" applyBorder="1" applyAlignment="1">
      <alignment horizontal="center"/>
    </xf>
    <xf numFmtId="165" fontId="45" fillId="0" borderId="1" xfId="1" applyNumberFormat="1" applyFont="1" applyBorder="1"/>
    <xf numFmtId="0" fontId="45" fillId="0" borderId="5" xfId="1" applyFont="1" applyBorder="1"/>
    <xf numFmtId="0" fontId="48" fillId="6" borderId="5" xfId="1" applyFont="1" applyFill="1" applyBorder="1" applyAlignment="1">
      <alignment horizontal="center" vertical="center"/>
    </xf>
    <xf numFmtId="0" fontId="45" fillId="3" borderId="1" xfId="1" applyFont="1" applyFill="1" applyBorder="1" applyAlignment="1">
      <alignment horizontal="center"/>
    </xf>
    <xf numFmtId="0" fontId="46" fillId="0" borderId="0" xfId="0" applyFont="1"/>
    <xf numFmtId="0" fontId="46" fillId="2" borderId="1" xfId="0" applyFont="1" applyFill="1" applyBorder="1" applyAlignment="1">
      <alignment horizontal="center"/>
    </xf>
    <xf numFmtId="0" fontId="48" fillId="17" borderId="1" xfId="1" applyFont="1" applyFill="1" applyBorder="1"/>
    <xf numFmtId="0" fontId="47" fillId="16" borderId="1" xfId="1" applyFont="1" applyFill="1" applyBorder="1"/>
    <xf numFmtId="0" fontId="47" fillId="16" borderId="4" xfId="1" applyFont="1" applyFill="1" applyBorder="1"/>
    <xf numFmtId="0" fontId="47" fillId="19" borderId="1" xfId="1" applyFont="1" applyFill="1" applyBorder="1" applyAlignment="1">
      <alignment horizontal="right"/>
    </xf>
    <xf numFmtId="0" fontId="36" fillId="0" borderId="0" xfId="0" applyFont="1" applyAlignment="1">
      <alignment vertical="center"/>
    </xf>
    <xf numFmtId="0" fontId="41" fillId="3" borderId="1" xfId="1" applyFont="1" applyFill="1" applyBorder="1"/>
    <xf numFmtId="0" fontId="50" fillId="3" borderId="1" xfId="0" applyFont="1" applyFill="1" applyBorder="1" applyAlignment="1">
      <alignment horizontal="center" vertical="center"/>
    </xf>
    <xf numFmtId="0" fontId="51" fillId="0" borderId="0" xfId="0" applyFont="1"/>
    <xf numFmtId="0" fontId="40" fillId="0" borderId="1" xfId="0" applyFont="1" applyBorder="1" applyAlignment="1">
      <alignment horizontal="center"/>
    </xf>
    <xf numFmtId="0" fontId="52" fillId="0" borderId="1" xfId="0" applyFont="1" applyBorder="1" applyAlignment="1">
      <alignment horizontal="center" vertical="center" wrapText="1"/>
    </xf>
    <xf numFmtId="0" fontId="60" fillId="28" borderId="11" xfId="0" applyFont="1" applyFill="1" applyBorder="1" applyAlignment="1">
      <alignment horizontal="center" vertical="center"/>
    </xf>
    <xf numFmtId="0" fontId="61" fillId="28" borderId="1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58" fillId="14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49" fillId="0" borderId="10" xfId="0" applyFont="1" applyBorder="1" applyAlignment="1">
      <alignment horizontal="center" vertical="center"/>
    </xf>
    <xf numFmtId="0" fontId="49" fillId="0" borderId="11" xfId="0" applyFont="1" applyBorder="1" applyAlignment="1">
      <alignment horizontal="center" vertical="center" wrapText="1"/>
    </xf>
    <xf numFmtId="0" fontId="49" fillId="23" borderId="11" xfId="0" applyFont="1" applyFill="1" applyBorder="1" applyAlignment="1">
      <alignment horizontal="center" vertical="center"/>
    </xf>
    <xf numFmtId="0" fontId="67" fillId="26" borderId="11" xfId="0" applyFont="1" applyFill="1" applyBorder="1" applyAlignment="1">
      <alignment horizontal="center" vertical="center"/>
    </xf>
    <xf numFmtId="0" fontId="25" fillId="0" borderId="11" xfId="0" applyFont="1" applyBorder="1" applyAlignment="1">
      <alignment horizontal="center"/>
    </xf>
    <xf numFmtId="166" fontId="25" fillId="0" borderId="11" xfId="0" applyNumberFormat="1" applyFont="1" applyBorder="1" applyAlignment="1">
      <alignment horizontal="center"/>
    </xf>
    <xf numFmtId="0" fontId="25" fillId="0" borderId="11" xfId="0" applyFont="1" applyBorder="1" applyAlignment="1">
      <alignment horizontal="center" vertical="center"/>
    </xf>
    <xf numFmtId="0" fontId="67" fillId="7" borderId="11" xfId="0" applyFont="1" applyFill="1" applyBorder="1" applyAlignment="1">
      <alignment vertical="center"/>
    </xf>
    <xf numFmtId="0" fontId="68" fillId="7" borderId="11" xfId="0" applyFont="1" applyFill="1" applyBorder="1" applyAlignment="1">
      <alignment horizontal="center"/>
    </xf>
    <xf numFmtId="0" fontId="68" fillId="23" borderId="11" xfId="0" applyFont="1" applyFill="1" applyBorder="1" applyAlignment="1">
      <alignment horizontal="center"/>
    </xf>
    <xf numFmtId="0" fontId="25" fillId="0" borderId="11" xfId="0" applyFont="1" applyBorder="1"/>
    <xf numFmtId="0" fontId="19" fillId="0" borderId="11" xfId="0" applyFont="1" applyBorder="1" applyAlignment="1">
      <alignment horizontal="center" vertical="center"/>
    </xf>
    <xf numFmtId="16" fontId="25" fillId="0" borderId="11" xfId="0" applyNumberFormat="1" applyFont="1" applyBorder="1"/>
    <xf numFmtId="17" fontId="25" fillId="0" borderId="11" xfId="0" applyNumberFormat="1" applyFont="1" applyBorder="1"/>
    <xf numFmtId="0" fontId="25" fillId="0" borderId="17" xfId="0" applyFont="1" applyBorder="1"/>
    <xf numFmtId="0" fontId="25" fillId="7" borderId="11" xfId="0" applyFont="1" applyFill="1" applyBorder="1" applyAlignment="1">
      <alignment horizontal="center"/>
    </xf>
    <xf numFmtId="0" fontId="25" fillId="7" borderId="11" xfId="0" applyFont="1" applyFill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5" fillId="7" borderId="17" xfId="0" applyFont="1" applyFill="1" applyBorder="1" applyAlignment="1">
      <alignment horizontal="center" vertical="center"/>
    </xf>
    <xf numFmtId="0" fontId="21" fillId="23" borderId="11" xfId="0" applyFont="1" applyFill="1" applyBorder="1" applyAlignment="1">
      <alignment horizontal="center" vertical="center"/>
    </xf>
    <xf numFmtId="0" fontId="21" fillId="23" borderId="17" xfId="0" applyFont="1" applyFill="1" applyBorder="1" applyAlignment="1">
      <alignment horizontal="center" vertical="center"/>
    </xf>
    <xf numFmtId="0" fontId="12" fillId="30" borderId="1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 textRotation="90" wrapText="1"/>
    </xf>
    <xf numFmtId="0" fontId="69" fillId="0" borderId="0" xfId="0" applyFont="1" applyAlignment="1">
      <alignment horizontal="center" vertical="center" wrapText="1"/>
    </xf>
    <xf numFmtId="0" fontId="7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59" fillId="28" borderId="11" xfId="0" applyFont="1" applyFill="1" applyBorder="1" applyAlignment="1">
      <alignment horizontal="right" vertical="center"/>
    </xf>
    <xf numFmtId="0" fontId="67" fillId="27" borderId="30" xfId="0" applyFont="1" applyFill="1" applyBorder="1" applyAlignment="1">
      <alignment vertical="center"/>
    </xf>
    <xf numFmtId="0" fontId="24" fillId="0" borderId="11" xfId="0" applyFont="1" applyBorder="1" applyAlignment="1">
      <alignment horizontal="right" vertical="center"/>
    </xf>
    <xf numFmtId="0" fontId="70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 textRotation="90"/>
    </xf>
    <xf numFmtId="0" fontId="2" fillId="3" borderId="1" xfId="0" applyFont="1" applyFill="1" applyBorder="1" applyAlignment="1">
      <alignment horizontal="center" vertical="center"/>
    </xf>
    <xf numFmtId="0" fontId="54" fillId="0" borderId="1" xfId="1" applyFont="1" applyBorder="1"/>
    <xf numFmtId="0" fontId="55" fillId="17" borderId="1" xfId="1" applyFont="1" applyFill="1" applyBorder="1"/>
    <xf numFmtId="0" fontId="72" fillId="0" borderId="0" xfId="0" applyFont="1"/>
    <xf numFmtId="0" fontId="72" fillId="0" borderId="0" xfId="0" applyFont="1" applyAlignment="1">
      <alignment horizontal="center"/>
    </xf>
    <xf numFmtId="0" fontId="31" fillId="0" borderId="0" xfId="0" applyFont="1" applyAlignment="1">
      <alignment vertical="center" wrapText="1"/>
    </xf>
    <xf numFmtId="9" fontId="0" fillId="3" borderId="4" xfId="0" applyNumberFormat="1" applyFill="1" applyBorder="1"/>
    <xf numFmtId="0" fontId="56" fillId="0" borderId="0" xfId="0" applyFont="1" applyAlignment="1">
      <alignment vertical="center"/>
    </xf>
    <xf numFmtId="0" fontId="32" fillId="0" borderId="12" xfId="0" applyFont="1" applyBorder="1" applyAlignment="1">
      <alignment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15" borderId="1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 wrapText="1"/>
    </xf>
    <xf numFmtId="0" fontId="79" fillId="0" borderId="0" xfId="0" applyFont="1"/>
    <xf numFmtId="0" fontId="79" fillId="0" borderId="17" xfId="0" applyFont="1" applyBorder="1" applyAlignment="1">
      <alignment wrapText="1"/>
    </xf>
    <xf numFmtId="0" fontId="79" fillId="0" borderId="10" xfId="0" applyFont="1" applyBorder="1" applyAlignment="1">
      <alignment wrapText="1"/>
    </xf>
    <xf numFmtId="0" fontId="81" fillId="0" borderId="11" xfId="0" applyFont="1" applyBorder="1" applyAlignment="1">
      <alignment horizontal="center" wrapText="1"/>
    </xf>
    <xf numFmtId="0" fontId="81" fillId="0" borderId="10" xfId="0" applyFont="1" applyBorder="1" applyAlignment="1">
      <alignment horizontal="center" wrapText="1"/>
    </xf>
    <xf numFmtId="0" fontId="81" fillId="35" borderId="10" xfId="0" applyFont="1" applyFill="1" applyBorder="1" applyAlignment="1">
      <alignment horizontal="center"/>
    </xf>
    <xf numFmtId="0" fontId="81" fillId="35" borderId="11" xfId="0" applyFont="1" applyFill="1" applyBorder="1" applyAlignment="1">
      <alignment horizontal="center"/>
    </xf>
    <xf numFmtId="0" fontId="79" fillId="0" borderId="31" xfId="0" applyFont="1" applyBorder="1"/>
    <xf numFmtId="0" fontId="81" fillId="23" borderId="11" xfId="0" applyFont="1" applyFill="1" applyBorder="1" applyAlignment="1">
      <alignment horizontal="center"/>
    </xf>
    <xf numFmtId="0" fontId="81" fillId="0" borderId="11" xfId="0" applyFont="1" applyBorder="1" applyAlignment="1">
      <alignment horizontal="center"/>
    </xf>
    <xf numFmtId="0" fontId="81" fillId="0" borderId="10" xfId="0" applyFont="1" applyBorder="1" applyAlignment="1">
      <alignment horizontal="center"/>
    </xf>
    <xf numFmtId="0" fontId="79" fillId="35" borderId="10" xfId="0" applyFont="1" applyFill="1" applyBorder="1" applyAlignment="1">
      <alignment horizontal="center"/>
    </xf>
    <xf numFmtId="0" fontId="81" fillId="23" borderId="25" xfId="0" applyFont="1" applyFill="1" applyBorder="1" applyAlignment="1">
      <alignment horizontal="center"/>
    </xf>
    <xf numFmtId="0" fontId="81" fillId="0" borderId="25" xfId="0" applyFont="1" applyBorder="1" applyAlignment="1">
      <alignment horizontal="center"/>
    </xf>
    <xf numFmtId="0" fontId="81" fillId="0" borderId="20" xfId="0" applyFont="1" applyBorder="1" applyAlignment="1">
      <alignment horizontal="center"/>
    </xf>
    <xf numFmtId="0" fontId="79" fillId="35" borderId="20" xfId="0" applyFont="1" applyFill="1" applyBorder="1" applyAlignment="1">
      <alignment horizontal="center"/>
    </xf>
    <xf numFmtId="0" fontId="81" fillId="23" borderId="31" xfId="0" applyFont="1" applyFill="1" applyBorder="1" applyAlignment="1">
      <alignment horizontal="center"/>
    </xf>
    <xf numFmtId="0" fontId="79" fillId="35" borderId="31" xfId="0" applyFont="1" applyFill="1" applyBorder="1" applyAlignment="1">
      <alignment horizontal="center"/>
    </xf>
    <xf numFmtId="0" fontId="81" fillId="23" borderId="20" xfId="0" applyFont="1" applyFill="1" applyBorder="1" applyAlignment="1">
      <alignment horizontal="center"/>
    </xf>
    <xf numFmtId="0" fontId="81" fillId="35" borderId="17" xfId="0" applyFont="1" applyFill="1" applyBorder="1" applyAlignment="1">
      <alignment horizontal="center"/>
    </xf>
    <xf numFmtId="0" fontId="79" fillId="35" borderId="11" xfId="0" applyFont="1" applyFill="1" applyBorder="1" applyAlignment="1">
      <alignment horizontal="center"/>
    </xf>
    <xf numFmtId="0" fontId="82" fillId="35" borderId="11" xfId="0" applyFont="1" applyFill="1" applyBorder="1" applyAlignment="1">
      <alignment horizontal="center"/>
    </xf>
    <xf numFmtId="0" fontId="82" fillId="7" borderId="11" xfId="0" applyFont="1" applyFill="1" applyBorder="1" applyAlignment="1">
      <alignment horizontal="center"/>
    </xf>
    <xf numFmtId="0" fontId="79" fillId="0" borderId="17" xfId="0" applyFont="1" applyBorder="1"/>
    <xf numFmtId="0" fontId="79" fillId="0" borderId="10" xfId="0" applyFont="1" applyBorder="1"/>
    <xf numFmtId="16" fontId="81" fillId="0" borderId="11" xfId="0" applyNumberFormat="1" applyFont="1" applyBorder="1" applyAlignment="1">
      <alignment horizontal="center"/>
    </xf>
    <xf numFmtId="17" fontId="81" fillId="0" borderId="11" xfId="0" applyNumberFormat="1" applyFont="1" applyBorder="1" applyAlignment="1">
      <alignment horizontal="center"/>
    </xf>
    <xf numFmtId="0" fontId="81" fillId="35" borderId="20" xfId="0" applyFont="1" applyFill="1" applyBorder="1" applyAlignment="1">
      <alignment horizontal="center"/>
    </xf>
    <xf numFmtId="0" fontId="0" fillId="0" borderId="32" xfId="0" applyBorder="1" applyAlignment="1">
      <alignment horizontal="center"/>
    </xf>
    <xf numFmtId="9" fontId="0" fillId="0" borderId="32" xfId="17" applyFont="1" applyBorder="1"/>
    <xf numFmtId="0" fontId="0" fillId="0" borderId="32" xfId="0" applyBorder="1"/>
    <xf numFmtId="0" fontId="1" fillId="3" borderId="32" xfId="0" applyFon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28" fillId="9" borderId="32" xfId="0" applyFont="1" applyFill="1" applyBorder="1" applyAlignment="1">
      <alignment horizontal="center" vertical="center"/>
    </xf>
    <xf numFmtId="16" fontId="0" fillId="0" borderId="32" xfId="0" applyNumberFormat="1" applyBorder="1"/>
    <xf numFmtId="0" fontId="30" fillId="0" borderId="32" xfId="0" applyFont="1" applyBorder="1" applyAlignment="1">
      <alignment horizontal="center" vertical="center"/>
    </xf>
    <xf numFmtId="17" fontId="0" fillId="0" borderId="32" xfId="0" applyNumberFormat="1" applyBorder="1"/>
    <xf numFmtId="0" fontId="0" fillId="3" borderId="32" xfId="0" applyFill="1" applyBorder="1" applyAlignment="1">
      <alignment horizontal="center"/>
    </xf>
    <xf numFmtId="0" fontId="4" fillId="13" borderId="32" xfId="0" applyFont="1" applyFill="1" applyBorder="1" applyAlignment="1">
      <alignment horizontal="center" vertical="center"/>
    </xf>
    <xf numFmtId="0" fontId="4" fillId="10" borderId="32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35" fillId="6" borderId="32" xfId="0" applyFont="1" applyFill="1" applyBorder="1" applyAlignment="1">
      <alignment horizontal="center" vertical="center"/>
    </xf>
    <xf numFmtId="0" fontId="35" fillId="3" borderId="32" xfId="0" applyFont="1" applyFill="1" applyBorder="1" applyAlignment="1">
      <alignment horizontal="center" vertical="center"/>
    </xf>
    <xf numFmtId="49" fontId="0" fillId="0" borderId="32" xfId="0" applyNumberFormat="1" applyBorder="1"/>
    <xf numFmtId="0" fontId="21" fillId="0" borderId="0" xfId="0" applyFont="1" applyAlignment="1">
      <alignment horizontal="center" wrapText="1"/>
    </xf>
    <xf numFmtId="17" fontId="0" fillId="0" borderId="32" xfId="0" applyNumberFormat="1" applyBorder="1" applyAlignment="1">
      <alignment horizontal="center"/>
    </xf>
    <xf numFmtId="15" fontId="0" fillId="0" borderId="0" xfId="0" applyNumberFormat="1" applyAlignment="1">
      <alignment horizontal="center"/>
    </xf>
    <xf numFmtId="16" fontId="0" fillId="0" borderId="0" xfId="0" applyNumberFormat="1" applyAlignment="1">
      <alignment horizontal="center"/>
    </xf>
    <xf numFmtId="0" fontId="89" fillId="0" borderId="0" xfId="0" applyFont="1"/>
    <xf numFmtId="17" fontId="84" fillId="0" borderId="0" xfId="0" applyNumberFormat="1" applyFont="1"/>
    <xf numFmtId="0" fontId="90" fillId="0" borderId="11" xfId="0" applyFont="1" applyBorder="1" applyAlignment="1">
      <alignment horizontal="center" vertical="center" wrapText="1"/>
    </xf>
    <xf numFmtId="0" fontId="91" fillId="0" borderId="0" xfId="0" applyFont="1"/>
    <xf numFmtId="0" fontId="92" fillId="0" borderId="11" xfId="0" applyFont="1" applyBorder="1" applyAlignment="1">
      <alignment horizontal="center" vertical="center" wrapText="1"/>
    </xf>
    <xf numFmtId="0" fontId="9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14" fillId="0" borderId="0" xfId="0" applyFont="1" applyAlignment="1">
      <alignment horizontal="right" wrapText="1"/>
    </xf>
    <xf numFmtId="17" fontId="14" fillId="0" borderId="0" xfId="0" applyNumberFormat="1" applyFont="1" applyAlignment="1">
      <alignment horizontal="right" wrapText="1"/>
    </xf>
    <xf numFmtId="0" fontId="14" fillId="0" borderId="0" xfId="0" applyFont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88" fillId="0" borderId="0" xfId="0" applyFont="1" applyAlignment="1">
      <alignment horizontal="right"/>
    </xf>
    <xf numFmtId="0" fontId="0" fillId="0" borderId="0" xfId="0"/>
    <xf numFmtId="0" fontId="88" fillId="0" borderId="0" xfId="0" applyFont="1" applyAlignment="1">
      <alignment horizontal="right" wrapText="1"/>
    </xf>
    <xf numFmtId="17" fontId="88" fillId="0" borderId="0" xfId="0" applyNumberFormat="1" applyFont="1" applyAlignment="1">
      <alignment horizontal="right" wrapText="1"/>
    </xf>
    <xf numFmtId="49" fontId="88" fillId="0" borderId="0" xfId="0" applyNumberFormat="1" applyFont="1" applyAlignment="1">
      <alignment horizontal="center"/>
    </xf>
    <xf numFmtId="49" fontId="0" fillId="0" borderId="0" xfId="0" applyNumberFormat="1"/>
    <xf numFmtId="0" fontId="31" fillId="0" borderId="35" xfId="0" applyFont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25" fillId="0" borderId="10" xfId="0" applyFont="1" applyBorder="1"/>
    <xf numFmtId="0" fontId="25" fillId="0" borderId="23" xfId="0" applyFont="1" applyBorder="1"/>
    <xf numFmtId="0" fontId="25" fillId="0" borderId="22" xfId="0" applyFont="1" applyBorder="1"/>
    <xf numFmtId="0" fontId="25" fillId="0" borderId="9" xfId="0" applyFont="1" applyBorder="1"/>
    <xf numFmtId="0" fontId="25" fillId="0" borderId="18" xfId="0" applyFont="1" applyBorder="1"/>
    <xf numFmtId="0" fontId="25" fillId="0" borderId="20" xfId="0" applyFont="1" applyBorder="1"/>
    <xf numFmtId="0" fontId="25" fillId="0" borderId="25" xfId="0" applyFont="1" applyBorder="1"/>
    <xf numFmtId="0" fontId="79" fillId="32" borderId="17" xfId="0" applyFont="1" applyFill="1" applyBorder="1" applyAlignment="1">
      <alignment horizontal="center"/>
    </xf>
    <xf numFmtId="0" fontId="81" fillId="36" borderId="24" xfId="0" applyFont="1" applyFill="1" applyBorder="1" applyAlignment="1">
      <alignment horizontal="center"/>
    </xf>
    <xf numFmtId="0" fontId="79" fillId="36" borderId="24" xfId="0" applyFont="1" applyFill="1" applyBorder="1" applyAlignment="1">
      <alignment horizontal="center"/>
    </xf>
    <xf numFmtId="0" fontId="82" fillId="7" borderId="18" xfId="0" applyFont="1" applyFill="1" applyBorder="1" applyAlignment="1">
      <alignment horizontal="center"/>
    </xf>
    <xf numFmtId="0" fontId="81" fillId="35" borderId="17" xfId="0" applyFont="1" applyFill="1" applyBorder="1" applyAlignment="1">
      <alignment horizontal="center"/>
    </xf>
    <xf numFmtId="0" fontId="80" fillId="34" borderId="17" xfId="0" applyFont="1" applyFill="1" applyBorder="1" applyAlignment="1">
      <alignment horizontal="center"/>
    </xf>
    <xf numFmtId="0" fontId="25" fillId="0" borderId="21" xfId="0" applyFont="1" applyBorder="1"/>
    <xf numFmtId="0" fontId="78" fillId="33" borderId="19" xfId="0" applyFont="1" applyFill="1" applyBorder="1" applyAlignment="1">
      <alignment horizontal="center"/>
    </xf>
    <xf numFmtId="0" fontId="5" fillId="24" borderId="6" xfId="0" applyFont="1" applyFill="1" applyBorder="1" applyAlignment="1">
      <alignment horizontal="center" vertical="center"/>
    </xf>
    <xf numFmtId="0" fontId="56" fillId="31" borderId="0" xfId="0" applyFont="1" applyFill="1" applyAlignment="1">
      <alignment horizontal="center" vertical="center"/>
    </xf>
    <xf numFmtId="0" fontId="56" fillId="31" borderId="6" xfId="0" applyFont="1" applyFill="1" applyBorder="1" applyAlignment="1">
      <alignment horizontal="center" vertical="center"/>
    </xf>
    <xf numFmtId="0" fontId="0" fillId="0" borderId="32" xfId="0" applyBorder="1" applyAlignment="1">
      <alignment horizontal="right" vertical="center"/>
    </xf>
    <xf numFmtId="0" fontId="85" fillId="24" borderId="0" xfId="0" applyFont="1" applyFill="1" applyAlignment="1">
      <alignment horizontal="center" vertical="center"/>
    </xf>
    <xf numFmtId="0" fontId="34" fillId="8" borderId="32" xfId="0" applyFont="1" applyFill="1" applyBorder="1" applyAlignment="1">
      <alignment horizontal="center" vertical="center"/>
    </xf>
    <xf numFmtId="0" fontId="34" fillId="8" borderId="33" xfId="0" applyFont="1" applyFill="1" applyBorder="1" applyAlignment="1">
      <alignment horizontal="center" vertical="center"/>
    </xf>
    <xf numFmtId="0" fontId="34" fillId="8" borderId="4" xfId="0" applyFont="1" applyFill="1" applyBorder="1" applyAlignment="1">
      <alignment horizontal="center" vertical="center"/>
    </xf>
    <xf numFmtId="0" fontId="34" fillId="12" borderId="34" xfId="0" applyFont="1" applyFill="1" applyBorder="1" applyAlignment="1">
      <alignment horizontal="center" vertical="center" wrapText="1"/>
    </xf>
    <xf numFmtId="0" fontId="34" fillId="12" borderId="35" xfId="0" applyFont="1" applyFill="1" applyBorder="1" applyAlignment="1">
      <alignment horizontal="center" vertical="center" wrapText="1"/>
    </xf>
    <xf numFmtId="0" fontId="34" fillId="12" borderId="36" xfId="0" applyFont="1" applyFill="1" applyBorder="1" applyAlignment="1">
      <alignment horizontal="center" vertical="center" wrapText="1"/>
    </xf>
    <xf numFmtId="0" fontId="34" fillId="12" borderId="8" xfId="0" applyFont="1" applyFill="1" applyBorder="1" applyAlignment="1">
      <alignment horizontal="center" vertical="center" wrapText="1"/>
    </xf>
    <xf numFmtId="0" fontId="34" fillId="12" borderId="6" xfId="0" applyFont="1" applyFill="1" applyBorder="1" applyAlignment="1">
      <alignment horizontal="center" vertical="center" wrapText="1"/>
    </xf>
    <xf numFmtId="0" fontId="34" fillId="12" borderId="7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distributed"/>
    </xf>
    <xf numFmtId="0" fontId="13" fillId="6" borderId="3" xfId="0" applyFont="1" applyFill="1" applyBorder="1" applyAlignment="1">
      <alignment horizontal="center" vertical="distributed"/>
    </xf>
    <xf numFmtId="0" fontId="21" fillId="3" borderId="32" xfId="0" applyFont="1" applyFill="1" applyBorder="1" applyAlignment="1">
      <alignment horizontal="center" wrapText="1"/>
    </xf>
    <xf numFmtId="0" fontId="9" fillId="9" borderId="2" xfId="0" applyFont="1" applyFill="1" applyBorder="1" applyAlignment="1">
      <alignment horizontal="center" vertical="center" wrapText="1"/>
    </xf>
    <xf numFmtId="0" fontId="9" fillId="9" borderId="3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35" fillId="6" borderId="32" xfId="0" applyFont="1" applyFill="1" applyBorder="1" applyAlignment="1">
      <alignment horizontal="center" vertical="center" wrapText="1"/>
    </xf>
    <xf numFmtId="0" fontId="40" fillId="11" borderId="0" xfId="0" applyFont="1" applyFill="1" applyAlignment="1">
      <alignment horizontal="center" vertical="center"/>
    </xf>
    <xf numFmtId="0" fontId="36" fillId="15" borderId="1" xfId="0" applyFont="1" applyFill="1" applyBorder="1" applyAlignment="1">
      <alignment horizontal="center" vertical="center" wrapText="1"/>
    </xf>
    <xf numFmtId="0" fontId="50" fillId="11" borderId="0" xfId="1" applyFont="1" applyFill="1" applyAlignment="1">
      <alignment horizontal="center" vertical="center"/>
    </xf>
    <xf numFmtId="0" fontId="38" fillId="21" borderId="1" xfId="1" applyFont="1" applyFill="1" applyBorder="1" applyAlignment="1">
      <alignment horizontal="center" vertical="center" wrapText="1"/>
    </xf>
    <xf numFmtId="0" fontId="38" fillId="19" borderId="1" xfId="1" applyFont="1" applyFill="1" applyBorder="1" applyAlignment="1">
      <alignment horizontal="center" wrapText="1"/>
    </xf>
    <xf numFmtId="0" fontId="38" fillId="2" borderId="5" xfId="1" applyFont="1" applyFill="1" applyBorder="1" applyAlignment="1">
      <alignment horizontal="center" vertical="center"/>
    </xf>
    <xf numFmtId="0" fontId="38" fillId="2" borderId="4" xfId="1" applyFont="1" applyFill="1" applyBorder="1" applyAlignment="1">
      <alignment horizontal="center" vertical="center"/>
    </xf>
    <xf numFmtId="0" fontId="46" fillId="19" borderId="6" xfId="1" applyFont="1" applyFill="1" applyBorder="1" applyAlignment="1">
      <alignment horizontal="center" vertical="center"/>
    </xf>
    <xf numFmtId="0" fontId="48" fillId="18" borderId="1" xfId="1" applyFont="1" applyFill="1" applyBorder="1" applyAlignment="1">
      <alignment horizontal="center" vertical="center" wrapText="1"/>
    </xf>
    <xf numFmtId="0" fontId="43" fillId="3" borderId="2" xfId="1" applyFont="1" applyFill="1" applyBorder="1" applyAlignment="1">
      <alignment horizontal="center"/>
    </xf>
    <xf numFmtId="0" fontId="43" fillId="3" borderId="3" xfId="1" applyFont="1" applyFill="1" applyBorder="1" applyAlignment="1">
      <alignment horizontal="center"/>
    </xf>
    <xf numFmtId="0" fontId="36" fillId="0" borderId="2" xfId="0" applyFont="1" applyBorder="1" applyAlignment="1">
      <alignment horizontal="center"/>
    </xf>
    <xf numFmtId="0" fontId="36" fillId="0" borderId="3" xfId="0" applyFont="1" applyBorder="1" applyAlignment="1">
      <alignment horizontal="center"/>
    </xf>
    <xf numFmtId="0" fontId="48" fillId="20" borderId="2" xfId="1" applyFont="1" applyFill="1" applyBorder="1" applyAlignment="1">
      <alignment horizontal="center"/>
    </xf>
    <xf numFmtId="0" fontId="48" fillId="20" borderId="3" xfId="1" applyFont="1" applyFill="1" applyBorder="1" applyAlignment="1">
      <alignment horizontal="center"/>
    </xf>
    <xf numFmtId="0" fontId="40" fillId="3" borderId="1" xfId="0" applyFont="1" applyFill="1" applyBorder="1" applyAlignment="1">
      <alignment horizontal="center" vertical="center"/>
    </xf>
    <xf numFmtId="0" fontId="47" fillId="19" borderId="1" xfId="1" applyFont="1" applyFill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39" fillId="27" borderId="24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right" vertical="center"/>
    </xf>
    <xf numFmtId="0" fontId="64" fillId="14" borderId="26" xfId="0" applyFont="1" applyFill="1" applyBorder="1" applyAlignment="1">
      <alignment horizontal="center" vertical="center"/>
    </xf>
    <xf numFmtId="0" fontId="64" fillId="14" borderId="1" xfId="0" applyFont="1" applyFill="1" applyBorder="1" applyAlignment="1">
      <alignment horizontal="center" vertical="center"/>
    </xf>
    <xf numFmtId="0" fontId="57" fillId="14" borderId="1" xfId="0" applyFont="1" applyFill="1" applyBorder="1" applyAlignment="1">
      <alignment horizontal="center" vertical="center"/>
    </xf>
    <xf numFmtId="0" fontId="22" fillId="15" borderId="1" xfId="0" applyFont="1" applyFill="1" applyBorder="1" applyAlignment="1">
      <alignment horizontal="center" vertical="center" textRotation="90"/>
    </xf>
    <xf numFmtId="0" fontId="39" fillId="27" borderId="27" xfId="0" applyFont="1" applyFill="1" applyBorder="1" applyAlignment="1">
      <alignment horizontal="center" vertical="center"/>
    </xf>
    <xf numFmtId="0" fontId="25" fillId="0" borderId="29" xfId="0" applyFont="1" applyBorder="1"/>
    <xf numFmtId="0" fontId="25" fillId="0" borderId="28" xfId="0" applyFont="1" applyBorder="1"/>
    <xf numFmtId="0" fontId="21" fillId="0" borderId="30" xfId="0" applyFont="1" applyBorder="1" applyAlignment="1">
      <alignment horizontal="right" vertical="center"/>
    </xf>
    <xf numFmtId="0" fontId="53" fillId="3" borderId="1" xfId="0" applyFont="1" applyFill="1" applyBorder="1" applyAlignment="1">
      <alignment horizontal="center" vertical="center"/>
    </xf>
    <xf numFmtId="0" fontId="22" fillId="3" borderId="15" xfId="0" applyFont="1" applyFill="1" applyBorder="1" applyAlignment="1">
      <alignment horizontal="center" vertical="center"/>
    </xf>
    <xf numFmtId="0" fontId="22" fillId="3" borderId="16" xfId="0" applyFont="1" applyFill="1" applyBorder="1" applyAlignment="1">
      <alignment horizontal="center" vertical="center"/>
    </xf>
    <xf numFmtId="0" fontId="63" fillId="29" borderId="30" xfId="0" applyFont="1" applyFill="1" applyBorder="1" applyAlignment="1">
      <alignment horizontal="center" vertical="center"/>
    </xf>
    <xf numFmtId="0" fontId="62" fillId="0" borderId="10" xfId="0" applyFont="1" applyBorder="1"/>
    <xf numFmtId="0" fontId="35" fillId="2" borderId="13" xfId="0" applyFont="1" applyFill="1" applyBorder="1" applyAlignment="1">
      <alignment horizontal="center" vertical="center"/>
    </xf>
    <xf numFmtId="0" fontId="35" fillId="2" borderId="14" xfId="0" applyFont="1" applyFill="1" applyBorder="1" applyAlignment="1">
      <alignment horizontal="center" vertical="center"/>
    </xf>
    <xf numFmtId="0" fontId="18" fillId="0" borderId="17" xfId="0" applyFont="1" applyBorder="1" applyAlignment="1">
      <alignment horizontal="center"/>
    </xf>
    <xf numFmtId="0" fontId="25" fillId="0" borderId="17" xfId="0" applyFont="1" applyBorder="1" applyAlignment="1">
      <alignment horizontal="center"/>
    </xf>
    <xf numFmtId="0" fontId="68" fillId="22" borderId="21" xfId="0" applyFont="1" applyFill="1" applyBorder="1" applyAlignment="1">
      <alignment horizontal="right" vertical="center"/>
    </xf>
    <xf numFmtId="0" fontId="67" fillId="7" borderId="17" xfId="0" applyFont="1" applyFill="1" applyBorder="1" applyAlignment="1">
      <alignment horizontal="center" vertical="center"/>
    </xf>
    <xf numFmtId="0" fontId="25" fillId="7" borderId="17" xfId="0" applyFont="1" applyFill="1" applyBorder="1" applyAlignment="1">
      <alignment horizontal="center"/>
    </xf>
    <xf numFmtId="0" fontId="49" fillId="27" borderId="27" xfId="0" applyFont="1" applyFill="1" applyBorder="1" applyAlignment="1">
      <alignment horizontal="center" vertical="center"/>
    </xf>
    <xf numFmtId="0" fontId="66" fillId="25" borderId="17" xfId="0" applyFont="1" applyFill="1" applyBorder="1" applyAlignment="1">
      <alignment horizontal="center" vertical="center"/>
    </xf>
    <xf numFmtId="0" fontId="49" fillId="23" borderId="17" xfId="0" applyFont="1" applyFill="1" applyBorder="1" applyAlignment="1">
      <alignment horizontal="center" vertical="center"/>
    </xf>
    <xf numFmtId="0" fontId="21" fillId="26" borderId="17" xfId="0" applyFont="1" applyFill="1" applyBorder="1" applyAlignment="1">
      <alignment horizontal="center" vertical="center" wrapText="1"/>
    </xf>
    <xf numFmtId="0" fontId="21" fillId="26" borderId="17" xfId="0" applyFont="1" applyFill="1" applyBorder="1" applyAlignment="1">
      <alignment horizontal="center" vertical="center"/>
    </xf>
    <xf numFmtId="0" fontId="18" fillId="27" borderId="27" xfId="0" applyFont="1" applyFill="1" applyBorder="1" applyAlignment="1">
      <alignment horizontal="center" vertical="center"/>
    </xf>
  </cellXfs>
  <cellStyles count="50">
    <cellStyle name="20% - Énfasis1 2" xfId="31" xr:uid="{76BA8D60-AF34-45F2-92B9-929A549276DB}"/>
    <cellStyle name="40% - Énfasis1 2" xfId="32" xr:uid="{647DB956-9948-4AA4-837D-18CD00ECA1CB}"/>
    <cellStyle name="40% - Énfasis2 2" xfId="33" xr:uid="{0421F774-AB95-47A4-884A-D4F103F98024}"/>
    <cellStyle name="40% - Énfasis5 2" xfId="34" xr:uid="{D701ADBB-3C11-4AB0-B6B2-AD18C7DFE7E2}"/>
    <cellStyle name="40% - Énfasis6 2" xfId="35" xr:uid="{D931CB08-8A1A-4EE8-9ACA-3CA670D1FEBD}"/>
    <cellStyle name="Hipervínculo" xfId="2" builtinId="8"/>
    <cellStyle name="Hipervínculo 2" xfId="30" xr:uid="{9CFFB7C8-2218-4B3B-BFE9-8E1867CCB6C2}"/>
    <cellStyle name="Moneda 2" xfId="4" xr:uid="{37D7F90B-2C93-4C36-887B-92A37F9EE252}"/>
    <cellStyle name="Moneda 2 2" xfId="12" xr:uid="{85061CDD-08EC-4411-B9DD-8FB1B86FCB88}"/>
    <cellStyle name="Moneda 2 2 2" xfId="22" xr:uid="{7B8CB21F-2E2B-4EFC-B68C-D909D5392A73}"/>
    <cellStyle name="Moneda 2 3" xfId="19" xr:uid="{147F4124-74DB-4390-B473-C653EE16ABFE}"/>
    <cellStyle name="Moneda 3" xfId="25" xr:uid="{23B2D2FD-EA1E-4B57-9487-0AA0EFFDA1CC}"/>
    <cellStyle name="Moneda 4" xfId="28" xr:uid="{56C280BA-FDB4-4AF8-A297-B0AB28AEF614}"/>
    <cellStyle name="Normal" xfId="0" builtinId="0"/>
    <cellStyle name="Normal 10" xfId="26" xr:uid="{905B1F03-5567-427F-B1A3-276DBBDDC3C0}"/>
    <cellStyle name="Normal 10 2" xfId="36" xr:uid="{048E2371-FB1E-4FF3-9272-92AAD7163A68}"/>
    <cellStyle name="Normal 11" xfId="27" xr:uid="{5FB7CA08-3241-4405-B647-81D54AE1A85A}"/>
    <cellStyle name="Normal 15" xfId="48" xr:uid="{AA2C7502-9DEA-4442-8F2D-E1969BA2F95D}"/>
    <cellStyle name="Normal 18" xfId="47" xr:uid="{D3C50510-2E51-451E-85DA-280F0B502D64}"/>
    <cellStyle name="Normal 19" xfId="49" xr:uid="{5AC11225-5BD0-47BE-B556-F988B206344D}"/>
    <cellStyle name="Normal 2" xfId="1" xr:uid="{00000000-0005-0000-0000-000001000000}"/>
    <cellStyle name="Normal 2 2" xfId="3" xr:uid="{360CCC04-A8C9-48DA-A6AE-D791ACF17EEB}"/>
    <cellStyle name="Normal 2 3" xfId="5" xr:uid="{B2244621-E8C3-415C-8C1F-394BDDCB95A4}"/>
    <cellStyle name="Normal 2 3 2" xfId="38" xr:uid="{E3E485D6-7F99-4F1A-8C25-A8816806E79E}"/>
    <cellStyle name="Normal 2 4" xfId="13" xr:uid="{55F07D90-0269-4FFD-8970-490EE0D057C6}"/>
    <cellStyle name="Normal 2 5" xfId="16" xr:uid="{542D2B7C-7FE3-42E9-B1B1-2ED14B2D0560}"/>
    <cellStyle name="Normal 2 5 2" xfId="39" xr:uid="{943600A8-9CBB-47F1-9888-774C524FACA7}"/>
    <cellStyle name="Normal 2 6" xfId="37" xr:uid="{95103C84-47B0-421A-84DD-C254E37C383B}"/>
    <cellStyle name="Normal 2 7" xfId="45" xr:uid="{DDD33D19-BEF0-42BF-869C-E27705896E86}"/>
    <cellStyle name="Normal 3" xfId="6" xr:uid="{F3E4B3AE-D111-40F6-84F1-97133380E3A5}"/>
    <cellStyle name="Normal 3 2" xfId="8" xr:uid="{9B0D27CF-4E84-4845-85CD-B8B24C167219}"/>
    <cellStyle name="Normal 3 2 2" xfId="41" xr:uid="{7FB56216-E2E9-4F13-85C2-17E7A03E4E5B}"/>
    <cellStyle name="Normal 3 3" xfId="14" xr:uid="{A3E539FD-77F7-436C-B6E2-3412ED42F68B}"/>
    <cellStyle name="Normal 3 3 2" xfId="42" xr:uid="{DCFAFA2E-7A90-480B-8CCE-1FFB101E933A}"/>
    <cellStyle name="Normal 3 4" xfId="40" xr:uid="{E67AA8A9-2C6B-48C4-B7C8-F158AEC685A7}"/>
    <cellStyle name="Normal 3 5" xfId="46" xr:uid="{49191AFA-D67A-4D27-AAC1-47E0DC55FDD2}"/>
    <cellStyle name="Normal 4" xfId="7" xr:uid="{6A4F738D-7592-49E6-A8AC-3BD8DF1642CB}"/>
    <cellStyle name="Normal 4 2" xfId="43" xr:uid="{88DA10AE-7BBE-431D-A956-CEE737BCAEC5}"/>
    <cellStyle name="Normal 5" xfId="9" xr:uid="{51B27411-A5BA-4D2B-8F11-E935D6012F03}"/>
    <cellStyle name="Normal 5 2" xfId="20" xr:uid="{6DC70D6B-1ED4-40B1-A261-EDA24397344B}"/>
    <cellStyle name="Normal 5 2 2" xfId="44" xr:uid="{D1C25F2F-0548-4939-9499-F163516F589D}"/>
    <cellStyle name="Normal 6" xfId="10" xr:uid="{D95FADDF-3D17-48F4-A397-B6366DF12232}"/>
    <cellStyle name="Normal 6 2" xfId="21" xr:uid="{1FD7CE56-5560-4A5D-876D-FADAC293BE16}"/>
    <cellStyle name="Normal 7" xfId="11" xr:uid="{B0C1BC2D-9073-400D-9FEF-950AE6EB1DA0}"/>
    <cellStyle name="Normal 8" xfId="15" xr:uid="{859637DB-2B43-4F5F-840B-FE14182E640C}"/>
    <cellStyle name="Normal 8 2" xfId="23" xr:uid="{15FCFBC4-4D57-4762-988F-EB3263550CE8}"/>
    <cellStyle name="Normal 9" xfId="18" xr:uid="{F609BAA0-2F4A-4743-842D-D2C7C4A6FAEE}"/>
    <cellStyle name="Normal 9 2" xfId="24" xr:uid="{1E311491-1F50-4A0F-81B6-F56391FAEB91}"/>
    <cellStyle name="Porcentaje" xfId="17" builtinId="5"/>
    <cellStyle name="Porcentaje 2" xfId="29" xr:uid="{8AB34A8C-C5DF-4E7F-A4AE-5A359CB4D2EE}"/>
  </cellStyles>
  <dxfs count="3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 defaultTableStyle="TableStyleMedium2" defaultPivotStyle="PivotStyleLight16">
    <tableStyle name="MEDICO-style" pivot="0" count="3" xr9:uid="{EED8FF76-50BE-465D-9541-5C85F543E071}">
      <tableStyleElement type="headerRow" dxfId="2"/>
      <tableStyleElement type="firstRowStripe" dxfId="1"/>
      <tableStyleElement type="secondRowStripe" dxfId="0"/>
    </tableStyle>
  </tableStyles>
  <colors>
    <mruColors>
      <color rgb="FF3399FF"/>
      <color rgb="FFFF00FF"/>
      <color rgb="FFFF33CC"/>
      <color rgb="FF69EB35"/>
      <color rgb="FF8A0C6F"/>
      <color rgb="FFA50F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78230</xdr:colOff>
      <xdr:row>0</xdr:row>
      <xdr:rowOff>28925</xdr:rowOff>
    </xdr:from>
    <xdr:to>
      <xdr:col>1</xdr:col>
      <xdr:colOff>585106</xdr:colOff>
      <xdr:row>3</xdr:row>
      <xdr:rowOff>67236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4351EE25-4531-471B-8999-87E0518E204E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14" t="3952" r="59076" b="81352"/>
        <a:stretch/>
      </xdr:blipFill>
      <xdr:spPr bwMode="auto">
        <a:xfrm>
          <a:off x="78230" y="28925"/>
          <a:ext cx="1513805" cy="7322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81644</xdr:rowOff>
    </xdr:from>
    <xdr:to>
      <xdr:col>1</xdr:col>
      <xdr:colOff>914929</xdr:colOff>
      <xdr:row>4</xdr:row>
      <xdr:rowOff>27215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C1BA39E-0FBC-AD9C-0550-6401F6E3E9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" y="81644"/>
          <a:ext cx="1894644" cy="8300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RESPALDO\ADMON.%202021-2024\INFORMES%20MENSUALES\INFORMES%202024\ENERO\NUEVO%20ARCHIVO%20EN%20TRAMITEJESSISEP..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0C285-86D6-4BAD-9298-9F58EA711629}">
  <sheetPr>
    <tabColor theme="9" tint="0.39997558519241921"/>
  </sheetPr>
  <dimension ref="A1:G11"/>
  <sheetViews>
    <sheetView topLeftCell="B6" zoomScale="70" zoomScaleNormal="70" workbookViewId="0">
      <selection activeCell="K7" sqref="K7"/>
    </sheetView>
  </sheetViews>
  <sheetFormatPr baseColWidth="10" defaultRowHeight="15" x14ac:dyDescent="0.25"/>
  <cols>
    <col min="1" max="2" width="15.140625" customWidth="1"/>
    <col min="3" max="3" width="14.140625" customWidth="1"/>
    <col min="4" max="4" width="15.42578125" customWidth="1"/>
    <col min="5" max="5" width="26" customWidth="1"/>
    <col min="6" max="6" width="30" customWidth="1"/>
    <col min="7" max="7" width="30.7109375" customWidth="1"/>
  </cols>
  <sheetData>
    <row r="1" spans="1:7" ht="18" x14ac:dyDescent="0.25">
      <c r="A1" s="145" t="s">
        <v>7</v>
      </c>
      <c r="B1" s="145"/>
      <c r="C1" s="145"/>
      <c r="D1" s="145"/>
      <c r="E1" s="145"/>
      <c r="F1" s="145"/>
      <c r="G1" s="145"/>
    </row>
    <row r="2" spans="1:7" ht="18" x14ac:dyDescent="0.25">
      <c r="A2" s="145" t="s">
        <v>8</v>
      </c>
      <c r="B2" s="145"/>
      <c r="C2" s="145"/>
      <c r="D2" s="145"/>
      <c r="E2" s="145"/>
      <c r="F2" s="145"/>
      <c r="G2" s="145"/>
    </row>
    <row r="3" spans="1:7" ht="18" customHeight="1" x14ac:dyDescent="0.25">
      <c r="A3" s="146" t="s">
        <v>9</v>
      </c>
      <c r="B3" s="146"/>
      <c r="C3" s="146"/>
      <c r="D3" s="146"/>
      <c r="E3" s="146"/>
      <c r="F3" s="146"/>
      <c r="G3" s="146"/>
    </row>
    <row r="4" spans="1:7" ht="18" x14ac:dyDescent="0.25">
      <c r="A4" s="147">
        <v>44920</v>
      </c>
      <c r="B4" s="147"/>
      <c r="C4" s="147"/>
      <c r="D4" s="147"/>
      <c r="E4" s="147"/>
      <c r="F4" s="147"/>
      <c r="G4" s="147"/>
    </row>
    <row r="5" spans="1:7" ht="15" customHeight="1" x14ac:dyDescent="0.25">
      <c r="A5" s="2"/>
      <c r="B5" s="148"/>
      <c r="C5" s="148"/>
      <c r="D5" s="148"/>
      <c r="E5" s="148"/>
      <c r="F5" s="148"/>
      <c r="G5" s="3"/>
    </row>
    <row r="6" spans="1:7" s="7" customFormat="1" ht="69.75" customHeight="1" x14ac:dyDescent="0.2">
      <c r="A6" s="9" t="s">
        <v>10</v>
      </c>
      <c r="B6" s="9" t="s">
        <v>11</v>
      </c>
      <c r="C6" s="9" t="s">
        <v>12</v>
      </c>
      <c r="D6" s="9" t="s">
        <v>13</v>
      </c>
      <c r="E6" s="9" t="s">
        <v>14</v>
      </c>
      <c r="F6" s="9" t="s">
        <v>15</v>
      </c>
      <c r="G6" s="9" t="s">
        <v>16</v>
      </c>
    </row>
    <row r="7" spans="1:7" ht="398.25" customHeight="1" x14ac:dyDescent="0.25">
      <c r="A7" s="4" t="s">
        <v>17</v>
      </c>
      <c r="B7" s="5" t="s">
        <v>18</v>
      </c>
      <c r="C7" s="5" t="s">
        <v>19</v>
      </c>
      <c r="D7" s="5" t="s">
        <v>20</v>
      </c>
      <c r="E7" s="4" t="s">
        <v>21</v>
      </c>
      <c r="F7" s="6" t="s">
        <v>22</v>
      </c>
      <c r="G7" s="40" t="s">
        <v>121</v>
      </c>
    </row>
    <row r="10" spans="1:7" ht="15" customHeight="1" x14ac:dyDescent="0.25">
      <c r="G10" s="144" t="s">
        <v>6</v>
      </c>
    </row>
    <row r="11" spans="1:7" ht="32.25" customHeight="1" x14ac:dyDescent="0.25">
      <c r="G11" s="144"/>
    </row>
  </sheetData>
  <mergeCells count="6">
    <mergeCell ref="G10:G11"/>
    <mergeCell ref="A1:G1"/>
    <mergeCell ref="A2:G2"/>
    <mergeCell ref="A3:G3"/>
    <mergeCell ref="A4:G4"/>
    <mergeCell ref="B5:F5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FACDF-51FC-4E01-B12F-EAB32D9E8D1D}">
  <sheetPr>
    <tabColor rgb="FFFFFF00"/>
  </sheetPr>
  <dimension ref="A1:Z1000"/>
  <sheetViews>
    <sheetView tabSelected="1" view="pageBreakPreview" topLeftCell="A7" zoomScale="70" zoomScaleNormal="80" zoomScaleSheetLayoutView="70" workbookViewId="0">
      <selection activeCell="K6" sqref="K6"/>
    </sheetView>
  </sheetViews>
  <sheetFormatPr baseColWidth="10" defaultColWidth="14.42578125" defaultRowHeight="15" x14ac:dyDescent="0.25"/>
  <cols>
    <col min="1" max="2" width="15.140625" customWidth="1"/>
    <col min="3" max="3" width="14.140625" customWidth="1"/>
    <col min="4" max="4" width="15.42578125" customWidth="1"/>
    <col min="5" max="5" width="26" customWidth="1"/>
    <col min="6" max="6" width="30" customWidth="1"/>
    <col min="7" max="7" width="22.5703125" customWidth="1"/>
    <col min="8" max="26" width="10.7109375" customWidth="1"/>
  </cols>
  <sheetData>
    <row r="1" spans="1:26" ht="18" x14ac:dyDescent="0.25">
      <c r="A1" s="150" t="s">
        <v>7</v>
      </c>
      <c r="B1" s="151"/>
      <c r="C1" s="151"/>
      <c r="D1" s="151"/>
      <c r="E1" s="151"/>
      <c r="F1" s="151"/>
      <c r="G1" s="151"/>
    </row>
    <row r="2" spans="1:26" ht="18" x14ac:dyDescent="0.25">
      <c r="A2" s="150" t="s">
        <v>8</v>
      </c>
      <c r="B2" s="151"/>
      <c r="C2" s="151"/>
      <c r="D2" s="151"/>
      <c r="E2" s="151"/>
      <c r="F2" s="151"/>
      <c r="G2" s="151"/>
    </row>
    <row r="3" spans="1:26" ht="18" customHeight="1" x14ac:dyDescent="0.25">
      <c r="A3" s="152" t="s">
        <v>9</v>
      </c>
      <c r="B3" s="151"/>
      <c r="C3" s="151"/>
      <c r="D3" s="151"/>
      <c r="E3" s="151"/>
      <c r="F3" s="151"/>
      <c r="G3" s="151"/>
    </row>
    <row r="4" spans="1:26" x14ac:dyDescent="0.25">
      <c r="A4" s="153" t="s">
        <v>192</v>
      </c>
      <c r="B4" s="151"/>
      <c r="C4" s="151"/>
      <c r="D4" s="151"/>
      <c r="E4" s="151"/>
      <c r="F4" s="151"/>
      <c r="G4" s="151"/>
    </row>
    <row r="5" spans="1:26" ht="15" customHeight="1" x14ac:dyDescent="0.25">
      <c r="A5" s="138"/>
      <c r="B5" s="154" t="s">
        <v>193</v>
      </c>
      <c r="C5" s="155"/>
      <c r="D5" s="155"/>
      <c r="E5" s="155"/>
      <c r="F5" s="155"/>
      <c r="G5" s="139"/>
    </row>
    <row r="6" spans="1:26" ht="69.75" customHeight="1" x14ac:dyDescent="0.25">
      <c r="A6" s="140" t="s">
        <v>10</v>
      </c>
      <c r="B6" s="140" t="s">
        <v>11</v>
      </c>
      <c r="C6" s="140" t="s">
        <v>12</v>
      </c>
      <c r="D6" s="140" t="s">
        <v>13</v>
      </c>
      <c r="E6" s="140" t="s">
        <v>14</v>
      </c>
      <c r="F6" s="140" t="s">
        <v>15</v>
      </c>
      <c r="G6" s="140" t="s">
        <v>16</v>
      </c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</row>
    <row r="7" spans="1:26" ht="398.25" customHeight="1" x14ac:dyDescent="0.25">
      <c r="A7" s="142" t="s">
        <v>17</v>
      </c>
      <c r="B7" s="143" t="s">
        <v>18</v>
      </c>
      <c r="C7" s="143" t="s">
        <v>19</v>
      </c>
      <c r="D7" s="143" t="s">
        <v>20</v>
      </c>
      <c r="E7" s="142" t="s">
        <v>191</v>
      </c>
      <c r="F7" s="143" t="s">
        <v>22</v>
      </c>
      <c r="G7" s="143" t="s">
        <v>194</v>
      </c>
    </row>
    <row r="10" spans="1:26" ht="15" customHeight="1" x14ac:dyDescent="0.25">
      <c r="E10" s="149" t="s">
        <v>188</v>
      </c>
      <c r="F10" s="149"/>
      <c r="G10" s="82"/>
      <c r="H10" s="82"/>
      <c r="I10" s="82"/>
      <c r="J10" s="82"/>
      <c r="K10" s="82"/>
    </row>
    <row r="11" spans="1:26" ht="32.25" customHeight="1" x14ac:dyDescent="0.25">
      <c r="E11" s="149"/>
      <c r="F11" s="149"/>
      <c r="G11" s="82"/>
      <c r="H11" s="82"/>
      <c r="I11" s="82"/>
      <c r="J11" s="82"/>
      <c r="K11" s="82"/>
    </row>
    <row r="21" customFormat="1" ht="15.75" customHeight="1" x14ac:dyDescent="0.25"/>
    <row r="22" customFormat="1" ht="15.75" customHeight="1" x14ac:dyDescent="0.25"/>
    <row r="23" customFormat="1" ht="15.75" customHeight="1" x14ac:dyDescent="0.25"/>
    <row r="24" customFormat="1" ht="15.75" customHeight="1" x14ac:dyDescent="0.25"/>
    <row r="25" customFormat="1" ht="15.75" customHeight="1" x14ac:dyDescent="0.25"/>
    <row r="26" customFormat="1" ht="15.75" customHeight="1" x14ac:dyDescent="0.25"/>
    <row r="27" customFormat="1" ht="15.75" customHeight="1" x14ac:dyDescent="0.25"/>
    <row r="28" customFormat="1" ht="15.75" customHeight="1" x14ac:dyDescent="0.25"/>
    <row r="29" customFormat="1" ht="15.75" customHeight="1" x14ac:dyDescent="0.25"/>
    <row r="30" customFormat="1" ht="15.75" customHeight="1" x14ac:dyDescent="0.25"/>
    <row r="31" customFormat="1" ht="15.75" customHeight="1" x14ac:dyDescent="0.25"/>
    <row r="32" customFormat="1" ht="15.75" customHeight="1" x14ac:dyDescent="0.25"/>
    <row r="33" customFormat="1" ht="15.75" customHeight="1" x14ac:dyDescent="0.25"/>
    <row r="34" customFormat="1" ht="15.75" customHeight="1" x14ac:dyDescent="0.25"/>
    <row r="35" customFormat="1" ht="15.75" customHeight="1" x14ac:dyDescent="0.25"/>
    <row r="36" customFormat="1" ht="15.75" customHeight="1" x14ac:dyDescent="0.25"/>
    <row r="37" customFormat="1" ht="15.75" customHeight="1" x14ac:dyDescent="0.25"/>
    <row r="38" customFormat="1" ht="15.75" customHeight="1" x14ac:dyDescent="0.25"/>
    <row r="39" customFormat="1" ht="15.75" customHeight="1" x14ac:dyDescent="0.25"/>
    <row r="40" customFormat="1" ht="15.75" customHeight="1" x14ac:dyDescent="0.25"/>
    <row r="41" customFormat="1" ht="15.75" customHeight="1" x14ac:dyDescent="0.25"/>
    <row r="42" customFormat="1" ht="15.75" customHeight="1" x14ac:dyDescent="0.25"/>
    <row r="43" customFormat="1" ht="15.75" customHeight="1" x14ac:dyDescent="0.25"/>
    <row r="44" customFormat="1" ht="15.75" customHeight="1" x14ac:dyDescent="0.25"/>
    <row r="45" customFormat="1" ht="15.75" customHeight="1" x14ac:dyDescent="0.25"/>
    <row r="46" customFormat="1" ht="15.75" customHeight="1" x14ac:dyDescent="0.25"/>
    <row r="47" customFormat="1" ht="15.75" customHeight="1" x14ac:dyDescent="0.25"/>
    <row r="48" customFormat="1" ht="15.75" customHeight="1" x14ac:dyDescent="0.25"/>
    <row r="49" customFormat="1" ht="15.75" customHeight="1" x14ac:dyDescent="0.25"/>
    <row r="50" customFormat="1" ht="15.75" customHeight="1" x14ac:dyDescent="0.25"/>
    <row r="51" customFormat="1" ht="15.75" customHeight="1" x14ac:dyDescent="0.25"/>
    <row r="52" customFormat="1" ht="15.75" customHeight="1" x14ac:dyDescent="0.25"/>
    <row r="53" customFormat="1" ht="15.75" customHeight="1" x14ac:dyDescent="0.25"/>
    <row r="54" customFormat="1" ht="15.75" customHeight="1" x14ac:dyDescent="0.25"/>
    <row r="55" customFormat="1" ht="15.75" customHeight="1" x14ac:dyDescent="0.25"/>
    <row r="56" customFormat="1" ht="15.75" customHeight="1" x14ac:dyDescent="0.25"/>
    <row r="57" customFormat="1" ht="15.75" customHeight="1" x14ac:dyDescent="0.25"/>
    <row r="58" customFormat="1" ht="15.75" customHeight="1" x14ac:dyDescent="0.25"/>
    <row r="59" customFormat="1" ht="15.75" customHeight="1" x14ac:dyDescent="0.25"/>
    <row r="60" customFormat="1" ht="15.75" customHeight="1" x14ac:dyDescent="0.25"/>
    <row r="61" customFormat="1" ht="15.75" customHeight="1" x14ac:dyDescent="0.25"/>
    <row r="62" customFormat="1" ht="15.75" customHeight="1" x14ac:dyDescent="0.25"/>
    <row r="63" customFormat="1" ht="15.75" customHeight="1" x14ac:dyDescent="0.25"/>
    <row r="64" customFormat="1" ht="15.75" customHeight="1" x14ac:dyDescent="0.25"/>
    <row r="65" customFormat="1" ht="15.75" customHeight="1" x14ac:dyDescent="0.25"/>
    <row r="66" customFormat="1" ht="15.75" customHeight="1" x14ac:dyDescent="0.25"/>
    <row r="67" customFormat="1" ht="15.75" customHeight="1" x14ac:dyDescent="0.25"/>
    <row r="68" customFormat="1" ht="15.75" customHeight="1" x14ac:dyDescent="0.25"/>
    <row r="69" customFormat="1" ht="15.75" customHeight="1" x14ac:dyDescent="0.25"/>
    <row r="70" customFormat="1" ht="15.75" customHeight="1" x14ac:dyDescent="0.25"/>
    <row r="71" customFormat="1" ht="15.75" customHeight="1" x14ac:dyDescent="0.25"/>
    <row r="72" customFormat="1" ht="15.75" customHeight="1" x14ac:dyDescent="0.25"/>
    <row r="73" customFormat="1" ht="15.75" customHeight="1" x14ac:dyDescent="0.25"/>
    <row r="74" customFormat="1" ht="15.75" customHeight="1" x14ac:dyDescent="0.25"/>
    <row r="75" customFormat="1" ht="15.75" customHeight="1" x14ac:dyDescent="0.25"/>
    <row r="76" customFormat="1" ht="15.75" customHeight="1" x14ac:dyDescent="0.25"/>
    <row r="77" customFormat="1" ht="15.75" customHeight="1" x14ac:dyDescent="0.25"/>
    <row r="78" customFormat="1" ht="15.75" customHeight="1" x14ac:dyDescent="0.25"/>
    <row r="79" customFormat="1" ht="15.75" customHeight="1" x14ac:dyDescent="0.25"/>
    <row r="80" customFormat="1" ht="15.75" customHeight="1" x14ac:dyDescent="0.25"/>
    <row r="81" customFormat="1" ht="15.75" customHeight="1" x14ac:dyDescent="0.25"/>
    <row r="82" customFormat="1" ht="15.75" customHeight="1" x14ac:dyDescent="0.25"/>
    <row r="83" customFormat="1" ht="15.75" customHeight="1" x14ac:dyDescent="0.25"/>
    <row r="84" customFormat="1" ht="15.75" customHeight="1" x14ac:dyDescent="0.25"/>
    <row r="85" customFormat="1" ht="15.75" customHeight="1" x14ac:dyDescent="0.25"/>
    <row r="86" customFormat="1" ht="15.75" customHeight="1" x14ac:dyDescent="0.25"/>
    <row r="87" customFormat="1" ht="15.75" customHeight="1" x14ac:dyDescent="0.25"/>
    <row r="88" customFormat="1" ht="15.75" customHeight="1" x14ac:dyDescent="0.25"/>
    <row r="89" customFormat="1" ht="15.75" customHeight="1" x14ac:dyDescent="0.25"/>
    <row r="90" customFormat="1" ht="15.75" customHeight="1" x14ac:dyDescent="0.25"/>
    <row r="91" customFormat="1" ht="15.75" customHeight="1" x14ac:dyDescent="0.25"/>
    <row r="92" customFormat="1" ht="15.75" customHeight="1" x14ac:dyDescent="0.25"/>
    <row r="93" customFormat="1" ht="15.75" customHeight="1" x14ac:dyDescent="0.25"/>
    <row r="94" customFormat="1" ht="15.75" customHeight="1" x14ac:dyDescent="0.25"/>
    <row r="95" customFormat="1" ht="15.75" customHeight="1" x14ac:dyDescent="0.25"/>
    <row r="96" customFormat="1" ht="15.75" customHeight="1" x14ac:dyDescent="0.25"/>
    <row r="97" customFormat="1" ht="15.75" customHeight="1" x14ac:dyDescent="0.25"/>
    <row r="98" customFormat="1" ht="15.75" customHeight="1" x14ac:dyDescent="0.25"/>
    <row r="99" customFormat="1" ht="15.75" customHeight="1" x14ac:dyDescent="0.25"/>
    <row r="100" customFormat="1" ht="15.75" customHeight="1" x14ac:dyDescent="0.25"/>
    <row r="101" customFormat="1" ht="15.75" customHeight="1" x14ac:dyDescent="0.25"/>
    <row r="102" customFormat="1" ht="15.75" customHeight="1" x14ac:dyDescent="0.25"/>
    <row r="103" customFormat="1" ht="15.75" customHeight="1" x14ac:dyDescent="0.25"/>
    <row r="104" customFormat="1" ht="15.75" customHeight="1" x14ac:dyDescent="0.25"/>
    <row r="105" customFormat="1" ht="15.75" customHeight="1" x14ac:dyDescent="0.25"/>
    <row r="106" customFormat="1" ht="15.75" customHeight="1" x14ac:dyDescent="0.25"/>
    <row r="107" customFormat="1" ht="15.75" customHeight="1" x14ac:dyDescent="0.25"/>
    <row r="108" customFormat="1" ht="15.75" customHeight="1" x14ac:dyDescent="0.25"/>
    <row r="109" customFormat="1" ht="15.75" customHeight="1" x14ac:dyDescent="0.25"/>
    <row r="110" customFormat="1" ht="15.75" customHeight="1" x14ac:dyDescent="0.25"/>
    <row r="111" customFormat="1" ht="15.75" customHeight="1" x14ac:dyDescent="0.25"/>
    <row r="112" customFormat="1" ht="15.75" customHeight="1" x14ac:dyDescent="0.25"/>
    <row r="113" customFormat="1" ht="15.75" customHeight="1" x14ac:dyDescent="0.25"/>
    <row r="114" customFormat="1" ht="15.75" customHeight="1" x14ac:dyDescent="0.25"/>
    <row r="115" customFormat="1" ht="15.75" customHeight="1" x14ac:dyDescent="0.25"/>
    <row r="116" customFormat="1" ht="15.75" customHeight="1" x14ac:dyDescent="0.25"/>
    <row r="117" customFormat="1" ht="15.75" customHeight="1" x14ac:dyDescent="0.25"/>
    <row r="118" customFormat="1" ht="15.75" customHeight="1" x14ac:dyDescent="0.25"/>
    <row r="119" customFormat="1" ht="15.75" customHeight="1" x14ac:dyDescent="0.25"/>
    <row r="120" customFormat="1" ht="15.75" customHeight="1" x14ac:dyDescent="0.25"/>
    <row r="121" customFormat="1" ht="15.75" customHeight="1" x14ac:dyDescent="0.25"/>
    <row r="122" customFormat="1" ht="15.75" customHeight="1" x14ac:dyDescent="0.25"/>
    <row r="123" customFormat="1" ht="15.75" customHeight="1" x14ac:dyDescent="0.25"/>
    <row r="124" customFormat="1" ht="15.75" customHeight="1" x14ac:dyDescent="0.25"/>
    <row r="125" customFormat="1" ht="15.75" customHeight="1" x14ac:dyDescent="0.25"/>
    <row r="126" customFormat="1" ht="15.75" customHeight="1" x14ac:dyDescent="0.25"/>
    <row r="127" customFormat="1" ht="15.75" customHeight="1" x14ac:dyDescent="0.25"/>
    <row r="128" customFormat="1" ht="15.75" customHeight="1" x14ac:dyDescent="0.25"/>
    <row r="129" customFormat="1" ht="15.75" customHeight="1" x14ac:dyDescent="0.25"/>
    <row r="130" customFormat="1" ht="15.75" customHeight="1" x14ac:dyDescent="0.25"/>
    <row r="131" customFormat="1" ht="15.75" customHeight="1" x14ac:dyDescent="0.25"/>
    <row r="132" customFormat="1" ht="15.75" customHeight="1" x14ac:dyDescent="0.25"/>
    <row r="133" customFormat="1" ht="15.75" customHeight="1" x14ac:dyDescent="0.25"/>
    <row r="134" customFormat="1" ht="15.75" customHeight="1" x14ac:dyDescent="0.25"/>
    <row r="135" customFormat="1" ht="15.75" customHeight="1" x14ac:dyDescent="0.25"/>
    <row r="136" customFormat="1" ht="15.75" customHeight="1" x14ac:dyDescent="0.25"/>
    <row r="137" customFormat="1" ht="15.75" customHeight="1" x14ac:dyDescent="0.25"/>
    <row r="138" customFormat="1" ht="15.75" customHeight="1" x14ac:dyDescent="0.25"/>
    <row r="139" customFormat="1" ht="15.75" customHeight="1" x14ac:dyDescent="0.25"/>
    <row r="140" customFormat="1" ht="15.75" customHeight="1" x14ac:dyDescent="0.25"/>
    <row r="141" customFormat="1" ht="15.75" customHeight="1" x14ac:dyDescent="0.25"/>
    <row r="142" customFormat="1" ht="15.75" customHeight="1" x14ac:dyDescent="0.25"/>
    <row r="143" customFormat="1" ht="15.75" customHeight="1" x14ac:dyDescent="0.25"/>
    <row r="144" customFormat="1" ht="15.75" customHeight="1" x14ac:dyDescent="0.25"/>
    <row r="145" customFormat="1" ht="15.75" customHeight="1" x14ac:dyDescent="0.25"/>
    <row r="146" customFormat="1" ht="15.75" customHeight="1" x14ac:dyDescent="0.25"/>
    <row r="147" customFormat="1" ht="15.75" customHeight="1" x14ac:dyDescent="0.25"/>
    <row r="148" customFormat="1" ht="15.75" customHeight="1" x14ac:dyDescent="0.25"/>
    <row r="149" customFormat="1" ht="15.75" customHeight="1" x14ac:dyDescent="0.25"/>
    <row r="150" customFormat="1" ht="15.75" customHeight="1" x14ac:dyDescent="0.25"/>
    <row r="151" customFormat="1" ht="15.75" customHeight="1" x14ac:dyDescent="0.25"/>
    <row r="152" customFormat="1" ht="15.75" customHeight="1" x14ac:dyDescent="0.25"/>
    <row r="153" customFormat="1" ht="15.75" customHeight="1" x14ac:dyDescent="0.25"/>
    <row r="154" customFormat="1" ht="15.75" customHeight="1" x14ac:dyDescent="0.25"/>
    <row r="155" customFormat="1" ht="15.75" customHeight="1" x14ac:dyDescent="0.25"/>
    <row r="156" customFormat="1" ht="15.75" customHeight="1" x14ac:dyDescent="0.25"/>
    <row r="157" customFormat="1" ht="15.75" customHeight="1" x14ac:dyDescent="0.25"/>
    <row r="158" customFormat="1" ht="15.75" customHeight="1" x14ac:dyDescent="0.25"/>
    <row r="159" customFormat="1" ht="15.75" customHeight="1" x14ac:dyDescent="0.25"/>
    <row r="160" customFormat="1" ht="15.75" customHeight="1" x14ac:dyDescent="0.25"/>
    <row r="161" customFormat="1" ht="15.75" customHeight="1" x14ac:dyDescent="0.25"/>
    <row r="162" customFormat="1" ht="15.75" customHeight="1" x14ac:dyDescent="0.25"/>
    <row r="163" customFormat="1" ht="15.75" customHeight="1" x14ac:dyDescent="0.25"/>
    <row r="164" customFormat="1" ht="15.75" customHeight="1" x14ac:dyDescent="0.25"/>
    <row r="165" customFormat="1" ht="15.75" customHeight="1" x14ac:dyDescent="0.25"/>
    <row r="166" customFormat="1" ht="15.75" customHeight="1" x14ac:dyDescent="0.25"/>
    <row r="167" customFormat="1" ht="15.75" customHeight="1" x14ac:dyDescent="0.25"/>
    <row r="168" customFormat="1" ht="15.75" customHeight="1" x14ac:dyDescent="0.25"/>
    <row r="169" customFormat="1" ht="15.75" customHeight="1" x14ac:dyDescent="0.25"/>
    <row r="170" customFormat="1" ht="15.75" customHeight="1" x14ac:dyDescent="0.25"/>
    <row r="171" customFormat="1" ht="15.75" customHeight="1" x14ac:dyDescent="0.25"/>
    <row r="172" customFormat="1" ht="15.75" customHeight="1" x14ac:dyDescent="0.25"/>
    <row r="173" customFormat="1" ht="15.75" customHeight="1" x14ac:dyDescent="0.25"/>
    <row r="174" customFormat="1" ht="15.75" customHeight="1" x14ac:dyDescent="0.25"/>
    <row r="175" customFormat="1" ht="15.75" customHeight="1" x14ac:dyDescent="0.25"/>
    <row r="176" customFormat="1" ht="15.75" customHeight="1" x14ac:dyDescent="0.25"/>
    <row r="177" customFormat="1" ht="15.75" customHeight="1" x14ac:dyDescent="0.25"/>
    <row r="178" customFormat="1" ht="15.75" customHeight="1" x14ac:dyDescent="0.25"/>
    <row r="179" customFormat="1" ht="15.75" customHeight="1" x14ac:dyDescent="0.25"/>
    <row r="180" customFormat="1" ht="15.75" customHeight="1" x14ac:dyDescent="0.25"/>
    <row r="181" customFormat="1" ht="15.75" customHeight="1" x14ac:dyDescent="0.25"/>
    <row r="182" customFormat="1" ht="15.75" customHeight="1" x14ac:dyDescent="0.25"/>
    <row r="183" customFormat="1" ht="15.75" customHeight="1" x14ac:dyDescent="0.25"/>
    <row r="184" customFormat="1" ht="15.75" customHeight="1" x14ac:dyDescent="0.25"/>
    <row r="185" customFormat="1" ht="15.75" customHeight="1" x14ac:dyDescent="0.25"/>
    <row r="186" customFormat="1" ht="15.75" customHeight="1" x14ac:dyDescent="0.25"/>
    <row r="187" customFormat="1" ht="15.75" customHeight="1" x14ac:dyDescent="0.25"/>
    <row r="188" customFormat="1" ht="15.75" customHeight="1" x14ac:dyDescent="0.25"/>
    <row r="189" customFormat="1" ht="15.75" customHeight="1" x14ac:dyDescent="0.25"/>
    <row r="190" customFormat="1" ht="15.75" customHeight="1" x14ac:dyDescent="0.25"/>
    <row r="191" customFormat="1" ht="15.75" customHeight="1" x14ac:dyDescent="0.25"/>
    <row r="192" customFormat="1" ht="15.75" customHeight="1" x14ac:dyDescent="0.25"/>
    <row r="193" customFormat="1" ht="15.75" customHeight="1" x14ac:dyDescent="0.25"/>
    <row r="194" customFormat="1" ht="15.75" customHeight="1" x14ac:dyDescent="0.25"/>
    <row r="195" customFormat="1" ht="15.75" customHeight="1" x14ac:dyDescent="0.25"/>
    <row r="196" customFormat="1" ht="15.75" customHeight="1" x14ac:dyDescent="0.25"/>
    <row r="197" customFormat="1" ht="15.75" customHeight="1" x14ac:dyDescent="0.25"/>
    <row r="198" customFormat="1" ht="15.75" customHeight="1" x14ac:dyDescent="0.25"/>
    <row r="199" customFormat="1" ht="15.75" customHeight="1" x14ac:dyDescent="0.25"/>
    <row r="200" customFormat="1" ht="15.75" customHeight="1" x14ac:dyDescent="0.25"/>
    <row r="201" customFormat="1" ht="15.75" customHeight="1" x14ac:dyDescent="0.25"/>
    <row r="202" customFormat="1" ht="15.75" customHeight="1" x14ac:dyDescent="0.25"/>
    <row r="203" customFormat="1" ht="15.75" customHeight="1" x14ac:dyDescent="0.25"/>
    <row r="204" customFormat="1" ht="15.75" customHeight="1" x14ac:dyDescent="0.25"/>
    <row r="205" customFormat="1" ht="15.75" customHeight="1" x14ac:dyDescent="0.25"/>
    <row r="206" customFormat="1" ht="15.75" customHeight="1" x14ac:dyDescent="0.25"/>
    <row r="207" customFormat="1" ht="15.75" customHeight="1" x14ac:dyDescent="0.25"/>
    <row r="208" customFormat="1" ht="15.75" customHeight="1" x14ac:dyDescent="0.25"/>
    <row r="209" customFormat="1" ht="15.75" customHeight="1" x14ac:dyDescent="0.25"/>
    <row r="210" customFormat="1" ht="15.75" customHeight="1" x14ac:dyDescent="0.25"/>
    <row r="211" customFormat="1" ht="15.75" customHeight="1" x14ac:dyDescent="0.25"/>
    <row r="212" customFormat="1" ht="15.75" customHeight="1" x14ac:dyDescent="0.25"/>
    <row r="213" customFormat="1" ht="15.75" customHeight="1" x14ac:dyDescent="0.25"/>
    <row r="214" customFormat="1" ht="15.75" customHeight="1" x14ac:dyDescent="0.25"/>
    <row r="215" customFormat="1" ht="15.75" customHeight="1" x14ac:dyDescent="0.25"/>
    <row r="216" customFormat="1" ht="15.75" customHeight="1" x14ac:dyDescent="0.25"/>
    <row r="217" customFormat="1" ht="15.75" customHeight="1" x14ac:dyDescent="0.25"/>
    <row r="218" customFormat="1" ht="15.75" customHeight="1" x14ac:dyDescent="0.25"/>
    <row r="219" customFormat="1" ht="15.75" customHeight="1" x14ac:dyDescent="0.25"/>
    <row r="220" customFormat="1" ht="15.75" customHeight="1" x14ac:dyDescent="0.25"/>
    <row r="221" customFormat="1" ht="15.75" customHeight="1" x14ac:dyDescent="0.25"/>
    <row r="222" customFormat="1" ht="15.75" customHeight="1" x14ac:dyDescent="0.25"/>
    <row r="223" customFormat="1" ht="15.75" customHeight="1" x14ac:dyDescent="0.25"/>
    <row r="224" customFormat="1" ht="15.75" customHeight="1" x14ac:dyDescent="0.25"/>
    <row r="225" customFormat="1" ht="15.75" customHeight="1" x14ac:dyDescent="0.25"/>
    <row r="226" customFormat="1" ht="15.75" customHeight="1" x14ac:dyDescent="0.25"/>
    <row r="227" customFormat="1" ht="15.75" customHeight="1" x14ac:dyDescent="0.25"/>
    <row r="228" customFormat="1" ht="15.75" customHeight="1" x14ac:dyDescent="0.25"/>
    <row r="229" customFormat="1" ht="15.75" customHeight="1" x14ac:dyDescent="0.25"/>
    <row r="230" customFormat="1" ht="15.75" customHeight="1" x14ac:dyDescent="0.25"/>
    <row r="231" customFormat="1" ht="15.75" customHeight="1" x14ac:dyDescent="0.25"/>
    <row r="232" customFormat="1" ht="15.75" customHeight="1" x14ac:dyDescent="0.25"/>
    <row r="233" customFormat="1" ht="15.75" customHeight="1" x14ac:dyDescent="0.25"/>
    <row r="234" customFormat="1" ht="15.75" customHeight="1" x14ac:dyDescent="0.25"/>
    <row r="235" customFormat="1" ht="15.75" customHeight="1" x14ac:dyDescent="0.25"/>
    <row r="236" customFormat="1" ht="15.75" customHeight="1" x14ac:dyDescent="0.25"/>
    <row r="237" customFormat="1" ht="15.75" customHeight="1" x14ac:dyDescent="0.25"/>
    <row r="238" customFormat="1" ht="15.75" customHeight="1" x14ac:dyDescent="0.25"/>
    <row r="239" customFormat="1" ht="15.75" customHeight="1" x14ac:dyDescent="0.25"/>
    <row r="240" customFormat="1" ht="15.75" customHeight="1" x14ac:dyDescent="0.25"/>
    <row r="241" customFormat="1" ht="15.75" customHeight="1" x14ac:dyDescent="0.25"/>
    <row r="242" customFormat="1" ht="15.75" customHeight="1" x14ac:dyDescent="0.25"/>
    <row r="243" customFormat="1" ht="15.75" customHeight="1" x14ac:dyDescent="0.25"/>
    <row r="244" customFormat="1" ht="15.75" customHeight="1" x14ac:dyDescent="0.25"/>
    <row r="245" customFormat="1" ht="15.75" customHeight="1" x14ac:dyDescent="0.25"/>
    <row r="246" customFormat="1" ht="15.75" customHeight="1" x14ac:dyDescent="0.25"/>
    <row r="247" customFormat="1" ht="15.75" customHeight="1" x14ac:dyDescent="0.25"/>
    <row r="248" customFormat="1" ht="15.75" customHeight="1" x14ac:dyDescent="0.25"/>
    <row r="249" customFormat="1" ht="15.75" customHeight="1" x14ac:dyDescent="0.25"/>
    <row r="250" customFormat="1" ht="15.75" customHeight="1" x14ac:dyDescent="0.25"/>
    <row r="251" customFormat="1" ht="15.75" customHeight="1" x14ac:dyDescent="0.25"/>
    <row r="252" customFormat="1" ht="15.75" customHeight="1" x14ac:dyDescent="0.25"/>
    <row r="253" customFormat="1" ht="15.75" customHeight="1" x14ac:dyDescent="0.25"/>
    <row r="254" customFormat="1" ht="15.75" customHeight="1" x14ac:dyDescent="0.25"/>
    <row r="255" customFormat="1" ht="15.75" customHeight="1" x14ac:dyDescent="0.25"/>
    <row r="256" customFormat="1" ht="15.75" customHeight="1" x14ac:dyDescent="0.25"/>
    <row r="257" customFormat="1" ht="15.75" customHeight="1" x14ac:dyDescent="0.25"/>
    <row r="258" customFormat="1" ht="15.75" customHeight="1" x14ac:dyDescent="0.25"/>
    <row r="259" customFormat="1" ht="15.75" customHeight="1" x14ac:dyDescent="0.25"/>
    <row r="260" customFormat="1" ht="15.75" customHeight="1" x14ac:dyDescent="0.25"/>
    <row r="261" customFormat="1" ht="15.75" customHeight="1" x14ac:dyDescent="0.25"/>
    <row r="262" customFormat="1" ht="15.75" customHeight="1" x14ac:dyDescent="0.25"/>
    <row r="263" customFormat="1" ht="15.75" customHeight="1" x14ac:dyDescent="0.25"/>
    <row r="264" customFormat="1" ht="15.75" customHeight="1" x14ac:dyDescent="0.25"/>
    <row r="265" customFormat="1" ht="15.75" customHeight="1" x14ac:dyDescent="0.25"/>
    <row r="266" customFormat="1" ht="15.75" customHeight="1" x14ac:dyDescent="0.25"/>
    <row r="267" customFormat="1" ht="15.75" customHeight="1" x14ac:dyDescent="0.25"/>
    <row r="268" customFormat="1" ht="15.75" customHeight="1" x14ac:dyDescent="0.25"/>
    <row r="269" customFormat="1" ht="15.75" customHeight="1" x14ac:dyDescent="0.25"/>
    <row r="270" customFormat="1" ht="15.75" customHeight="1" x14ac:dyDescent="0.25"/>
    <row r="271" customFormat="1" ht="15.75" customHeight="1" x14ac:dyDescent="0.25"/>
    <row r="272" customFormat="1" ht="15.75" customHeight="1" x14ac:dyDescent="0.25"/>
    <row r="273" customFormat="1" ht="15.75" customHeight="1" x14ac:dyDescent="0.25"/>
    <row r="274" customFormat="1" ht="15.75" customHeight="1" x14ac:dyDescent="0.25"/>
    <row r="275" customFormat="1" ht="15.75" customHeight="1" x14ac:dyDescent="0.25"/>
    <row r="276" customFormat="1" ht="15.75" customHeight="1" x14ac:dyDescent="0.25"/>
    <row r="277" customFormat="1" ht="15.75" customHeight="1" x14ac:dyDescent="0.25"/>
    <row r="278" customFormat="1" ht="15.75" customHeight="1" x14ac:dyDescent="0.25"/>
    <row r="279" customFormat="1" ht="15.75" customHeight="1" x14ac:dyDescent="0.25"/>
    <row r="280" customFormat="1" ht="15.75" customHeight="1" x14ac:dyDescent="0.25"/>
    <row r="281" customFormat="1" ht="15.75" customHeight="1" x14ac:dyDescent="0.25"/>
    <row r="282" customFormat="1" ht="15.75" customHeight="1" x14ac:dyDescent="0.25"/>
    <row r="283" customFormat="1" ht="15.75" customHeight="1" x14ac:dyDescent="0.25"/>
    <row r="284" customFormat="1" ht="15.75" customHeight="1" x14ac:dyDescent="0.25"/>
    <row r="285" customFormat="1" ht="15.75" customHeight="1" x14ac:dyDescent="0.25"/>
    <row r="286" customFormat="1" ht="15.75" customHeight="1" x14ac:dyDescent="0.25"/>
    <row r="287" customFormat="1" ht="15.75" customHeight="1" x14ac:dyDescent="0.25"/>
    <row r="288" customFormat="1" ht="15.75" customHeight="1" x14ac:dyDescent="0.25"/>
    <row r="289" customFormat="1" ht="15.75" customHeight="1" x14ac:dyDescent="0.25"/>
    <row r="290" customFormat="1" ht="15.75" customHeight="1" x14ac:dyDescent="0.25"/>
    <row r="291" customFormat="1" ht="15.75" customHeight="1" x14ac:dyDescent="0.25"/>
    <row r="292" customFormat="1" ht="15.75" customHeight="1" x14ac:dyDescent="0.25"/>
    <row r="293" customFormat="1" ht="15.75" customHeight="1" x14ac:dyDescent="0.25"/>
    <row r="294" customFormat="1" ht="15.75" customHeight="1" x14ac:dyDescent="0.25"/>
    <row r="295" customFormat="1" ht="15.75" customHeight="1" x14ac:dyDescent="0.25"/>
    <row r="296" customFormat="1" ht="15.75" customHeight="1" x14ac:dyDescent="0.25"/>
    <row r="297" customFormat="1" ht="15.75" customHeight="1" x14ac:dyDescent="0.25"/>
    <row r="298" customFormat="1" ht="15.75" customHeight="1" x14ac:dyDescent="0.25"/>
    <row r="299" customFormat="1" ht="15.75" customHeight="1" x14ac:dyDescent="0.25"/>
    <row r="300" customFormat="1" ht="15.75" customHeight="1" x14ac:dyDescent="0.25"/>
    <row r="301" customFormat="1" ht="15.75" customHeight="1" x14ac:dyDescent="0.25"/>
    <row r="302" customFormat="1" ht="15.75" customHeight="1" x14ac:dyDescent="0.25"/>
    <row r="303" customFormat="1" ht="15.75" customHeight="1" x14ac:dyDescent="0.25"/>
    <row r="304" customFormat="1" ht="15.75" customHeight="1" x14ac:dyDescent="0.25"/>
    <row r="305" customFormat="1" ht="15.75" customHeight="1" x14ac:dyDescent="0.25"/>
    <row r="306" customFormat="1" ht="15.75" customHeight="1" x14ac:dyDescent="0.25"/>
    <row r="307" customFormat="1" ht="15.75" customHeight="1" x14ac:dyDescent="0.25"/>
    <row r="308" customFormat="1" ht="15.75" customHeight="1" x14ac:dyDescent="0.25"/>
    <row r="309" customFormat="1" ht="15.75" customHeight="1" x14ac:dyDescent="0.25"/>
    <row r="310" customFormat="1" ht="15.75" customHeight="1" x14ac:dyDescent="0.25"/>
    <row r="311" customFormat="1" ht="15.75" customHeight="1" x14ac:dyDescent="0.25"/>
    <row r="312" customFormat="1" ht="15.75" customHeight="1" x14ac:dyDescent="0.25"/>
    <row r="313" customFormat="1" ht="15.75" customHeight="1" x14ac:dyDescent="0.25"/>
    <row r="314" customFormat="1" ht="15.75" customHeight="1" x14ac:dyDescent="0.25"/>
    <row r="315" customFormat="1" ht="15.75" customHeight="1" x14ac:dyDescent="0.25"/>
    <row r="316" customFormat="1" ht="15.75" customHeight="1" x14ac:dyDescent="0.25"/>
    <row r="317" customFormat="1" ht="15.75" customHeight="1" x14ac:dyDescent="0.25"/>
    <row r="318" customFormat="1" ht="15.75" customHeight="1" x14ac:dyDescent="0.25"/>
    <row r="319" customFormat="1" ht="15.75" customHeight="1" x14ac:dyDescent="0.25"/>
    <row r="320" customFormat="1" ht="15.75" customHeight="1" x14ac:dyDescent="0.25"/>
    <row r="321" customFormat="1" ht="15.75" customHeight="1" x14ac:dyDescent="0.25"/>
    <row r="322" customFormat="1" ht="15.75" customHeight="1" x14ac:dyDescent="0.25"/>
    <row r="323" customFormat="1" ht="15.75" customHeight="1" x14ac:dyDescent="0.25"/>
    <row r="324" customFormat="1" ht="15.75" customHeight="1" x14ac:dyDescent="0.25"/>
    <row r="325" customFormat="1" ht="15.75" customHeight="1" x14ac:dyDescent="0.25"/>
    <row r="326" customFormat="1" ht="15.75" customHeight="1" x14ac:dyDescent="0.25"/>
    <row r="327" customFormat="1" ht="15.75" customHeight="1" x14ac:dyDescent="0.25"/>
    <row r="328" customFormat="1" ht="15.75" customHeight="1" x14ac:dyDescent="0.25"/>
    <row r="329" customFormat="1" ht="15.75" customHeight="1" x14ac:dyDescent="0.25"/>
    <row r="330" customFormat="1" ht="15.75" customHeight="1" x14ac:dyDescent="0.25"/>
    <row r="331" customFormat="1" ht="15.75" customHeight="1" x14ac:dyDescent="0.25"/>
    <row r="332" customFormat="1" ht="15.75" customHeight="1" x14ac:dyDescent="0.25"/>
    <row r="333" customFormat="1" ht="15.75" customHeight="1" x14ac:dyDescent="0.25"/>
    <row r="334" customFormat="1" ht="15.75" customHeight="1" x14ac:dyDescent="0.25"/>
    <row r="335" customFormat="1" ht="15.75" customHeight="1" x14ac:dyDescent="0.25"/>
    <row r="336" customFormat="1" ht="15.75" customHeight="1" x14ac:dyDescent="0.25"/>
    <row r="337" customFormat="1" ht="15.75" customHeight="1" x14ac:dyDescent="0.25"/>
    <row r="338" customFormat="1" ht="15.75" customHeight="1" x14ac:dyDescent="0.25"/>
    <row r="339" customFormat="1" ht="15.75" customHeight="1" x14ac:dyDescent="0.25"/>
    <row r="340" customFormat="1" ht="15.75" customHeight="1" x14ac:dyDescent="0.25"/>
    <row r="341" customFormat="1" ht="15.75" customHeight="1" x14ac:dyDescent="0.25"/>
    <row r="342" customFormat="1" ht="15.75" customHeight="1" x14ac:dyDescent="0.25"/>
    <row r="343" customFormat="1" ht="15.75" customHeight="1" x14ac:dyDescent="0.25"/>
    <row r="344" customFormat="1" ht="15.75" customHeight="1" x14ac:dyDescent="0.25"/>
    <row r="345" customFormat="1" ht="15.75" customHeight="1" x14ac:dyDescent="0.25"/>
    <row r="346" customFormat="1" ht="15.75" customHeight="1" x14ac:dyDescent="0.25"/>
    <row r="347" customFormat="1" ht="15.75" customHeight="1" x14ac:dyDescent="0.25"/>
    <row r="348" customFormat="1" ht="15.75" customHeight="1" x14ac:dyDescent="0.25"/>
    <row r="349" customFormat="1" ht="15.75" customHeight="1" x14ac:dyDescent="0.25"/>
    <row r="350" customFormat="1" ht="15.75" customHeight="1" x14ac:dyDescent="0.25"/>
    <row r="351" customFormat="1" ht="15.75" customHeight="1" x14ac:dyDescent="0.25"/>
    <row r="352" customFormat="1" ht="15.75" customHeight="1" x14ac:dyDescent="0.25"/>
    <row r="353" customFormat="1" ht="15.75" customHeight="1" x14ac:dyDescent="0.25"/>
    <row r="354" customFormat="1" ht="15.75" customHeight="1" x14ac:dyDescent="0.25"/>
    <row r="355" customFormat="1" ht="15.75" customHeight="1" x14ac:dyDescent="0.25"/>
    <row r="356" customFormat="1" ht="15.75" customHeight="1" x14ac:dyDescent="0.25"/>
    <row r="357" customFormat="1" ht="15.75" customHeight="1" x14ac:dyDescent="0.25"/>
    <row r="358" customFormat="1" ht="15.75" customHeight="1" x14ac:dyDescent="0.25"/>
    <row r="359" customFormat="1" ht="15.75" customHeight="1" x14ac:dyDescent="0.25"/>
    <row r="360" customFormat="1" ht="15.75" customHeight="1" x14ac:dyDescent="0.25"/>
    <row r="361" customFormat="1" ht="15.75" customHeight="1" x14ac:dyDescent="0.25"/>
    <row r="362" customFormat="1" ht="15.75" customHeight="1" x14ac:dyDescent="0.25"/>
    <row r="363" customFormat="1" ht="15.75" customHeight="1" x14ac:dyDescent="0.25"/>
    <row r="364" customFormat="1" ht="15.75" customHeight="1" x14ac:dyDescent="0.25"/>
    <row r="365" customFormat="1" ht="15.75" customHeight="1" x14ac:dyDescent="0.25"/>
    <row r="366" customFormat="1" ht="15.75" customHeight="1" x14ac:dyDescent="0.25"/>
    <row r="367" customFormat="1" ht="15.75" customHeight="1" x14ac:dyDescent="0.25"/>
    <row r="368" customFormat="1" ht="15.75" customHeight="1" x14ac:dyDescent="0.25"/>
    <row r="369" customFormat="1" ht="15.75" customHeight="1" x14ac:dyDescent="0.25"/>
    <row r="370" customFormat="1" ht="15.75" customHeight="1" x14ac:dyDescent="0.25"/>
    <row r="371" customFormat="1" ht="15.75" customHeight="1" x14ac:dyDescent="0.25"/>
    <row r="372" customFormat="1" ht="15.75" customHeight="1" x14ac:dyDescent="0.25"/>
    <row r="373" customFormat="1" ht="15.75" customHeight="1" x14ac:dyDescent="0.25"/>
    <row r="374" customFormat="1" ht="15.75" customHeight="1" x14ac:dyDescent="0.25"/>
    <row r="375" customFormat="1" ht="15.75" customHeight="1" x14ac:dyDescent="0.25"/>
    <row r="376" customFormat="1" ht="15.75" customHeight="1" x14ac:dyDescent="0.25"/>
    <row r="377" customFormat="1" ht="15.75" customHeight="1" x14ac:dyDescent="0.25"/>
    <row r="378" customFormat="1" ht="15.75" customHeight="1" x14ac:dyDescent="0.25"/>
    <row r="379" customFormat="1" ht="15.75" customHeight="1" x14ac:dyDescent="0.25"/>
    <row r="380" customFormat="1" ht="15.75" customHeight="1" x14ac:dyDescent="0.25"/>
    <row r="381" customFormat="1" ht="15.75" customHeight="1" x14ac:dyDescent="0.25"/>
    <row r="382" customFormat="1" ht="15.75" customHeight="1" x14ac:dyDescent="0.25"/>
    <row r="383" customFormat="1" ht="15.75" customHeight="1" x14ac:dyDescent="0.25"/>
    <row r="384" customFormat="1" ht="15.75" customHeight="1" x14ac:dyDescent="0.25"/>
    <row r="385" customFormat="1" ht="15.75" customHeight="1" x14ac:dyDescent="0.25"/>
    <row r="386" customFormat="1" ht="15.75" customHeight="1" x14ac:dyDescent="0.25"/>
    <row r="387" customFormat="1" ht="15.75" customHeight="1" x14ac:dyDescent="0.25"/>
    <row r="388" customFormat="1" ht="15.75" customHeight="1" x14ac:dyDescent="0.25"/>
    <row r="389" customFormat="1" ht="15.75" customHeight="1" x14ac:dyDescent="0.25"/>
    <row r="390" customFormat="1" ht="15.75" customHeight="1" x14ac:dyDescent="0.25"/>
    <row r="391" customFormat="1" ht="15.75" customHeight="1" x14ac:dyDescent="0.25"/>
    <row r="392" customFormat="1" ht="15.75" customHeight="1" x14ac:dyDescent="0.25"/>
    <row r="393" customFormat="1" ht="15.75" customHeight="1" x14ac:dyDescent="0.25"/>
    <row r="394" customFormat="1" ht="15.75" customHeight="1" x14ac:dyDescent="0.25"/>
    <row r="395" customFormat="1" ht="15.75" customHeight="1" x14ac:dyDescent="0.25"/>
    <row r="396" customFormat="1" ht="15.75" customHeight="1" x14ac:dyDescent="0.25"/>
    <row r="397" customFormat="1" ht="15.75" customHeight="1" x14ac:dyDescent="0.25"/>
    <row r="398" customFormat="1" ht="15.75" customHeight="1" x14ac:dyDescent="0.25"/>
    <row r="399" customFormat="1" ht="15.75" customHeight="1" x14ac:dyDescent="0.25"/>
    <row r="400" customFormat="1" ht="15.75" customHeight="1" x14ac:dyDescent="0.25"/>
    <row r="401" customFormat="1" ht="15.75" customHeight="1" x14ac:dyDescent="0.25"/>
    <row r="402" customFormat="1" ht="15.75" customHeight="1" x14ac:dyDescent="0.25"/>
    <row r="403" customFormat="1" ht="15.75" customHeight="1" x14ac:dyDescent="0.25"/>
    <row r="404" customFormat="1" ht="15.75" customHeight="1" x14ac:dyDescent="0.25"/>
    <row r="405" customFormat="1" ht="15.75" customHeight="1" x14ac:dyDescent="0.25"/>
    <row r="406" customFormat="1" ht="15.75" customHeight="1" x14ac:dyDescent="0.25"/>
    <row r="407" customFormat="1" ht="15.75" customHeight="1" x14ac:dyDescent="0.25"/>
    <row r="408" customFormat="1" ht="15.75" customHeight="1" x14ac:dyDescent="0.25"/>
    <row r="409" customFormat="1" ht="15.75" customHeight="1" x14ac:dyDescent="0.25"/>
    <row r="410" customFormat="1" ht="15.75" customHeight="1" x14ac:dyDescent="0.25"/>
    <row r="411" customFormat="1" ht="15.75" customHeight="1" x14ac:dyDescent="0.25"/>
    <row r="412" customFormat="1" ht="15.75" customHeight="1" x14ac:dyDescent="0.25"/>
    <row r="413" customFormat="1" ht="15.75" customHeight="1" x14ac:dyDescent="0.25"/>
    <row r="414" customFormat="1" ht="15.75" customHeight="1" x14ac:dyDescent="0.25"/>
    <row r="415" customFormat="1" ht="15.75" customHeight="1" x14ac:dyDescent="0.25"/>
    <row r="416" customFormat="1" ht="15.75" customHeight="1" x14ac:dyDescent="0.25"/>
    <row r="417" customFormat="1" ht="15.75" customHeight="1" x14ac:dyDescent="0.25"/>
    <row r="418" customFormat="1" ht="15.75" customHeight="1" x14ac:dyDescent="0.25"/>
    <row r="419" customFormat="1" ht="15.75" customHeight="1" x14ac:dyDescent="0.25"/>
    <row r="420" customFormat="1" ht="15.75" customHeight="1" x14ac:dyDescent="0.25"/>
    <row r="421" customFormat="1" ht="15.75" customHeight="1" x14ac:dyDescent="0.25"/>
    <row r="422" customFormat="1" ht="15.75" customHeight="1" x14ac:dyDescent="0.25"/>
    <row r="423" customFormat="1" ht="15.75" customHeight="1" x14ac:dyDescent="0.25"/>
    <row r="424" customFormat="1" ht="15.75" customHeight="1" x14ac:dyDescent="0.25"/>
    <row r="425" customFormat="1" ht="15.75" customHeight="1" x14ac:dyDescent="0.25"/>
    <row r="426" customFormat="1" ht="15.75" customHeight="1" x14ac:dyDescent="0.25"/>
    <row r="427" customFormat="1" ht="15.75" customHeight="1" x14ac:dyDescent="0.25"/>
    <row r="428" customFormat="1" ht="15.75" customHeight="1" x14ac:dyDescent="0.25"/>
    <row r="429" customFormat="1" ht="15.75" customHeight="1" x14ac:dyDescent="0.25"/>
    <row r="430" customFormat="1" ht="15.75" customHeight="1" x14ac:dyDescent="0.25"/>
    <row r="431" customFormat="1" ht="15.75" customHeight="1" x14ac:dyDescent="0.25"/>
    <row r="432" customFormat="1" ht="15.75" customHeight="1" x14ac:dyDescent="0.25"/>
    <row r="433" customFormat="1" ht="15.75" customHeight="1" x14ac:dyDescent="0.25"/>
    <row r="434" customFormat="1" ht="15.75" customHeight="1" x14ac:dyDescent="0.25"/>
    <row r="435" customFormat="1" ht="15.75" customHeight="1" x14ac:dyDescent="0.25"/>
    <row r="436" customFormat="1" ht="15.75" customHeight="1" x14ac:dyDescent="0.25"/>
    <row r="437" customFormat="1" ht="15.75" customHeight="1" x14ac:dyDescent="0.25"/>
    <row r="438" customFormat="1" ht="15.75" customHeight="1" x14ac:dyDescent="0.25"/>
    <row r="439" customFormat="1" ht="15.75" customHeight="1" x14ac:dyDescent="0.25"/>
    <row r="440" customFormat="1" ht="15.75" customHeight="1" x14ac:dyDescent="0.25"/>
    <row r="441" customFormat="1" ht="15.75" customHeight="1" x14ac:dyDescent="0.25"/>
    <row r="442" customFormat="1" ht="15.75" customHeight="1" x14ac:dyDescent="0.25"/>
    <row r="443" customFormat="1" ht="15.75" customHeight="1" x14ac:dyDescent="0.25"/>
    <row r="444" customFormat="1" ht="15.75" customHeight="1" x14ac:dyDescent="0.25"/>
    <row r="445" customFormat="1" ht="15.75" customHeight="1" x14ac:dyDescent="0.25"/>
    <row r="446" customFormat="1" ht="15.75" customHeight="1" x14ac:dyDescent="0.25"/>
    <row r="447" customFormat="1" ht="15.75" customHeight="1" x14ac:dyDescent="0.25"/>
    <row r="448" customFormat="1" ht="15.75" customHeight="1" x14ac:dyDescent="0.25"/>
    <row r="449" customFormat="1" ht="15.75" customHeight="1" x14ac:dyDescent="0.25"/>
    <row r="450" customFormat="1" ht="15.75" customHeight="1" x14ac:dyDescent="0.25"/>
    <row r="451" customFormat="1" ht="15.75" customHeight="1" x14ac:dyDescent="0.25"/>
    <row r="452" customFormat="1" ht="15.75" customHeight="1" x14ac:dyDescent="0.25"/>
    <row r="453" customFormat="1" ht="15.75" customHeight="1" x14ac:dyDescent="0.25"/>
    <row r="454" customFormat="1" ht="15.75" customHeight="1" x14ac:dyDescent="0.25"/>
    <row r="455" customFormat="1" ht="15.75" customHeight="1" x14ac:dyDescent="0.25"/>
    <row r="456" customFormat="1" ht="15.75" customHeight="1" x14ac:dyDescent="0.25"/>
    <row r="457" customFormat="1" ht="15.75" customHeight="1" x14ac:dyDescent="0.25"/>
    <row r="458" customFormat="1" ht="15.75" customHeight="1" x14ac:dyDescent="0.25"/>
    <row r="459" customFormat="1" ht="15.75" customHeight="1" x14ac:dyDescent="0.25"/>
    <row r="460" customFormat="1" ht="15.75" customHeight="1" x14ac:dyDescent="0.25"/>
    <row r="461" customFormat="1" ht="15.75" customHeight="1" x14ac:dyDescent="0.25"/>
    <row r="462" customFormat="1" ht="15.75" customHeight="1" x14ac:dyDescent="0.25"/>
    <row r="463" customFormat="1" ht="15.75" customHeight="1" x14ac:dyDescent="0.25"/>
    <row r="464" customFormat="1" ht="15.75" customHeight="1" x14ac:dyDescent="0.25"/>
    <row r="465" customFormat="1" ht="15.75" customHeight="1" x14ac:dyDescent="0.25"/>
    <row r="466" customFormat="1" ht="15.75" customHeight="1" x14ac:dyDescent="0.25"/>
    <row r="467" customFormat="1" ht="15.75" customHeight="1" x14ac:dyDescent="0.25"/>
    <row r="468" customFormat="1" ht="15.75" customHeight="1" x14ac:dyDescent="0.25"/>
    <row r="469" customFormat="1" ht="15.75" customHeight="1" x14ac:dyDescent="0.25"/>
    <row r="470" customFormat="1" ht="15.75" customHeight="1" x14ac:dyDescent="0.25"/>
    <row r="471" customFormat="1" ht="15.75" customHeight="1" x14ac:dyDescent="0.25"/>
    <row r="472" customFormat="1" ht="15.75" customHeight="1" x14ac:dyDescent="0.25"/>
    <row r="473" customFormat="1" ht="15.75" customHeight="1" x14ac:dyDescent="0.25"/>
    <row r="474" customFormat="1" ht="15.75" customHeight="1" x14ac:dyDescent="0.25"/>
    <row r="475" customFormat="1" ht="15.75" customHeight="1" x14ac:dyDescent="0.25"/>
    <row r="476" customFormat="1" ht="15.75" customHeight="1" x14ac:dyDescent="0.25"/>
    <row r="477" customFormat="1" ht="15.75" customHeight="1" x14ac:dyDescent="0.25"/>
    <row r="478" customFormat="1" ht="15.75" customHeight="1" x14ac:dyDescent="0.25"/>
    <row r="479" customFormat="1" ht="15.75" customHeight="1" x14ac:dyDescent="0.25"/>
    <row r="480" customFormat="1" ht="15.75" customHeight="1" x14ac:dyDescent="0.25"/>
    <row r="481" customFormat="1" ht="15.75" customHeight="1" x14ac:dyDescent="0.25"/>
    <row r="482" customFormat="1" ht="15.75" customHeight="1" x14ac:dyDescent="0.25"/>
    <row r="483" customFormat="1" ht="15.75" customHeight="1" x14ac:dyDescent="0.25"/>
    <row r="484" customFormat="1" ht="15.75" customHeight="1" x14ac:dyDescent="0.25"/>
    <row r="485" customFormat="1" ht="15.75" customHeight="1" x14ac:dyDescent="0.25"/>
    <row r="486" customFormat="1" ht="15.75" customHeight="1" x14ac:dyDescent="0.25"/>
    <row r="487" customFormat="1" ht="15.75" customHeight="1" x14ac:dyDescent="0.25"/>
    <row r="488" customFormat="1" ht="15.75" customHeight="1" x14ac:dyDescent="0.25"/>
    <row r="489" customFormat="1" ht="15.75" customHeight="1" x14ac:dyDescent="0.25"/>
    <row r="490" customFormat="1" ht="15.75" customHeight="1" x14ac:dyDescent="0.25"/>
    <row r="491" customFormat="1" ht="15.75" customHeight="1" x14ac:dyDescent="0.25"/>
    <row r="492" customFormat="1" ht="15.75" customHeight="1" x14ac:dyDescent="0.25"/>
    <row r="493" customFormat="1" ht="15.75" customHeight="1" x14ac:dyDescent="0.25"/>
    <row r="494" customFormat="1" ht="15.75" customHeight="1" x14ac:dyDescent="0.25"/>
    <row r="495" customFormat="1" ht="15.75" customHeight="1" x14ac:dyDescent="0.25"/>
    <row r="496" customFormat="1" ht="15.75" customHeight="1" x14ac:dyDescent="0.25"/>
    <row r="497" customFormat="1" ht="15.75" customHeight="1" x14ac:dyDescent="0.25"/>
    <row r="498" customFormat="1" ht="15.75" customHeight="1" x14ac:dyDescent="0.25"/>
    <row r="499" customFormat="1" ht="15.75" customHeight="1" x14ac:dyDescent="0.25"/>
    <row r="500" customFormat="1" ht="15.75" customHeight="1" x14ac:dyDescent="0.25"/>
    <row r="501" customFormat="1" ht="15.75" customHeight="1" x14ac:dyDescent="0.25"/>
    <row r="502" customFormat="1" ht="15.75" customHeight="1" x14ac:dyDescent="0.25"/>
    <row r="503" customFormat="1" ht="15.75" customHeight="1" x14ac:dyDescent="0.25"/>
    <row r="504" customFormat="1" ht="15.75" customHeight="1" x14ac:dyDescent="0.25"/>
    <row r="505" customFormat="1" ht="15.75" customHeight="1" x14ac:dyDescent="0.25"/>
    <row r="506" customFormat="1" ht="15.75" customHeight="1" x14ac:dyDescent="0.25"/>
    <row r="507" customFormat="1" ht="15.75" customHeight="1" x14ac:dyDescent="0.25"/>
    <row r="508" customFormat="1" ht="15.75" customHeight="1" x14ac:dyDescent="0.25"/>
    <row r="509" customFormat="1" ht="15.75" customHeight="1" x14ac:dyDescent="0.25"/>
    <row r="510" customFormat="1" ht="15.75" customHeight="1" x14ac:dyDescent="0.25"/>
    <row r="511" customFormat="1" ht="15.75" customHeight="1" x14ac:dyDescent="0.25"/>
    <row r="512" customFormat="1" ht="15.75" customHeight="1" x14ac:dyDescent="0.25"/>
    <row r="513" customFormat="1" ht="15.75" customHeight="1" x14ac:dyDescent="0.25"/>
    <row r="514" customFormat="1" ht="15.75" customHeight="1" x14ac:dyDescent="0.25"/>
    <row r="515" customFormat="1" ht="15.75" customHeight="1" x14ac:dyDescent="0.25"/>
    <row r="516" customFormat="1" ht="15.75" customHeight="1" x14ac:dyDescent="0.25"/>
    <row r="517" customFormat="1" ht="15.75" customHeight="1" x14ac:dyDescent="0.25"/>
    <row r="518" customFormat="1" ht="15.75" customHeight="1" x14ac:dyDescent="0.25"/>
    <row r="519" customFormat="1" ht="15.75" customHeight="1" x14ac:dyDescent="0.25"/>
    <row r="520" customFormat="1" ht="15.75" customHeight="1" x14ac:dyDescent="0.25"/>
    <row r="521" customFormat="1" ht="15.75" customHeight="1" x14ac:dyDescent="0.25"/>
    <row r="522" customFormat="1" ht="15.75" customHeight="1" x14ac:dyDescent="0.25"/>
    <row r="523" customFormat="1" ht="15.75" customHeight="1" x14ac:dyDescent="0.25"/>
    <row r="524" customFormat="1" ht="15.75" customHeight="1" x14ac:dyDescent="0.25"/>
    <row r="525" customFormat="1" ht="15.75" customHeight="1" x14ac:dyDescent="0.25"/>
    <row r="526" customFormat="1" ht="15.75" customHeight="1" x14ac:dyDescent="0.25"/>
    <row r="527" customFormat="1" ht="15.75" customHeight="1" x14ac:dyDescent="0.25"/>
    <row r="528" customFormat="1" ht="15.75" customHeight="1" x14ac:dyDescent="0.25"/>
    <row r="529" customFormat="1" ht="15.75" customHeight="1" x14ac:dyDescent="0.25"/>
    <row r="530" customFormat="1" ht="15.75" customHeight="1" x14ac:dyDescent="0.25"/>
    <row r="531" customFormat="1" ht="15.75" customHeight="1" x14ac:dyDescent="0.25"/>
    <row r="532" customFormat="1" ht="15.75" customHeight="1" x14ac:dyDescent="0.25"/>
    <row r="533" customFormat="1" ht="15.75" customHeight="1" x14ac:dyDescent="0.25"/>
    <row r="534" customFormat="1" ht="15.75" customHeight="1" x14ac:dyDescent="0.25"/>
    <row r="535" customFormat="1" ht="15.75" customHeight="1" x14ac:dyDescent="0.25"/>
    <row r="536" customFormat="1" ht="15.75" customHeight="1" x14ac:dyDescent="0.25"/>
    <row r="537" customFormat="1" ht="15.75" customHeight="1" x14ac:dyDescent="0.25"/>
    <row r="538" customFormat="1" ht="15.75" customHeight="1" x14ac:dyDescent="0.25"/>
    <row r="539" customFormat="1" ht="15.75" customHeight="1" x14ac:dyDescent="0.25"/>
    <row r="540" customFormat="1" ht="15.75" customHeight="1" x14ac:dyDescent="0.25"/>
    <row r="541" customFormat="1" ht="15.75" customHeight="1" x14ac:dyDescent="0.25"/>
    <row r="542" customFormat="1" ht="15.75" customHeight="1" x14ac:dyDescent="0.25"/>
    <row r="543" customFormat="1" ht="15.75" customHeight="1" x14ac:dyDescent="0.25"/>
    <row r="544" customFormat="1" ht="15.75" customHeight="1" x14ac:dyDescent="0.25"/>
    <row r="545" customFormat="1" ht="15.75" customHeight="1" x14ac:dyDescent="0.25"/>
    <row r="546" customFormat="1" ht="15.75" customHeight="1" x14ac:dyDescent="0.25"/>
    <row r="547" customFormat="1" ht="15.75" customHeight="1" x14ac:dyDescent="0.25"/>
    <row r="548" customFormat="1" ht="15.75" customHeight="1" x14ac:dyDescent="0.25"/>
    <row r="549" customFormat="1" ht="15.75" customHeight="1" x14ac:dyDescent="0.25"/>
    <row r="550" customFormat="1" ht="15.75" customHeight="1" x14ac:dyDescent="0.25"/>
    <row r="551" customFormat="1" ht="15.75" customHeight="1" x14ac:dyDescent="0.25"/>
    <row r="552" customFormat="1" ht="15.75" customHeight="1" x14ac:dyDescent="0.25"/>
    <row r="553" customFormat="1" ht="15.75" customHeight="1" x14ac:dyDescent="0.25"/>
    <row r="554" customFormat="1" ht="15.75" customHeight="1" x14ac:dyDescent="0.25"/>
    <row r="555" customFormat="1" ht="15.75" customHeight="1" x14ac:dyDescent="0.25"/>
    <row r="556" customFormat="1" ht="15.75" customHeight="1" x14ac:dyDescent="0.25"/>
    <row r="557" customFormat="1" ht="15.75" customHeight="1" x14ac:dyDescent="0.25"/>
    <row r="558" customFormat="1" ht="15.75" customHeight="1" x14ac:dyDescent="0.25"/>
    <row r="559" customFormat="1" ht="15.75" customHeight="1" x14ac:dyDescent="0.25"/>
    <row r="560" customFormat="1" ht="15.75" customHeight="1" x14ac:dyDescent="0.25"/>
    <row r="561" customFormat="1" ht="15.75" customHeight="1" x14ac:dyDescent="0.25"/>
    <row r="562" customFormat="1" ht="15.75" customHeight="1" x14ac:dyDescent="0.25"/>
    <row r="563" customFormat="1" ht="15.75" customHeight="1" x14ac:dyDescent="0.25"/>
    <row r="564" customFormat="1" ht="15.75" customHeight="1" x14ac:dyDescent="0.25"/>
    <row r="565" customFormat="1" ht="15.75" customHeight="1" x14ac:dyDescent="0.25"/>
    <row r="566" customFormat="1" ht="15.75" customHeight="1" x14ac:dyDescent="0.25"/>
    <row r="567" customFormat="1" ht="15.75" customHeight="1" x14ac:dyDescent="0.25"/>
    <row r="568" customFormat="1" ht="15.75" customHeight="1" x14ac:dyDescent="0.25"/>
    <row r="569" customFormat="1" ht="15.75" customHeight="1" x14ac:dyDescent="0.25"/>
    <row r="570" customFormat="1" ht="15.75" customHeight="1" x14ac:dyDescent="0.25"/>
    <row r="571" customFormat="1" ht="15.75" customHeight="1" x14ac:dyDescent="0.25"/>
    <row r="572" customFormat="1" ht="15.75" customHeight="1" x14ac:dyDescent="0.25"/>
    <row r="573" customFormat="1" ht="15.75" customHeight="1" x14ac:dyDescent="0.25"/>
    <row r="574" customFormat="1" ht="15.75" customHeight="1" x14ac:dyDescent="0.25"/>
    <row r="575" customFormat="1" ht="15.75" customHeight="1" x14ac:dyDescent="0.25"/>
    <row r="576" customFormat="1" ht="15.75" customHeight="1" x14ac:dyDescent="0.25"/>
    <row r="577" customFormat="1" ht="15.75" customHeight="1" x14ac:dyDescent="0.25"/>
    <row r="578" customFormat="1" ht="15.75" customHeight="1" x14ac:dyDescent="0.25"/>
    <row r="579" customFormat="1" ht="15.75" customHeight="1" x14ac:dyDescent="0.25"/>
    <row r="580" customFormat="1" ht="15.75" customHeight="1" x14ac:dyDescent="0.25"/>
    <row r="581" customFormat="1" ht="15.75" customHeight="1" x14ac:dyDescent="0.25"/>
    <row r="582" customFormat="1" ht="15.75" customHeight="1" x14ac:dyDescent="0.25"/>
    <row r="583" customFormat="1" ht="15.75" customHeight="1" x14ac:dyDescent="0.25"/>
    <row r="584" customFormat="1" ht="15.75" customHeight="1" x14ac:dyDescent="0.25"/>
    <row r="585" customFormat="1" ht="15.75" customHeight="1" x14ac:dyDescent="0.25"/>
    <row r="586" customFormat="1" ht="15.75" customHeight="1" x14ac:dyDescent="0.25"/>
    <row r="587" customFormat="1" ht="15.75" customHeight="1" x14ac:dyDescent="0.25"/>
    <row r="588" customFormat="1" ht="15.75" customHeight="1" x14ac:dyDescent="0.25"/>
    <row r="589" customFormat="1" ht="15.75" customHeight="1" x14ac:dyDescent="0.25"/>
    <row r="590" customFormat="1" ht="15.75" customHeight="1" x14ac:dyDescent="0.25"/>
    <row r="591" customFormat="1" ht="15.75" customHeight="1" x14ac:dyDescent="0.25"/>
    <row r="592" customFormat="1" ht="15.75" customHeight="1" x14ac:dyDescent="0.25"/>
    <row r="593" customFormat="1" ht="15.75" customHeight="1" x14ac:dyDescent="0.25"/>
    <row r="594" customFormat="1" ht="15.75" customHeight="1" x14ac:dyDescent="0.25"/>
    <row r="595" customFormat="1" ht="15.75" customHeight="1" x14ac:dyDescent="0.25"/>
    <row r="596" customFormat="1" ht="15.75" customHeight="1" x14ac:dyDescent="0.25"/>
    <row r="597" customFormat="1" ht="15.75" customHeight="1" x14ac:dyDescent="0.25"/>
    <row r="598" customFormat="1" ht="15.75" customHeight="1" x14ac:dyDescent="0.25"/>
    <row r="599" customFormat="1" ht="15.75" customHeight="1" x14ac:dyDescent="0.25"/>
    <row r="600" customFormat="1" ht="15.75" customHeight="1" x14ac:dyDescent="0.25"/>
    <row r="601" customFormat="1" ht="15.75" customHeight="1" x14ac:dyDescent="0.25"/>
    <row r="602" customFormat="1" ht="15.75" customHeight="1" x14ac:dyDescent="0.25"/>
    <row r="603" customFormat="1" ht="15.75" customHeight="1" x14ac:dyDescent="0.25"/>
    <row r="604" customFormat="1" ht="15.75" customHeight="1" x14ac:dyDescent="0.25"/>
    <row r="605" customFormat="1" ht="15.75" customHeight="1" x14ac:dyDescent="0.25"/>
    <row r="606" customFormat="1" ht="15.75" customHeight="1" x14ac:dyDescent="0.25"/>
    <row r="607" customFormat="1" ht="15.75" customHeight="1" x14ac:dyDescent="0.25"/>
    <row r="608" customFormat="1" ht="15.75" customHeight="1" x14ac:dyDescent="0.25"/>
    <row r="609" customFormat="1" ht="15.75" customHeight="1" x14ac:dyDescent="0.25"/>
    <row r="610" customFormat="1" ht="15.75" customHeight="1" x14ac:dyDescent="0.25"/>
    <row r="611" customFormat="1" ht="15.75" customHeight="1" x14ac:dyDescent="0.25"/>
    <row r="612" customFormat="1" ht="15.75" customHeight="1" x14ac:dyDescent="0.25"/>
    <row r="613" customFormat="1" ht="15.75" customHeight="1" x14ac:dyDescent="0.25"/>
    <row r="614" customFormat="1" ht="15.75" customHeight="1" x14ac:dyDescent="0.25"/>
    <row r="615" customFormat="1" ht="15.75" customHeight="1" x14ac:dyDescent="0.25"/>
    <row r="616" customFormat="1" ht="15.75" customHeight="1" x14ac:dyDescent="0.25"/>
    <row r="617" customFormat="1" ht="15.75" customHeight="1" x14ac:dyDescent="0.25"/>
    <row r="618" customFormat="1" ht="15.75" customHeight="1" x14ac:dyDescent="0.25"/>
    <row r="619" customFormat="1" ht="15.75" customHeight="1" x14ac:dyDescent="0.25"/>
    <row r="620" customFormat="1" ht="15.75" customHeight="1" x14ac:dyDescent="0.25"/>
    <row r="621" customFormat="1" ht="15.75" customHeight="1" x14ac:dyDescent="0.25"/>
    <row r="622" customFormat="1" ht="15.75" customHeight="1" x14ac:dyDescent="0.25"/>
    <row r="623" customFormat="1" ht="15.75" customHeight="1" x14ac:dyDescent="0.25"/>
    <row r="624" customFormat="1" ht="15.75" customHeight="1" x14ac:dyDescent="0.25"/>
    <row r="625" customFormat="1" ht="15.75" customHeight="1" x14ac:dyDescent="0.25"/>
    <row r="626" customFormat="1" ht="15.75" customHeight="1" x14ac:dyDescent="0.25"/>
    <row r="627" customFormat="1" ht="15.75" customHeight="1" x14ac:dyDescent="0.25"/>
    <row r="628" customFormat="1" ht="15.75" customHeight="1" x14ac:dyDescent="0.25"/>
    <row r="629" customFormat="1" ht="15.75" customHeight="1" x14ac:dyDescent="0.25"/>
    <row r="630" customFormat="1" ht="15.75" customHeight="1" x14ac:dyDescent="0.25"/>
    <row r="631" customFormat="1" ht="15.75" customHeight="1" x14ac:dyDescent="0.25"/>
    <row r="632" customFormat="1" ht="15.75" customHeight="1" x14ac:dyDescent="0.25"/>
    <row r="633" customFormat="1" ht="15.75" customHeight="1" x14ac:dyDescent="0.25"/>
    <row r="634" customFormat="1" ht="15.75" customHeight="1" x14ac:dyDescent="0.25"/>
    <row r="635" customFormat="1" ht="15.75" customHeight="1" x14ac:dyDescent="0.25"/>
    <row r="636" customFormat="1" ht="15.75" customHeight="1" x14ac:dyDescent="0.25"/>
    <row r="637" customFormat="1" ht="15.75" customHeight="1" x14ac:dyDescent="0.25"/>
    <row r="638" customFormat="1" ht="15.75" customHeight="1" x14ac:dyDescent="0.25"/>
    <row r="639" customFormat="1" ht="15.75" customHeight="1" x14ac:dyDescent="0.25"/>
    <row r="640" customFormat="1" ht="15.75" customHeight="1" x14ac:dyDescent="0.25"/>
    <row r="641" customFormat="1" ht="15.75" customHeight="1" x14ac:dyDescent="0.25"/>
    <row r="642" customFormat="1" ht="15.75" customHeight="1" x14ac:dyDescent="0.25"/>
    <row r="643" customFormat="1" ht="15.75" customHeight="1" x14ac:dyDescent="0.25"/>
    <row r="644" customFormat="1" ht="15.75" customHeight="1" x14ac:dyDescent="0.25"/>
    <row r="645" customFormat="1" ht="15.75" customHeight="1" x14ac:dyDescent="0.25"/>
    <row r="646" customFormat="1" ht="15.75" customHeight="1" x14ac:dyDescent="0.25"/>
    <row r="647" customFormat="1" ht="15.75" customHeight="1" x14ac:dyDescent="0.25"/>
    <row r="648" customFormat="1" ht="15.75" customHeight="1" x14ac:dyDescent="0.25"/>
    <row r="649" customFormat="1" ht="15.75" customHeight="1" x14ac:dyDescent="0.25"/>
    <row r="650" customFormat="1" ht="15.75" customHeight="1" x14ac:dyDescent="0.25"/>
    <row r="651" customFormat="1" ht="15.75" customHeight="1" x14ac:dyDescent="0.25"/>
    <row r="652" customFormat="1" ht="15.75" customHeight="1" x14ac:dyDescent="0.25"/>
    <row r="653" customFormat="1" ht="15.75" customHeight="1" x14ac:dyDescent="0.25"/>
    <row r="654" customFormat="1" ht="15.75" customHeight="1" x14ac:dyDescent="0.25"/>
    <row r="655" customFormat="1" ht="15.75" customHeight="1" x14ac:dyDescent="0.25"/>
    <row r="656" customFormat="1" ht="15.75" customHeight="1" x14ac:dyDescent="0.25"/>
    <row r="657" customFormat="1" ht="15.75" customHeight="1" x14ac:dyDescent="0.25"/>
    <row r="658" customFormat="1" ht="15.75" customHeight="1" x14ac:dyDescent="0.25"/>
    <row r="659" customFormat="1" ht="15.75" customHeight="1" x14ac:dyDescent="0.25"/>
    <row r="660" customFormat="1" ht="15.75" customHeight="1" x14ac:dyDescent="0.25"/>
    <row r="661" customFormat="1" ht="15.75" customHeight="1" x14ac:dyDescent="0.25"/>
    <row r="662" customFormat="1" ht="15.75" customHeight="1" x14ac:dyDescent="0.25"/>
    <row r="663" customFormat="1" ht="15.75" customHeight="1" x14ac:dyDescent="0.25"/>
    <row r="664" customFormat="1" ht="15.75" customHeight="1" x14ac:dyDescent="0.25"/>
    <row r="665" customFormat="1" ht="15.75" customHeight="1" x14ac:dyDescent="0.25"/>
    <row r="666" customFormat="1" ht="15.75" customHeight="1" x14ac:dyDescent="0.25"/>
    <row r="667" customFormat="1" ht="15.75" customHeight="1" x14ac:dyDescent="0.25"/>
    <row r="668" customFormat="1" ht="15.75" customHeight="1" x14ac:dyDescent="0.25"/>
    <row r="669" customFormat="1" ht="15.75" customHeight="1" x14ac:dyDescent="0.25"/>
    <row r="670" customFormat="1" ht="15.75" customHeight="1" x14ac:dyDescent="0.25"/>
    <row r="671" customFormat="1" ht="15.75" customHeight="1" x14ac:dyDescent="0.25"/>
    <row r="672" customFormat="1" ht="15.75" customHeight="1" x14ac:dyDescent="0.25"/>
    <row r="673" customFormat="1" ht="15.75" customHeight="1" x14ac:dyDescent="0.25"/>
    <row r="674" customFormat="1" ht="15.75" customHeight="1" x14ac:dyDescent="0.25"/>
    <row r="675" customFormat="1" ht="15.75" customHeight="1" x14ac:dyDescent="0.25"/>
    <row r="676" customFormat="1" ht="15.75" customHeight="1" x14ac:dyDescent="0.25"/>
    <row r="677" customFormat="1" ht="15.75" customHeight="1" x14ac:dyDescent="0.25"/>
    <row r="678" customFormat="1" ht="15.75" customHeight="1" x14ac:dyDescent="0.25"/>
    <row r="679" customFormat="1" ht="15.75" customHeight="1" x14ac:dyDescent="0.25"/>
    <row r="680" customFormat="1" ht="15.75" customHeight="1" x14ac:dyDescent="0.25"/>
    <row r="681" customFormat="1" ht="15.75" customHeight="1" x14ac:dyDescent="0.25"/>
    <row r="682" customFormat="1" ht="15.75" customHeight="1" x14ac:dyDescent="0.25"/>
    <row r="683" customFormat="1" ht="15.75" customHeight="1" x14ac:dyDescent="0.25"/>
    <row r="684" customFormat="1" ht="15.75" customHeight="1" x14ac:dyDescent="0.25"/>
    <row r="685" customFormat="1" ht="15.75" customHeight="1" x14ac:dyDescent="0.25"/>
    <row r="686" customFormat="1" ht="15.75" customHeight="1" x14ac:dyDescent="0.25"/>
    <row r="687" customFormat="1" ht="15.75" customHeight="1" x14ac:dyDescent="0.25"/>
    <row r="688" customFormat="1" ht="15.75" customHeight="1" x14ac:dyDescent="0.25"/>
    <row r="689" customFormat="1" ht="15.75" customHeight="1" x14ac:dyDescent="0.25"/>
    <row r="690" customFormat="1" ht="15.75" customHeight="1" x14ac:dyDescent="0.25"/>
    <row r="691" customFormat="1" ht="15.75" customHeight="1" x14ac:dyDescent="0.25"/>
    <row r="692" customFormat="1" ht="15.75" customHeight="1" x14ac:dyDescent="0.25"/>
    <row r="693" customFormat="1" ht="15.75" customHeight="1" x14ac:dyDescent="0.25"/>
    <row r="694" customFormat="1" ht="15.75" customHeight="1" x14ac:dyDescent="0.25"/>
    <row r="695" customFormat="1" ht="15.75" customHeight="1" x14ac:dyDescent="0.25"/>
    <row r="696" customFormat="1" ht="15.75" customHeight="1" x14ac:dyDescent="0.25"/>
    <row r="697" customFormat="1" ht="15.75" customHeight="1" x14ac:dyDescent="0.25"/>
    <row r="698" customFormat="1" ht="15.75" customHeight="1" x14ac:dyDescent="0.25"/>
    <row r="699" customFormat="1" ht="15.75" customHeight="1" x14ac:dyDescent="0.25"/>
    <row r="700" customFormat="1" ht="15.75" customHeight="1" x14ac:dyDescent="0.25"/>
    <row r="701" customFormat="1" ht="15.75" customHeight="1" x14ac:dyDescent="0.25"/>
    <row r="702" customFormat="1" ht="15.75" customHeight="1" x14ac:dyDescent="0.25"/>
    <row r="703" customFormat="1" ht="15.75" customHeight="1" x14ac:dyDescent="0.25"/>
    <row r="704" customFormat="1" ht="15.75" customHeight="1" x14ac:dyDescent="0.25"/>
    <row r="705" customFormat="1" ht="15.75" customHeight="1" x14ac:dyDescent="0.25"/>
    <row r="706" customFormat="1" ht="15.75" customHeight="1" x14ac:dyDescent="0.25"/>
    <row r="707" customFormat="1" ht="15.75" customHeight="1" x14ac:dyDescent="0.25"/>
    <row r="708" customFormat="1" ht="15.75" customHeight="1" x14ac:dyDescent="0.25"/>
    <row r="709" customFormat="1" ht="15.75" customHeight="1" x14ac:dyDescent="0.25"/>
    <row r="710" customFormat="1" ht="15.75" customHeight="1" x14ac:dyDescent="0.25"/>
    <row r="711" customFormat="1" ht="15.75" customHeight="1" x14ac:dyDescent="0.25"/>
    <row r="712" customFormat="1" ht="15.75" customHeight="1" x14ac:dyDescent="0.25"/>
    <row r="713" customFormat="1" ht="15.75" customHeight="1" x14ac:dyDescent="0.25"/>
    <row r="714" customFormat="1" ht="15.75" customHeight="1" x14ac:dyDescent="0.25"/>
    <row r="715" customFormat="1" ht="15.75" customHeight="1" x14ac:dyDescent="0.25"/>
    <row r="716" customFormat="1" ht="15.75" customHeight="1" x14ac:dyDescent="0.25"/>
    <row r="717" customFormat="1" ht="15.75" customHeight="1" x14ac:dyDescent="0.25"/>
    <row r="718" customFormat="1" ht="15.75" customHeight="1" x14ac:dyDescent="0.25"/>
    <row r="719" customFormat="1" ht="15.75" customHeight="1" x14ac:dyDescent="0.25"/>
    <row r="720" customFormat="1" ht="15.75" customHeight="1" x14ac:dyDescent="0.25"/>
    <row r="721" customFormat="1" ht="15.75" customHeight="1" x14ac:dyDescent="0.25"/>
    <row r="722" customFormat="1" ht="15.75" customHeight="1" x14ac:dyDescent="0.25"/>
    <row r="723" customFormat="1" ht="15.75" customHeight="1" x14ac:dyDescent="0.25"/>
    <row r="724" customFormat="1" ht="15.75" customHeight="1" x14ac:dyDescent="0.25"/>
    <row r="725" customFormat="1" ht="15.75" customHeight="1" x14ac:dyDescent="0.25"/>
    <row r="726" customFormat="1" ht="15.75" customHeight="1" x14ac:dyDescent="0.25"/>
    <row r="727" customFormat="1" ht="15.75" customHeight="1" x14ac:dyDescent="0.25"/>
    <row r="728" customFormat="1" ht="15.75" customHeight="1" x14ac:dyDescent="0.25"/>
    <row r="729" customFormat="1" ht="15.75" customHeight="1" x14ac:dyDescent="0.25"/>
    <row r="730" customFormat="1" ht="15.75" customHeight="1" x14ac:dyDescent="0.25"/>
    <row r="731" customFormat="1" ht="15.75" customHeight="1" x14ac:dyDescent="0.25"/>
    <row r="732" customFormat="1" ht="15.75" customHeight="1" x14ac:dyDescent="0.25"/>
    <row r="733" customFormat="1" ht="15.75" customHeight="1" x14ac:dyDescent="0.25"/>
    <row r="734" customFormat="1" ht="15.75" customHeight="1" x14ac:dyDescent="0.25"/>
    <row r="735" customFormat="1" ht="15.75" customHeight="1" x14ac:dyDescent="0.25"/>
    <row r="736" customFormat="1" ht="15.75" customHeight="1" x14ac:dyDescent="0.25"/>
    <row r="737" customFormat="1" ht="15.75" customHeight="1" x14ac:dyDescent="0.25"/>
    <row r="738" customFormat="1" ht="15.75" customHeight="1" x14ac:dyDescent="0.25"/>
    <row r="739" customFormat="1" ht="15.75" customHeight="1" x14ac:dyDescent="0.25"/>
    <row r="740" customFormat="1" ht="15.75" customHeight="1" x14ac:dyDescent="0.25"/>
    <row r="741" customFormat="1" ht="15.75" customHeight="1" x14ac:dyDescent="0.25"/>
    <row r="742" customFormat="1" ht="15.75" customHeight="1" x14ac:dyDescent="0.25"/>
    <row r="743" customFormat="1" ht="15.75" customHeight="1" x14ac:dyDescent="0.25"/>
    <row r="744" customFormat="1" ht="15.75" customHeight="1" x14ac:dyDescent="0.25"/>
    <row r="745" customFormat="1" ht="15.75" customHeight="1" x14ac:dyDescent="0.25"/>
    <row r="746" customFormat="1" ht="15.75" customHeight="1" x14ac:dyDescent="0.25"/>
    <row r="747" customFormat="1" ht="15.75" customHeight="1" x14ac:dyDescent="0.25"/>
    <row r="748" customFormat="1" ht="15.75" customHeight="1" x14ac:dyDescent="0.25"/>
    <row r="749" customFormat="1" ht="15.75" customHeight="1" x14ac:dyDescent="0.25"/>
    <row r="750" customFormat="1" ht="15.75" customHeight="1" x14ac:dyDescent="0.25"/>
    <row r="751" customFormat="1" ht="15.75" customHeight="1" x14ac:dyDescent="0.25"/>
    <row r="752" customFormat="1" ht="15.75" customHeight="1" x14ac:dyDescent="0.25"/>
    <row r="753" customFormat="1" ht="15.75" customHeight="1" x14ac:dyDescent="0.25"/>
    <row r="754" customFormat="1" ht="15.75" customHeight="1" x14ac:dyDescent="0.25"/>
    <row r="755" customFormat="1" ht="15.75" customHeight="1" x14ac:dyDescent="0.25"/>
    <row r="756" customFormat="1" ht="15.75" customHeight="1" x14ac:dyDescent="0.25"/>
    <row r="757" customFormat="1" ht="15.75" customHeight="1" x14ac:dyDescent="0.25"/>
    <row r="758" customFormat="1" ht="15.75" customHeight="1" x14ac:dyDescent="0.25"/>
    <row r="759" customFormat="1" ht="15.75" customHeight="1" x14ac:dyDescent="0.25"/>
    <row r="760" customFormat="1" ht="15.75" customHeight="1" x14ac:dyDescent="0.25"/>
    <row r="761" customFormat="1" ht="15.75" customHeight="1" x14ac:dyDescent="0.25"/>
    <row r="762" customFormat="1" ht="15.75" customHeight="1" x14ac:dyDescent="0.25"/>
    <row r="763" customFormat="1" ht="15.75" customHeight="1" x14ac:dyDescent="0.25"/>
    <row r="764" customFormat="1" ht="15.75" customHeight="1" x14ac:dyDescent="0.25"/>
    <row r="765" customFormat="1" ht="15.75" customHeight="1" x14ac:dyDescent="0.25"/>
    <row r="766" customFormat="1" ht="15.75" customHeight="1" x14ac:dyDescent="0.25"/>
    <row r="767" customFormat="1" ht="15.75" customHeight="1" x14ac:dyDescent="0.25"/>
    <row r="768" customFormat="1" ht="15.75" customHeight="1" x14ac:dyDescent="0.25"/>
    <row r="769" customFormat="1" ht="15.75" customHeight="1" x14ac:dyDescent="0.25"/>
    <row r="770" customFormat="1" ht="15.75" customHeight="1" x14ac:dyDescent="0.25"/>
    <row r="771" customFormat="1" ht="15.75" customHeight="1" x14ac:dyDescent="0.25"/>
    <row r="772" customFormat="1" ht="15.75" customHeight="1" x14ac:dyDescent="0.25"/>
    <row r="773" customFormat="1" ht="15.75" customHeight="1" x14ac:dyDescent="0.25"/>
    <row r="774" customFormat="1" ht="15.75" customHeight="1" x14ac:dyDescent="0.25"/>
    <row r="775" customFormat="1" ht="15.75" customHeight="1" x14ac:dyDescent="0.25"/>
    <row r="776" customFormat="1" ht="15.75" customHeight="1" x14ac:dyDescent="0.25"/>
    <row r="777" customFormat="1" ht="15.75" customHeight="1" x14ac:dyDescent="0.25"/>
    <row r="778" customFormat="1" ht="15.75" customHeight="1" x14ac:dyDescent="0.25"/>
    <row r="779" customFormat="1" ht="15.75" customHeight="1" x14ac:dyDescent="0.25"/>
    <row r="780" customFormat="1" ht="15.75" customHeight="1" x14ac:dyDescent="0.25"/>
    <row r="781" customFormat="1" ht="15.75" customHeight="1" x14ac:dyDescent="0.25"/>
    <row r="782" customFormat="1" ht="15.75" customHeight="1" x14ac:dyDescent="0.25"/>
    <row r="783" customFormat="1" ht="15.75" customHeight="1" x14ac:dyDescent="0.25"/>
    <row r="784" customFormat="1" ht="15.75" customHeight="1" x14ac:dyDescent="0.25"/>
    <row r="785" customFormat="1" ht="15.75" customHeight="1" x14ac:dyDescent="0.25"/>
    <row r="786" customFormat="1" ht="15.75" customHeight="1" x14ac:dyDescent="0.25"/>
    <row r="787" customFormat="1" ht="15.75" customHeight="1" x14ac:dyDescent="0.25"/>
    <row r="788" customFormat="1" ht="15.75" customHeight="1" x14ac:dyDescent="0.25"/>
    <row r="789" customFormat="1" ht="15.75" customHeight="1" x14ac:dyDescent="0.25"/>
    <row r="790" customFormat="1" ht="15.75" customHeight="1" x14ac:dyDescent="0.25"/>
    <row r="791" customFormat="1" ht="15.75" customHeight="1" x14ac:dyDescent="0.25"/>
    <row r="792" customFormat="1" ht="15.75" customHeight="1" x14ac:dyDescent="0.25"/>
    <row r="793" customFormat="1" ht="15.75" customHeight="1" x14ac:dyDescent="0.25"/>
    <row r="794" customFormat="1" ht="15.75" customHeight="1" x14ac:dyDescent="0.25"/>
    <row r="795" customFormat="1" ht="15.75" customHeight="1" x14ac:dyDescent="0.25"/>
    <row r="796" customFormat="1" ht="15.75" customHeight="1" x14ac:dyDescent="0.25"/>
    <row r="797" customFormat="1" ht="15.75" customHeight="1" x14ac:dyDescent="0.25"/>
    <row r="798" customFormat="1" ht="15.75" customHeight="1" x14ac:dyDescent="0.25"/>
    <row r="799" customFormat="1" ht="15.75" customHeight="1" x14ac:dyDescent="0.25"/>
    <row r="800" customFormat="1" ht="15.75" customHeight="1" x14ac:dyDescent="0.25"/>
    <row r="801" customFormat="1" ht="15.75" customHeight="1" x14ac:dyDescent="0.25"/>
    <row r="802" customFormat="1" ht="15.75" customHeight="1" x14ac:dyDescent="0.25"/>
    <row r="803" customFormat="1" ht="15.75" customHeight="1" x14ac:dyDescent="0.25"/>
    <row r="804" customFormat="1" ht="15.75" customHeight="1" x14ac:dyDescent="0.25"/>
    <row r="805" customFormat="1" ht="15.75" customHeight="1" x14ac:dyDescent="0.25"/>
    <row r="806" customFormat="1" ht="15.75" customHeight="1" x14ac:dyDescent="0.25"/>
    <row r="807" customFormat="1" ht="15.75" customHeight="1" x14ac:dyDescent="0.25"/>
    <row r="808" customFormat="1" ht="15.75" customHeight="1" x14ac:dyDescent="0.25"/>
    <row r="809" customFormat="1" ht="15.75" customHeight="1" x14ac:dyDescent="0.25"/>
    <row r="810" customFormat="1" ht="15.75" customHeight="1" x14ac:dyDescent="0.25"/>
    <row r="811" customFormat="1" ht="15.75" customHeight="1" x14ac:dyDescent="0.25"/>
    <row r="812" customFormat="1" ht="15.75" customHeight="1" x14ac:dyDescent="0.25"/>
    <row r="813" customFormat="1" ht="15.75" customHeight="1" x14ac:dyDescent="0.25"/>
    <row r="814" customFormat="1" ht="15.75" customHeight="1" x14ac:dyDescent="0.25"/>
    <row r="815" customFormat="1" ht="15.75" customHeight="1" x14ac:dyDescent="0.25"/>
    <row r="816" customFormat="1" ht="15.75" customHeight="1" x14ac:dyDescent="0.25"/>
    <row r="817" customFormat="1" ht="15.75" customHeight="1" x14ac:dyDescent="0.25"/>
    <row r="818" customFormat="1" ht="15.75" customHeight="1" x14ac:dyDescent="0.25"/>
    <row r="819" customFormat="1" ht="15.75" customHeight="1" x14ac:dyDescent="0.25"/>
    <row r="820" customFormat="1" ht="15.75" customHeight="1" x14ac:dyDescent="0.25"/>
    <row r="821" customFormat="1" ht="15.75" customHeight="1" x14ac:dyDescent="0.25"/>
    <row r="822" customFormat="1" ht="15.75" customHeight="1" x14ac:dyDescent="0.25"/>
    <row r="823" customFormat="1" ht="15.75" customHeight="1" x14ac:dyDescent="0.25"/>
    <row r="824" customFormat="1" ht="15.75" customHeight="1" x14ac:dyDescent="0.25"/>
    <row r="825" customFormat="1" ht="15.75" customHeight="1" x14ac:dyDescent="0.25"/>
    <row r="826" customFormat="1" ht="15.75" customHeight="1" x14ac:dyDescent="0.25"/>
    <row r="827" customFormat="1" ht="15.75" customHeight="1" x14ac:dyDescent="0.25"/>
    <row r="828" customFormat="1" ht="15.75" customHeight="1" x14ac:dyDescent="0.25"/>
    <row r="829" customFormat="1" ht="15.75" customHeight="1" x14ac:dyDescent="0.25"/>
    <row r="830" customFormat="1" ht="15.75" customHeight="1" x14ac:dyDescent="0.25"/>
    <row r="831" customFormat="1" ht="15.75" customHeight="1" x14ac:dyDescent="0.25"/>
    <row r="832" customFormat="1" ht="15.75" customHeight="1" x14ac:dyDescent="0.25"/>
    <row r="833" customFormat="1" ht="15.75" customHeight="1" x14ac:dyDescent="0.25"/>
    <row r="834" customFormat="1" ht="15.75" customHeight="1" x14ac:dyDescent="0.25"/>
    <row r="835" customFormat="1" ht="15.75" customHeight="1" x14ac:dyDescent="0.25"/>
    <row r="836" customFormat="1" ht="15.75" customHeight="1" x14ac:dyDescent="0.25"/>
    <row r="837" customFormat="1" ht="15.75" customHeight="1" x14ac:dyDescent="0.25"/>
    <row r="838" customFormat="1" ht="15.75" customHeight="1" x14ac:dyDescent="0.25"/>
    <row r="839" customFormat="1" ht="15.75" customHeight="1" x14ac:dyDescent="0.25"/>
    <row r="840" customFormat="1" ht="15.75" customHeight="1" x14ac:dyDescent="0.25"/>
    <row r="841" customFormat="1" ht="15.75" customHeight="1" x14ac:dyDescent="0.25"/>
    <row r="842" customFormat="1" ht="15.75" customHeight="1" x14ac:dyDescent="0.25"/>
    <row r="843" customFormat="1" ht="15.75" customHeight="1" x14ac:dyDescent="0.25"/>
    <row r="844" customFormat="1" ht="15.75" customHeight="1" x14ac:dyDescent="0.25"/>
    <row r="845" customFormat="1" ht="15.75" customHeight="1" x14ac:dyDescent="0.25"/>
    <row r="846" customFormat="1" ht="15.75" customHeight="1" x14ac:dyDescent="0.25"/>
    <row r="847" customFormat="1" ht="15.75" customHeight="1" x14ac:dyDescent="0.25"/>
    <row r="848" customFormat="1" ht="15.75" customHeight="1" x14ac:dyDescent="0.25"/>
    <row r="849" customFormat="1" ht="15.75" customHeight="1" x14ac:dyDescent="0.25"/>
    <row r="850" customFormat="1" ht="15.75" customHeight="1" x14ac:dyDescent="0.25"/>
    <row r="851" customFormat="1" ht="15.75" customHeight="1" x14ac:dyDescent="0.25"/>
    <row r="852" customFormat="1" ht="15.75" customHeight="1" x14ac:dyDescent="0.25"/>
    <row r="853" customFormat="1" ht="15.75" customHeight="1" x14ac:dyDescent="0.25"/>
    <row r="854" customFormat="1" ht="15.75" customHeight="1" x14ac:dyDescent="0.25"/>
    <row r="855" customFormat="1" ht="15.75" customHeight="1" x14ac:dyDescent="0.25"/>
    <row r="856" customFormat="1" ht="15.75" customHeight="1" x14ac:dyDescent="0.25"/>
    <row r="857" customFormat="1" ht="15.75" customHeight="1" x14ac:dyDescent="0.25"/>
    <row r="858" customFormat="1" ht="15.75" customHeight="1" x14ac:dyDescent="0.25"/>
    <row r="859" customFormat="1" ht="15.75" customHeight="1" x14ac:dyDescent="0.25"/>
    <row r="860" customFormat="1" ht="15.75" customHeight="1" x14ac:dyDescent="0.25"/>
    <row r="861" customFormat="1" ht="15.75" customHeight="1" x14ac:dyDescent="0.25"/>
    <row r="862" customFormat="1" ht="15.75" customHeight="1" x14ac:dyDescent="0.25"/>
    <row r="863" customFormat="1" ht="15.75" customHeight="1" x14ac:dyDescent="0.25"/>
    <row r="864" customFormat="1" ht="15.75" customHeight="1" x14ac:dyDescent="0.25"/>
    <row r="865" customFormat="1" ht="15.75" customHeight="1" x14ac:dyDescent="0.25"/>
    <row r="866" customFormat="1" ht="15.75" customHeight="1" x14ac:dyDescent="0.25"/>
    <row r="867" customFormat="1" ht="15.75" customHeight="1" x14ac:dyDescent="0.25"/>
    <row r="868" customFormat="1" ht="15.75" customHeight="1" x14ac:dyDescent="0.25"/>
    <row r="869" customFormat="1" ht="15.75" customHeight="1" x14ac:dyDescent="0.25"/>
    <row r="870" customFormat="1" ht="15.75" customHeight="1" x14ac:dyDescent="0.25"/>
    <row r="871" customFormat="1" ht="15.75" customHeight="1" x14ac:dyDescent="0.25"/>
    <row r="872" customFormat="1" ht="15.75" customHeight="1" x14ac:dyDescent="0.25"/>
    <row r="873" customFormat="1" ht="15.75" customHeight="1" x14ac:dyDescent="0.25"/>
    <row r="874" customFormat="1" ht="15.75" customHeight="1" x14ac:dyDescent="0.25"/>
    <row r="875" customFormat="1" ht="15.75" customHeight="1" x14ac:dyDescent="0.25"/>
    <row r="876" customFormat="1" ht="15.75" customHeight="1" x14ac:dyDescent="0.25"/>
    <row r="877" customFormat="1" ht="15.75" customHeight="1" x14ac:dyDescent="0.25"/>
    <row r="878" customFormat="1" ht="15.75" customHeight="1" x14ac:dyDescent="0.25"/>
    <row r="879" customFormat="1" ht="15.75" customHeight="1" x14ac:dyDescent="0.25"/>
    <row r="880" customFormat="1" ht="15.75" customHeight="1" x14ac:dyDescent="0.25"/>
    <row r="881" customFormat="1" ht="15.75" customHeight="1" x14ac:dyDescent="0.25"/>
    <row r="882" customFormat="1" ht="15.75" customHeight="1" x14ac:dyDescent="0.25"/>
    <row r="883" customFormat="1" ht="15.75" customHeight="1" x14ac:dyDescent="0.25"/>
    <row r="884" customFormat="1" ht="15.75" customHeight="1" x14ac:dyDescent="0.25"/>
    <row r="885" customFormat="1" ht="15.75" customHeight="1" x14ac:dyDescent="0.25"/>
    <row r="886" customFormat="1" ht="15.75" customHeight="1" x14ac:dyDescent="0.25"/>
    <row r="887" customFormat="1" ht="15.75" customHeight="1" x14ac:dyDescent="0.25"/>
    <row r="888" customFormat="1" ht="15.75" customHeight="1" x14ac:dyDescent="0.25"/>
    <row r="889" customFormat="1" ht="15.75" customHeight="1" x14ac:dyDescent="0.25"/>
    <row r="890" customFormat="1" ht="15.75" customHeight="1" x14ac:dyDescent="0.25"/>
    <row r="891" customFormat="1" ht="15.75" customHeight="1" x14ac:dyDescent="0.25"/>
    <row r="892" customFormat="1" ht="15.75" customHeight="1" x14ac:dyDescent="0.25"/>
    <row r="893" customFormat="1" ht="15.75" customHeight="1" x14ac:dyDescent="0.25"/>
    <row r="894" customFormat="1" ht="15.75" customHeight="1" x14ac:dyDescent="0.25"/>
    <row r="895" customFormat="1" ht="15.75" customHeight="1" x14ac:dyDescent="0.25"/>
    <row r="896" customFormat="1" ht="15.75" customHeight="1" x14ac:dyDescent="0.25"/>
    <row r="897" customFormat="1" ht="15.75" customHeight="1" x14ac:dyDescent="0.25"/>
    <row r="898" customFormat="1" ht="15.75" customHeight="1" x14ac:dyDescent="0.25"/>
    <row r="899" customFormat="1" ht="15.75" customHeight="1" x14ac:dyDescent="0.25"/>
    <row r="900" customFormat="1" ht="15.75" customHeight="1" x14ac:dyDescent="0.25"/>
    <row r="901" customFormat="1" ht="15.75" customHeight="1" x14ac:dyDescent="0.25"/>
    <row r="902" customFormat="1" ht="15.75" customHeight="1" x14ac:dyDescent="0.25"/>
    <row r="903" customFormat="1" ht="15.75" customHeight="1" x14ac:dyDescent="0.25"/>
    <row r="904" customFormat="1" ht="15.75" customHeight="1" x14ac:dyDescent="0.25"/>
    <row r="905" customFormat="1" ht="15.75" customHeight="1" x14ac:dyDescent="0.25"/>
    <row r="906" customFormat="1" ht="15.75" customHeight="1" x14ac:dyDescent="0.25"/>
    <row r="907" customFormat="1" ht="15.75" customHeight="1" x14ac:dyDescent="0.25"/>
    <row r="908" customFormat="1" ht="15.75" customHeight="1" x14ac:dyDescent="0.25"/>
    <row r="909" customFormat="1" ht="15.75" customHeight="1" x14ac:dyDescent="0.25"/>
    <row r="910" customFormat="1" ht="15.75" customHeight="1" x14ac:dyDescent="0.25"/>
    <row r="911" customFormat="1" ht="15.75" customHeight="1" x14ac:dyDescent="0.25"/>
    <row r="912" customFormat="1" ht="15.75" customHeight="1" x14ac:dyDescent="0.25"/>
    <row r="913" customFormat="1" ht="15.75" customHeight="1" x14ac:dyDescent="0.25"/>
    <row r="914" customFormat="1" ht="15.75" customHeight="1" x14ac:dyDescent="0.25"/>
    <row r="915" customFormat="1" ht="15.75" customHeight="1" x14ac:dyDescent="0.25"/>
    <row r="916" customFormat="1" ht="15.75" customHeight="1" x14ac:dyDescent="0.25"/>
    <row r="917" customFormat="1" ht="15.75" customHeight="1" x14ac:dyDescent="0.25"/>
    <row r="918" customFormat="1" ht="15.75" customHeight="1" x14ac:dyDescent="0.25"/>
    <row r="919" customFormat="1" ht="15.75" customHeight="1" x14ac:dyDescent="0.25"/>
    <row r="920" customFormat="1" ht="15.75" customHeight="1" x14ac:dyDescent="0.25"/>
    <row r="921" customFormat="1" ht="15.75" customHeight="1" x14ac:dyDescent="0.25"/>
    <row r="922" customFormat="1" ht="15.75" customHeight="1" x14ac:dyDescent="0.25"/>
    <row r="923" customFormat="1" ht="15.75" customHeight="1" x14ac:dyDescent="0.25"/>
    <row r="924" customFormat="1" ht="15.75" customHeight="1" x14ac:dyDescent="0.25"/>
    <row r="925" customFormat="1" ht="15.75" customHeight="1" x14ac:dyDescent="0.25"/>
    <row r="926" customFormat="1" ht="15.75" customHeight="1" x14ac:dyDescent="0.25"/>
    <row r="927" customFormat="1" ht="15.75" customHeight="1" x14ac:dyDescent="0.25"/>
    <row r="928" customFormat="1" ht="15.75" customHeight="1" x14ac:dyDescent="0.25"/>
    <row r="929" customFormat="1" ht="15.75" customHeight="1" x14ac:dyDescent="0.25"/>
    <row r="930" customFormat="1" ht="15.75" customHeight="1" x14ac:dyDescent="0.25"/>
    <row r="931" customFormat="1" ht="15.75" customHeight="1" x14ac:dyDescent="0.25"/>
    <row r="932" customFormat="1" ht="15.75" customHeight="1" x14ac:dyDescent="0.25"/>
    <row r="933" customFormat="1" ht="15.75" customHeight="1" x14ac:dyDescent="0.25"/>
    <row r="934" customFormat="1" ht="15.75" customHeight="1" x14ac:dyDescent="0.25"/>
    <row r="935" customFormat="1" ht="15.75" customHeight="1" x14ac:dyDescent="0.25"/>
    <row r="936" customFormat="1" ht="15.75" customHeight="1" x14ac:dyDescent="0.25"/>
    <row r="937" customFormat="1" ht="15.75" customHeight="1" x14ac:dyDescent="0.25"/>
    <row r="938" customFormat="1" ht="15.75" customHeight="1" x14ac:dyDescent="0.25"/>
    <row r="939" customFormat="1" ht="15.75" customHeight="1" x14ac:dyDescent="0.25"/>
    <row r="940" customFormat="1" ht="15.75" customHeight="1" x14ac:dyDescent="0.25"/>
    <row r="941" customFormat="1" ht="15.75" customHeight="1" x14ac:dyDescent="0.25"/>
    <row r="942" customFormat="1" ht="15.75" customHeight="1" x14ac:dyDescent="0.25"/>
    <row r="943" customFormat="1" ht="15.75" customHeight="1" x14ac:dyDescent="0.25"/>
    <row r="944" customFormat="1" ht="15.75" customHeight="1" x14ac:dyDescent="0.25"/>
    <row r="945" customFormat="1" ht="15.75" customHeight="1" x14ac:dyDescent="0.25"/>
    <row r="946" customFormat="1" ht="15.75" customHeight="1" x14ac:dyDescent="0.25"/>
    <row r="947" customFormat="1" ht="15.75" customHeight="1" x14ac:dyDescent="0.25"/>
    <row r="948" customFormat="1" ht="15.75" customHeight="1" x14ac:dyDescent="0.25"/>
    <row r="949" customFormat="1" ht="15.75" customHeight="1" x14ac:dyDescent="0.25"/>
    <row r="950" customFormat="1" ht="15.75" customHeight="1" x14ac:dyDescent="0.25"/>
    <row r="951" customFormat="1" ht="15.75" customHeight="1" x14ac:dyDescent="0.25"/>
    <row r="952" customFormat="1" ht="15.75" customHeight="1" x14ac:dyDescent="0.25"/>
    <row r="953" customFormat="1" ht="15.75" customHeight="1" x14ac:dyDescent="0.25"/>
    <row r="954" customFormat="1" ht="15.75" customHeight="1" x14ac:dyDescent="0.25"/>
    <row r="955" customFormat="1" ht="15.75" customHeight="1" x14ac:dyDescent="0.25"/>
    <row r="956" customFormat="1" ht="15.75" customHeight="1" x14ac:dyDescent="0.25"/>
    <row r="957" customFormat="1" ht="15.75" customHeight="1" x14ac:dyDescent="0.25"/>
    <row r="958" customFormat="1" ht="15.75" customHeight="1" x14ac:dyDescent="0.25"/>
    <row r="959" customFormat="1" ht="15.75" customHeight="1" x14ac:dyDescent="0.25"/>
    <row r="960" customFormat="1" ht="15.75" customHeight="1" x14ac:dyDescent="0.25"/>
    <row r="961" customFormat="1" ht="15.75" customHeight="1" x14ac:dyDescent="0.25"/>
    <row r="962" customFormat="1" ht="15.75" customHeight="1" x14ac:dyDescent="0.25"/>
    <row r="963" customFormat="1" ht="15.75" customHeight="1" x14ac:dyDescent="0.25"/>
    <row r="964" customFormat="1" ht="15.75" customHeight="1" x14ac:dyDescent="0.25"/>
    <row r="965" customFormat="1" ht="15.75" customHeight="1" x14ac:dyDescent="0.25"/>
    <row r="966" customFormat="1" ht="15.75" customHeight="1" x14ac:dyDescent="0.25"/>
    <row r="967" customFormat="1" ht="15.75" customHeight="1" x14ac:dyDescent="0.25"/>
    <row r="968" customFormat="1" ht="15.75" customHeight="1" x14ac:dyDescent="0.25"/>
    <row r="969" customFormat="1" ht="15.75" customHeight="1" x14ac:dyDescent="0.25"/>
    <row r="970" customFormat="1" ht="15.75" customHeight="1" x14ac:dyDescent="0.25"/>
    <row r="971" customFormat="1" ht="15.75" customHeight="1" x14ac:dyDescent="0.25"/>
    <row r="972" customFormat="1" ht="15.75" customHeight="1" x14ac:dyDescent="0.25"/>
    <row r="973" customFormat="1" ht="15.75" customHeight="1" x14ac:dyDescent="0.25"/>
    <row r="974" customFormat="1" ht="15.75" customHeight="1" x14ac:dyDescent="0.25"/>
    <row r="975" customFormat="1" ht="15.75" customHeight="1" x14ac:dyDescent="0.25"/>
    <row r="976" customFormat="1" ht="15.75" customHeight="1" x14ac:dyDescent="0.25"/>
    <row r="977" customFormat="1" ht="15.75" customHeight="1" x14ac:dyDescent="0.25"/>
    <row r="978" customFormat="1" ht="15.75" customHeight="1" x14ac:dyDescent="0.25"/>
    <row r="979" customFormat="1" ht="15.75" customHeight="1" x14ac:dyDescent="0.25"/>
    <row r="980" customFormat="1" ht="15.75" customHeight="1" x14ac:dyDescent="0.25"/>
    <row r="981" customFormat="1" ht="15.75" customHeight="1" x14ac:dyDescent="0.25"/>
    <row r="982" customFormat="1" ht="15.75" customHeight="1" x14ac:dyDescent="0.25"/>
    <row r="983" customFormat="1" ht="15.75" customHeight="1" x14ac:dyDescent="0.25"/>
    <row r="984" customFormat="1" ht="15.75" customHeight="1" x14ac:dyDescent="0.25"/>
    <row r="985" customFormat="1" ht="15.75" customHeight="1" x14ac:dyDescent="0.25"/>
    <row r="986" customFormat="1" ht="15.75" customHeight="1" x14ac:dyDescent="0.25"/>
    <row r="987" customFormat="1" ht="15.75" customHeight="1" x14ac:dyDescent="0.25"/>
    <row r="988" customFormat="1" ht="15.75" customHeight="1" x14ac:dyDescent="0.25"/>
    <row r="989" customFormat="1" ht="15.75" customHeight="1" x14ac:dyDescent="0.25"/>
    <row r="990" customFormat="1" ht="15.75" customHeight="1" x14ac:dyDescent="0.25"/>
    <row r="991" customFormat="1" ht="15.75" customHeight="1" x14ac:dyDescent="0.25"/>
    <row r="992" customFormat="1" ht="15.75" customHeight="1" x14ac:dyDescent="0.25"/>
    <row r="993" customFormat="1" ht="15.75" customHeight="1" x14ac:dyDescent="0.25"/>
    <row r="994" customFormat="1" ht="15.75" customHeight="1" x14ac:dyDescent="0.25"/>
    <row r="995" customFormat="1" ht="15.75" customHeight="1" x14ac:dyDescent="0.25"/>
    <row r="996" customFormat="1" ht="15.75" customHeight="1" x14ac:dyDescent="0.25"/>
    <row r="997" customFormat="1" ht="15.75" customHeight="1" x14ac:dyDescent="0.25"/>
    <row r="998" customFormat="1" ht="15.75" customHeight="1" x14ac:dyDescent="0.25"/>
    <row r="999" customFormat="1" ht="15.75" customHeight="1" x14ac:dyDescent="0.25"/>
    <row r="1000" customFormat="1" ht="15.75" customHeight="1" x14ac:dyDescent="0.25"/>
  </sheetData>
  <mergeCells count="6">
    <mergeCell ref="E10:F11"/>
    <mergeCell ref="A1:G1"/>
    <mergeCell ref="A2:G2"/>
    <mergeCell ref="A3:G3"/>
    <mergeCell ref="A4:G4"/>
    <mergeCell ref="B5:F5"/>
  </mergeCells>
  <pageMargins left="0.70866141732283472" right="0.70866141732283472" top="0.74803149606299213" bottom="0.74803149606299213" header="0.31496062992125984" footer="0.31496062992125984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J78"/>
  <sheetViews>
    <sheetView zoomScale="40" zoomScaleNormal="40" workbookViewId="0">
      <selection sqref="A1:J1"/>
    </sheetView>
  </sheetViews>
  <sheetFormatPr baseColWidth="10" defaultRowHeight="15" x14ac:dyDescent="0.25"/>
  <cols>
    <col min="6" max="8" width="11.42578125" style="8"/>
  </cols>
  <sheetData>
    <row r="1" spans="1:10" x14ac:dyDescent="0.25">
      <c r="A1" s="157" t="s">
        <v>120</v>
      </c>
      <c r="B1" s="157"/>
      <c r="C1" s="157"/>
      <c r="D1" s="157"/>
      <c r="E1" s="157"/>
      <c r="F1" s="157"/>
      <c r="G1" s="157"/>
      <c r="H1" s="157"/>
      <c r="I1" s="157"/>
      <c r="J1" s="157"/>
    </row>
    <row r="2" spans="1:10" x14ac:dyDescent="0.25">
      <c r="A2" s="77" t="s">
        <v>118</v>
      </c>
      <c r="B2" s="77" t="s">
        <v>117</v>
      </c>
      <c r="C2" s="77" t="s">
        <v>116</v>
      </c>
      <c r="D2" s="77" t="s">
        <v>115</v>
      </c>
      <c r="E2" s="77" t="s">
        <v>114</v>
      </c>
      <c r="F2" s="77" t="s">
        <v>113</v>
      </c>
      <c r="G2" s="77" t="s">
        <v>110</v>
      </c>
      <c r="H2" s="77" t="s">
        <v>112</v>
      </c>
      <c r="I2" s="77" t="s">
        <v>111</v>
      </c>
      <c r="J2" s="77" t="s">
        <v>119</v>
      </c>
    </row>
    <row r="3" spans="1:10" x14ac:dyDescent="0.25">
      <c r="A3" s="80"/>
      <c r="B3" s="80"/>
      <c r="C3" s="80"/>
      <c r="D3" s="80"/>
      <c r="E3" s="80"/>
      <c r="F3" s="81"/>
      <c r="G3" s="81"/>
      <c r="H3" s="81"/>
      <c r="I3" s="80"/>
    </row>
    <row r="4" spans="1:10" x14ac:dyDescent="0.25">
      <c r="A4" s="80"/>
      <c r="B4" s="80"/>
      <c r="C4" s="80"/>
      <c r="D4" s="80"/>
      <c r="E4" s="80"/>
      <c r="F4" s="81"/>
      <c r="G4" s="81"/>
      <c r="H4" s="81"/>
      <c r="I4" s="80"/>
    </row>
    <row r="5" spans="1:10" x14ac:dyDescent="0.25">
      <c r="A5" s="80"/>
      <c r="B5" s="80"/>
      <c r="C5" s="80"/>
      <c r="D5" s="80"/>
      <c r="E5" s="80"/>
      <c r="F5" s="81"/>
      <c r="G5" s="81"/>
      <c r="H5" s="81"/>
      <c r="I5" s="80"/>
    </row>
    <row r="6" spans="1:10" x14ac:dyDescent="0.25">
      <c r="A6" s="80"/>
      <c r="B6" s="80"/>
      <c r="C6" s="80"/>
      <c r="D6" s="80"/>
      <c r="E6" s="80"/>
      <c r="F6" s="81"/>
      <c r="G6" s="81"/>
      <c r="H6" s="81"/>
      <c r="I6" s="80"/>
    </row>
    <row r="7" spans="1:10" x14ac:dyDescent="0.25">
      <c r="A7" s="80"/>
      <c r="B7" s="80"/>
      <c r="C7" s="80"/>
      <c r="D7" s="80"/>
      <c r="E7" s="80"/>
      <c r="F7" s="81"/>
      <c r="G7" s="81"/>
      <c r="H7" s="81"/>
      <c r="I7" s="80"/>
    </row>
    <row r="8" spans="1:10" x14ac:dyDescent="0.25">
      <c r="A8" s="80"/>
      <c r="B8" s="80"/>
      <c r="C8" s="80"/>
      <c r="D8" s="80"/>
      <c r="E8" s="80"/>
      <c r="F8" s="81"/>
      <c r="G8" s="81"/>
      <c r="H8" s="81"/>
      <c r="I8" s="80"/>
    </row>
    <row r="9" spans="1:10" x14ac:dyDescent="0.25">
      <c r="A9" s="80"/>
      <c r="B9" s="80"/>
      <c r="C9" s="80"/>
      <c r="F9" s="81"/>
      <c r="G9" s="81"/>
      <c r="H9" s="81"/>
      <c r="I9" s="80"/>
    </row>
    <row r="10" spans="1:10" x14ac:dyDescent="0.25">
      <c r="A10" s="80"/>
      <c r="B10" s="80"/>
      <c r="C10" s="80"/>
      <c r="D10" s="80"/>
      <c r="E10" s="80"/>
      <c r="F10" s="81"/>
      <c r="G10" s="81"/>
      <c r="H10" s="81"/>
      <c r="I10" s="80"/>
    </row>
    <row r="11" spans="1:10" x14ac:dyDescent="0.25">
      <c r="A11" s="80"/>
      <c r="B11" s="80"/>
      <c r="C11" s="80"/>
      <c r="D11" s="80"/>
      <c r="E11" s="80"/>
      <c r="F11" s="81"/>
      <c r="G11" s="81"/>
      <c r="H11" s="81"/>
      <c r="I11" s="80"/>
    </row>
    <row r="12" spans="1:10" x14ac:dyDescent="0.25">
      <c r="A12" s="80"/>
      <c r="B12" s="80"/>
      <c r="C12" s="80"/>
      <c r="D12" s="80"/>
      <c r="E12" s="80"/>
      <c r="F12" s="81"/>
      <c r="G12" s="81"/>
      <c r="H12" s="81"/>
      <c r="I12" s="80"/>
    </row>
    <row r="13" spans="1:10" x14ac:dyDescent="0.25">
      <c r="A13" s="80"/>
      <c r="B13" s="80"/>
      <c r="C13" s="80"/>
      <c r="D13" s="80"/>
      <c r="E13" s="80"/>
      <c r="F13" s="81"/>
      <c r="G13" s="81"/>
      <c r="H13" s="81"/>
      <c r="I13" s="80"/>
    </row>
    <row r="14" spans="1:10" x14ac:dyDescent="0.25">
      <c r="A14" s="80"/>
      <c r="B14" s="80"/>
      <c r="C14" s="80"/>
      <c r="D14" s="80"/>
      <c r="E14" s="80"/>
      <c r="F14" s="81"/>
      <c r="G14" s="81"/>
      <c r="H14" s="81"/>
      <c r="I14" s="80"/>
    </row>
    <row r="15" spans="1:10" x14ac:dyDescent="0.25">
      <c r="A15" s="80"/>
      <c r="B15" s="80"/>
      <c r="C15" s="80"/>
      <c r="D15" s="80"/>
      <c r="E15" s="80"/>
      <c r="F15" s="81"/>
      <c r="G15" s="81"/>
      <c r="H15" s="81"/>
      <c r="I15" s="80"/>
    </row>
    <row r="16" spans="1:10" x14ac:dyDescent="0.25">
      <c r="A16" s="80"/>
      <c r="B16" s="80"/>
      <c r="C16" s="80"/>
      <c r="D16" s="80"/>
      <c r="F16" s="81"/>
      <c r="G16" s="81"/>
      <c r="H16" s="81"/>
      <c r="I16" s="80"/>
    </row>
    <row r="17" spans="1:9" x14ac:dyDescent="0.25">
      <c r="A17" s="80"/>
      <c r="B17" s="80"/>
      <c r="C17" s="80"/>
      <c r="D17" s="80"/>
      <c r="E17" s="80"/>
      <c r="F17" s="81"/>
      <c r="G17" s="81"/>
      <c r="H17" s="81"/>
      <c r="I17" s="80"/>
    </row>
    <row r="18" spans="1:9" x14ac:dyDescent="0.25">
      <c r="A18" s="80"/>
      <c r="B18" s="80"/>
      <c r="C18" s="80"/>
      <c r="D18" s="80"/>
      <c r="E18" s="80"/>
      <c r="F18" s="81"/>
      <c r="G18" s="81"/>
      <c r="H18" s="81"/>
      <c r="I18" s="80"/>
    </row>
    <row r="19" spans="1:9" x14ac:dyDescent="0.25">
      <c r="A19" s="80"/>
      <c r="B19" s="80"/>
      <c r="C19" s="80"/>
      <c r="D19" s="80"/>
      <c r="E19" s="80"/>
      <c r="F19" s="81"/>
      <c r="G19" s="81"/>
      <c r="H19" s="81"/>
      <c r="I19" s="80"/>
    </row>
    <row r="20" spans="1:9" x14ac:dyDescent="0.25">
      <c r="A20" s="80"/>
      <c r="B20" s="80"/>
      <c r="C20" s="80"/>
      <c r="D20" s="80"/>
      <c r="E20" s="80"/>
      <c r="F20" s="81"/>
      <c r="G20" s="81"/>
      <c r="H20" s="81"/>
      <c r="I20" s="80"/>
    </row>
    <row r="21" spans="1:9" x14ac:dyDescent="0.25">
      <c r="A21" s="80"/>
      <c r="B21" s="80"/>
      <c r="C21" s="80"/>
      <c r="D21" s="80"/>
      <c r="E21" s="80"/>
      <c r="F21" s="81"/>
      <c r="G21" s="81"/>
      <c r="H21" s="81"/>
      <c r="I21" s="80"/>
    </row>
    <row r="22" spans="1:9" x14ac:dyDescent="0.25">
      <c r="A22" s="80"/>
      <c r="B22" s="80"/>
      <c r="C22" s="80"/>
      <c r="D22" s="80"/>
      <c r="E22" s="80"/>
      <c r="F22" s="81"/>
      <c r="G22" s="81"/>
      <c r="H22" s="81"/>
      <c r="I22" s="80"/>
    </row>
    <row r="23" spans="1:9" x14ac:dyDescent="0.25">
      <c r="A23" s="80"/>
      <c r="B23" s="80"/>
      <c r="C23" s="80"/>
      <c r="D23" s="80"/>
      <c r="E23" s="80"/>
      <c r="F23" s="81"/>
      <c r="G23" s="81"/>
      <c r="H23" s="81"/>
      <c r="I23" s="80"/>
    </row>
    <row r="24" spans="1:9" x14ac:dyDescent="0.25">
      <c r="A24" s="80"/>
      <c r="B24" s="80"/>
      <c r="C24" s="80"/>
      <c r="D24" s="80"/>
      <c r="E24" s="80"/>
      <c r="F24" s="81"/>
      <c r="G24" s="81"/>
      <c r="H24" s="81"/>
      <c r="I24" s="80"/>
    </row>
    <row r="25" spans="1:9" x14ac:dyDescent="0.25">
      <c r="A25" s="80"/>
      <c r="B25" s="80"/>
      <c r="C25" s="80"/>
      <c r="D25" s="80"/>
      <c r="E25" s="80"/>
      <c r="F25" s="81"/>
      <c r="G25" s="81"/>
      <c r="H25" s="81"/>
      <c r="I25" s="80"/>
    </row>
    <row r="26" spans="1:9" x14ac:dyDescent="0.25">
      <c r="A26" s="80"/>
      <c r="B26" s="80"/>
      <c r="C26" s="80"/>
      <c r="D26" s="80"/>
      <c r="E26" s="80"/>
      <c r="F26" s="81"/>
      <c r="G26" s="81"/>
      <c r="H26" s="81"/>
      <c r="I26" s="80"/>
    </row>
    <row r="27" spans="1:9" x14ac:dyDescent="0.25">
      <c r="A27" s="80"/>
      <c r="B27" s="80"/>
      <c r="C27" s="80"/>
      <c r="D27" s="80"/>
      <c r="E27" s="80"/>
      <c r="F27" s="81"/>
      <c r="G27" s="81"/>
      <c r="H27" s="81"/>
      <c r="I27" s="80"/>
    </row>
    <row r="28" spans="1:9" x14ac:dyDescent="0.25">
      <c r="A28" s="80"/>
      <c r="B28" s="80"/>
      <c r="C28" s="80"/>
      <c r="D28" s="80"/>
      <c r="E28" s="80"/>
      <c r="F28" s="81"/>
      <c r="G28" s="81"/>
      <c r="H28" s="81"/>
      <c r="I28" s="80"/>
    </row>
    <row r="29" spans="1:9" x14ac:dyDescent="0.25">
      <c r="A29" s="80"/>
      <c r="B29" s="80"/>
      <c r="C29" s="80"/>
      <c r="D29" s="80"/>
      <c r="F29" s="81"/>
      <c r="G29" s="81"/>
      <c r="H29" s="81"/>
      <c r="I29" s="80"/>
    </row>
    <row r="30" spans="1:9" x14ac:dyDescent="0.25">
      <c r="A30" s="80"/>
      <c r="B30" s="80"/>
      <c r="C30" s="80"/>
      <c r="D30" s="80"/>
      <c r="E30" s="80"/>
      <c r="F30" s="81"/>
      <c r="G30" s="81"/>
      <c r="H30" s="81"/>
      <c r="I30" s="80"/>
    </row>
    <row r="31" spans="1:9" x14ac:dyDescent="0.25">
      <c r="A31" s="80"/>
      <c r="B31" s="80"/>
      <c r="C31" s="80"/>
      <c r="D31" s="80"/>
      <c r="E31" s="80"/>
      <c r="F31" s="81"/>
      <c r="G31" s="81"/>
      <c r="H31" s="81"/>
      <c r="I31" s="80"/>
    </row>
    <row r="32" spans="1:9" x14ac:dyDescent="0.25">
      <c r="A32" s="80"/>
      <c r="B32" s="80"/>
      <c r="C32" s="80"/>
      <c r="D32" s="80"/>
      <c r="E32" s="80"/>
      <c r="F32" s="81"/>
      <c r="G32" s="81"/>
      <c r="H32" s="81"/>
      <c r="I32" s="80"/>
    </row>
    <row r="33" spans="1:9" x14ac:dyDescent="0.25">
      <c r="A33" s="80"/>
      <c r="B33" s="80"/>
      <c r="C33" s="80"/>
      <c r="D33" s="80"/>
      <c r="E33" s="80"/>
      <c r="F33" s="81"/>
      <c r="G33" s="81"/>
      <c r="H33" s="81"/>
      <c r="I33" s="80"/>
    </row>
    <row r="34" spans="1:9" x14ac:dyDescent="0.25">
      <c r="A34" s="80"/>
      <c r="B34" s="80"/>
      <c r="C34" s="80"/>
      <c r="D34" s="80"/>
      <c r="E34" s="80"/>
      <c r="F34" s="81"/>
      <c r="G34" s="81"/>
      <c r="H34" s="81"/>
      <c r="I34" s="80"/>
    </row>
    <row r="35" spans="1:9" x14ac:dyDescent="0.25">
      <c r="A35" s="80"/>
      <c r="B35" s="80"/>
      <c r="C35" s="80"/>
      <c r="D35" s="80"/>
      <c r="E35" s="80"/>
      <c r="F35" s="81"/>
      <c r="G35" s="81"/>
      <c r="H35" s="81"/>
      <c r="I35" s="80"/>
    </row>
    <row r="36" spans="1:9" x14ac:dyDescent="0.25">
      <c r="A36" s="80"/>
      <c r="B36" s="80"/>
      <c r="C36" s="80"/>
      <c r="D36" s="80"/>
      <c r="E36" s="80"/>
      <c r="F36" s="81"/>
      <c r="G36" s="81"/>
      <c r="H36" s="81"/>
      <c r="I36" s="80"/>
    </row>
    <row r="37" spans="1:9" x14ac:dyDescent="0.25">
      <c r="A37" s="80"/>
      <c r="B37" s="80"/>
      <c r="C37" s="80"/>
      <c r="D37" s="80"/>
      <c r="E37" s="80"/>
      <c r="F37" s="81"/>
      <c r="G37" s="81"/>
      <c r="H37" s="81"/>
      <c r="I37" s="80"/>
    </row>
    <row r="38" spans="1:9" x14ac:dyDescent="0.25">
      <c r="A38" s="80"/>
      <c r="B38" s="80"/>
      <c r="C38" s="80"/>
      <c r="D38" s="80"/>
      <c r="E38" s="80"/>
      <c r="F38" s="81"/>
      <c r="G38" s="81"/>
      <c r="H38" s="81"/>
      <c r="I38" s="80"/>
    </row>
    <row r="39" spans="1:9" x14ac:dyDescent="0.25">
      <c r="A39" s="80"/>
      <c r="B39" s="80"/>
      <c r="C39" s="80"/>
      <c r="D39" s="80"/>
      <c r="E39" s="80"/>
      <c r="F39" s="81"/>
      <c r="G39" s="81"/>
      <c r="H39" s="81"/>
      <c r="I39" s="80"/>
    </row>
    <row r="40" spans="1:9" x14ac:dyDescent="0.25">
      <c r="A40" s="80"/>
      <c r="B40" s="80"/>
      <c r="C40" s="80"/>
      <c r="D40" s="80"/>
      <c r="E40" s="80"/>
      <c r="F40" s="81"/>
      <c r="G40" s="81"/>
      <c r="H40" s="81"/>
      <c r="I40" s="80"/>
    </row>
    <row r="41" spans="1:9" x14ac:dyDescent="0.25">
      <c r="A41" s="80"/>
      <c r="B41" s="80"/>
      <c r="C41" s="80"/>
      <c r="D41" s="80"/>
      <c r="E41" s="80"/>
      <c r="F41" s="81"/>
      <c r="G41" s="81"/>
      <c r="H41" s="81"/>
      <c r="I41" s="80"/>
    </row>
    <row r="42" spans="1:9" x14ac:dyDescent="0.25">
      <c r="A42" s="80"/>
      <c r="B42" s="80"/>
      <c r="C42" s="80"/>
      <c r="D42" s="80"/>
      <c r="E42" s="80"/>
      <c r="F42" s="81"/>
      <c r="G42" s="81"/>
      <c r="H42" s="81"/>
      <c r="I42" s="80"/>
    </row>
    <row r="43" spans="1:9" x14ac:dyDescent="0.25">
      <c r="A43" s="80"/>
      <c r="B43" s="80"/>
      <c r="C43" s="80"/>
      <c r="D43" s="80"/>
      <c r="E43" s="80"/>
      <c r="F43" s="81"/>
      <c r="G43" s="81"/>
      <c r="H43" s="81"/>
      <c r="I43" s="80"/>
    </row>
    <row r="44" spans="1:9" x14ac:dyDescent="0.25">
      <c r="A44" s="80"/>
      <c r="B44" s="80"/>
      <c r="C44" s="80"/>
      <c r="D44" s="80"/>
      <c r="E44" s="80"/>
      <c r="F44" s="81"/>
      <c r="G44" s="81"/>
      <c r="H44" s="81"/>
      <c r="I44" s="80"/>
    </row>
    <row r="45" spans="1:9" x14ac:dyDescent="0.25">
      <c r="A45" s="80"/>
      <c r="B45" s="80"/>
      <c r="C45" s="80"/>
      <c r="D45" s="80"/>
      <c r="F45" s="81"/>
      <c r="G45" s="81"/>
      <c r="H45" s="81"/>
      <c r="I45" s="80"/>
    </row>
    <row r="46" spans="1:9" x14ac:dyDescent="0.25">
      <c r="A46" s="80"/>
      <c r="B46" s="80"/>
      <c r="C46" s="80"/>
      <c r="D46" s="80"/>
      <c r="E46" s="80"/>
      <c r="F46" s="81"/>
      <c r="G46" s="81"/>
      <c r="H46" s="81"/>
      <c r="I46" s="80"/>
    </row>
    <row r="47" spans="1:9" x14ac:dyDescent="0.25">
      <c r="A47" s="80"/>
      <c r="B47" s="80"/>
      <c r="C47" s="80"/>
      <c r="D47" s="80"/>
      <c r="F47" s="81"/>
      <c r="G47" s="81"/>
      <c r="H47" s="81"/>
      <c r="I47" s="80"/>
    </row>
    <row r="48" spans="1:9" x14ac:dyDescent="0.25">
      <c r="A48" s="80"/>
      <c r="B48" s="80"/>
      <c r="C48" s="80"/>
      <c r="D48" s="80"/>
      <c r="E48" s="80"/>
      <c r="F48" s="81"/>
      <c r="G48" s="81"/>
      <c r="H48" s="81"/>
      <c r="I48" s="80"/>
    </row>
    <row r="49" spans="1:9" x14ac:dyDescent="0.25">
      <c r="A49" s="80"/>
      <c r="B49" s="80"/>
      <c r="C49" s="80"/>
      <c r="D49" s="80"/>
      <c r="E49" s="80"/>
      <c r="F49" s="81"/>
      <c r="G49" s="81"/>
      <c r="H49" s="81"/>
      <c r="I49" s="80"/>
    </row>
    <row r="50" spans="1:9" x14ac:dyDescent="0.25">
      <c r="A50" s="80"/>
      <c r="B50" s="80"/>
      <c r="C50" s="80"/>
      <c r="D50" s="80"/>
      <c r="E50" s="80"/>
      <c r="F50" s="81"/>
      <c r="G50" s="81"/>
      <c r="H50" s="81"/>
      <c r="I50" s="80"/>
    </row>
    <row r="51" spans="1:9" x14ac:dyDescent="0.25">
      <c r="A51" s="80"/>
      <c r="B51" s="80"/>
      <c r="C51" s="80"/>
      <c r="D51" s="80"/>
      <c r="E51" s="80"/>
      <c r="F51" s="81"/>
      <c r="G51" s="81"/>
      <c r="H51" s="81"/>
      <c r="I51" s="80"/>
    </row>
    <row r="52" spans="1:9" x14ac:dyDescent="0.25">
      <c r="A52" s="80"/>
      <c r="B52" s="80"/>
      <c r="C52" s="80"/>
      <c r="D52" s="80"/>
      <c r="F52" s="81"/>
      <c r="G52" s="81"/>
      <c r="H52" s="81"/>
      <c r="I52" s="80"/>
    </row>
    <row r="53" spans="1:9" x14ac:dyDescent="0.25">
      <c r="A53" s="80"/>
      <c r="B53" s="80"/>
      <c r="C53" s="80"/>
      <c r="D53" s="80"/>
      <c r="E53" s="80"/>
      <c r="F53" s="81"/>
      <c r="G53" s="81"/>
      <c r="H53" s="81"/>
      <c r="I53" s="80"/>
    </row>
    <row r="54" spans="1:9" x14ac:dyDescent="0.25">
      <c r="A54" s="80"/>
      <c r="B54" s="80"/>
      <c r="C54" s="80"/>
      <c r="D54" s="80"/>
      <c r="E54" s="80"/>
      <c r="F54" s="81"/>
      <c r="G54" s="81"/>
      <c r="H54" s="81"/>
      <c r="I54" s="80"/>
    </row>
    <row r="55" spans="1:9" x14ac:dyDescent="0.25">
      <c r="A55" s="80"/>
      <c r="B55" s="80"/>
      <c r="C55" s="80"/>
      <c r="D55" s="80"/>
      <c r="E55" s="80"/>
      <c r="F55" s="81"/>
      <c r="G55" s="81"/>
      <c r="H55" s="81"/>
      <c r="I55" s="80"/>
    </row>
    <row r="56" spans="1:9" x14ac:dyDescent="0.25">
      <c r="A56" s="80"/>
      <c r="B56" s="80"/>
      <c r="C56" s="80"/>
      <c r="D56" s="80"/>
      <c r="E56" s="80"/>
      <c r="F56" s="81"/>
      <c r="G56" s="81"/>
      <c r="H56" s="81"/>
      <c r="I56" s="80"/>
    </row>
    <row r="57" spans="1:9" x14ac:dyDescent="0.25">
      <c r="A57" s="80"/>
      <c r="B57" s="80"/>
      <c r="C57" s="80"/>
      <c r="D57" s="80"/>
      <c r="E57" s="80"/>
      <c r="F57" s="81"/>
      <c r="G57" s="81"/>
      <c r="H57" s="81"/>
      <c r="I57" s="80"/>
    </row>
    <row r="58" spans="1:9" x14ac:dyDescent="0.25">
      <c r="A58" s="80"/>
      <c r="B58" s="80"/>
      <c r="C58" s="80"/>
      <c r="D58" s="80"/>
      <c r="E58" s="80"/>
      <c r="F58" s="81"/>
      <c r="G58" s="81"/>
      <c r="H58" s="81"/>
      <c r="I58" s="80"/>
    </row>
    <row r="59" spans="1:9" x14ac:dyDescent="0.25">
      <c r="A59" s="80"/>
      <c r="B59" s="80"/>
      <c r="C59" s="80"/>
      <c r="D59" s="80"/>
      <c r="E59" s="80"/>
      <c r="F59" s="81"/>
      <c r="G59" s="81"/>
      <c r="H59" s="81"/>
      <c r="I59" s="80"/>
    </row>
    <row r="60" spans="1:9" x14ac:dyDescent="0.25">
      <c r="A60" s="80"/>
      <c r="B60" s="80"/>
      <c r="C60" s="80"/>
      <c r="D60" s="80"/>
      <c r="E60" s="80"/>
      <c r="F60" s="81"/>
      <c r="G60" s="81"/>
      <c r="H60" s="81"/>
      <c r="I60" s="80"/>
    </row>
    <row r="61" spans="1:9" x14ac:dyDescent="0.25">
      <c r="A61" s="80"/>
      <c r="B61" s="80"/>
      <c r="C61" s="80"/>
      <c r="D61" s="80"/>
      <c r="E61" s="80"/>
      <c r="F61" s="81"/>
      <c r="G61" s="81"/>
      <c r="H61" s="81"/>
      <c r="I61" s="80"/>
    </row>
    <row r="62" spans="1:9" x14ac:dyDescent="0.25">
      <c r="A62" s="80"/>
      <c r="B62" s="80"/>
      <c r="C62" s="80"/>
      <c r="D62" s="80"/>
      <c r="E62" s="80"/>
      <c r="F62" s="81"/>
      <c r="G62" s="81"/>
      <c r="H62" s="81"/>
      <c r="I62" s="80"/>
    </row>
    <row r="63" spans="1:9" x14ac:dyDescent="0.25">
      <c r="A63" s="80"/>
      <c r="B63" s="80"/>
      <c r="C63" s="80"/>
      <c r="D63" s="80"/>
      <c r="E63" s="80"/>
      <c r="F63" s="81"/>
      <c r="G63" s="81"/>
      <c r="H63" s="81"/>
      <c r="I63" s="80"/>
    </row>
    <row r="64" spans="1:9" x14ac:dyDescent="0.25">
      <c r="A64" s="80"/>
      <c r="B64" s="80"/>
      <c r="C64" s="80"/>
      <c r="D64" s="80"/>
      <c r="E64" s="80"/>
      <c r="F64" s="81"/>
      <c r="G64" s="81"/>
      <c r="H64" s="81"/>
      <c r="I64" s="80"/>
    </row>
    <row r="65" spans="1:9" x14ac:dyDescent="0.25">
      <c r="A65" s="80"/>
      <c r="B65" s="80"/>
      <c r="C65" s="80"/>
      <c r="D65" s="80"/>
      <c r="E65" s="80"/>
      <c r="F65" s="81"/>
      <c r="G65" s="81"/>
      <c r="H65" s="81"/>
      <c r="I65" s="80"/>
    </row>
    <row r="66" spans="1:9" x14ac:dyDescent="0.25">
      <c r="A66" s="80"/>
      <c r="B66" s="80"/>
      <c r="C66" s="80"/>
      <c r="D66" s="80"/>
      <c r="F66" s="81"/>
      <c r="G66" s="81"/>
      <c r="H66" s="81"/>
      <c r="I66" s="80"/>
    </row>
    <row r="67" spans="1:9" x14ac:dyDescent="0.25">
      <c r="A67" s="80"/>
      <c r="B67" s="80"/>
      <c r="C67" s="80"/>
      <c r="D67" s="80"/>
      <c r="E67" s="80"/>
      <c r="F67" s="81"/>
      <c r="G67" s="81"/>
      <c r="H67" s="81"/>
      <c r="I67" s="80"/>
    </row>
    <row r="68" spans="1:9" x14ac:dyDescent="0.25">
      <c r="A68" s="80"/>
      <c r="B68" s="80"/>
      <c r="C68" s="80"/>
      <c r="D68" s="80"/>
      <c r="F68" s="81"/>
      <c r="G68" s="81"/>
      <c r="H68" s="81"/>
      <c r="I68" s="80"/>
    </row>
    <row r="69" spans="1:9" x14ac:dyDescent="0.25">
      <c r="A69" s="80"/>
      <c r="B69" s="80"/>
      <c r="C69" s="80"/>
      <c r="D69" s="80"/>
      <c r="E69" s="80"/>
      <c r="F69" s="81"/>
      <c r="G69" s="81"/>
      <c r="H69" s="81"/>
      <c r="I69" s="80"/>
    </row>
    <row r="70" spans="1:9" x14ac:dyDescent="0.25">
      <c r="A70" s="80"/>
      <c r="B70" s="80"/>
      <c r="C70" s="80"/>
      <c r="D70" s="80"/>
      <c r="E70" s="80"/>
      <c r="F70" s="81"/>
      <c r="G70" s="81"/>
      <c r="H70" s="81"/>
      <c r="I70" s="80"/>
    </row>
    <row r="71" spans="1:9" x14ac:dyDescent="0.25">
      <c r="A71" s="80"/>
      <c r="B71" s="80"/>
      <c r="C71" s="80"/>
      <c r="D71" s="80"/>
      <c r="E71" s="80"/>
      <c r="F71" s="81"/>
      <c r="G71" s="81"/>
      <c r="H71" s="81"/>
      <c r="I71" s="80"/>
    </row>
    <row r="72" spans="1:9" x14ac:dyDescent="0.25">
      <c r="A72" s="80"/>
      <c r="B72" s="80"/>
      <c r="C72" s="80"/>
      <c r="D72" s="80"/>
      <c r="E72" s="80"/>
      <c r="F72" s="81"/>
      <c r="G72" s="81"/>
      <c r="H72" s="81"/>
      <c r="I72" s="80"/>
    </row>
    <row r="73" spans="1:9" x14ac:dyDescent="0.25">
      <c r="A73" s="80"/>
      <c r="B73" s="80"/>
      <c r="C73" s="80"/>
      <c r="D73" s="80"/>
      <c r="E73" s="80"/>
      <c r="F73" s="81"/>
      <c r="G73" s="81"/>
      <c r="H73" s="81"/>
      <c r="I73" s="80"/>
    </row>
    <row r="74" spans="1:9" x14ac:dyDescent="0.25">
      <c r="A74" s="80"/>
      <c r="B74" s="80"/>
      <c r="C74" s="80"/>
      <c r="D74" s="80"/>
      <c r="E74" s="80"/>
      <c r="F74" s="81"/>
      <c r="G74" s="81"/>
      <c r="H74" s="81"/>
      <c r="I74" s="80"/>
    </row>
    <row r="75" spans="1:9" x14ac:dyDescent="0.25">
      <c r="A75" s="80"/>
      <c r="B75" s="80"/>
      <c r="C75" s="80"/>
      <c r="D75" s="80"/>
      <c r="E75" s="80"/>
      <c r="F75" s="81"/>
      <c r="G75" s="81"/>
      <c r="H75" s="81"/>
      <c r="I75" s="80"/>
    </row>
    <row r="76" spans="1:9" x14ac:dyDescent="0.25">
      <c r="A76" s="80"/>
      <c r="B76" s="80"/>
      <c r="C76" s="80"/>
      <c r="D76" s="80"/>
      <c r="E76" s="80"/>
      <c r="F76" s="81"/>
      <c r="G76" s="81"/>
      <c r="H76" s="81"/>
      <c r="I76" s="80"/>
    </row>
    <row r="77" spans="1:9" x14ac:dyDescent="0.25">
      <c r="A77" s="80"/>
      <c r="B77" s="80"/>
      <c r="C77" s="80"/>
      <c r="D77" s="80"/>
      <c r="E77" s="80"/>
      <c r="F77" s="81"/>
      <c r="G77" s="81"/>
      <c r="H77" s="81"/>
      <c r="I77" s="80"/>
    </row>
    <row r="78" spans="1:9" x14ac:dyDescent="0.25">
      <c r="A78" s="80"/>
      <c r="B78" s="80"/>
      <c r="C78" s="80"/>
      <c r="D78" s="80"/>
      <c r="E78" s="80"/>
      <c r="F78" s="81"/>
      <c r="G78" s="81"/>
      <c r="H78" s="81"/>
      <c r="I78" s="80"/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636AD-7056-4D38-8345-7DB262D3F986}">
  <sheetPr>
    <tabColor rgb="FFFFFF00"/>
  </sheetPr>
  <dimension ref="A1"/>
  <sheetViews>
    <sheetView view="pageBreakPreview" topLeftCell="A18" zoomScale="60" zoomScaleNormal="100" workbookViewId="0">
      <selection activeCell="W45" sqref="W45"/>
    </sheetView>
  </sheetViews>
  <sheetFormatPr baseColWidth="10" defaultColWidth="10.7109375" defaultRowHeight="15" x14ac:dyDescent="0.25"/>
  <sheetData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4F881-39E1-4ADB-95FB-B1BA584DBA3B}">
  <sheetPr>
    <tabColor rgb="FFFFC000"/>
  </sheetPr>
  <dimension ref="A1:Q37"/>
  <sheetViews>
    <sheetView zoomScale="85" zoomScaleNormal="85" workbookViewId="0">
      <selection sqref="A1:N2"/>
    </sheetView>
  </sheetViews>
  <sheetFormatPr baseColWidth="10" defaultRowHeight="15" x14ac:dyDescent="0.25"/>
  <sheetData>
    <row r="1" spans="1:17" x14ac:dyDescent="0.25">
      <c r="A1" s="172" t="s">
        <v>189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61"/>
      <c r="O1" s="89"/>
      <c r="P1" s="89"/>
      <c r="Q1" s="89"/>
    </row>
    <row r="2" spans="1:17" x14ac:dyDescent="0.25">
      <c r="A2" s="162"/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3"/>
      <c r="O2" s="89"/>
      <c r="P2" s="89"/>
      <c r="Q2" s="89"/>
    </row>
    <row r="3" spans="1:17" ht="21" x14ac:dyDescent="0.35">
      <c r="A3" s="170" t="s">
        <v>134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58"/>
      <c r="O3" s="89"/>
      <c r="P3" s="89"/>
      <c r="Q3" s="89"/>
    </row>
    <row r="4" spans="1:17" ht="34.5" x14ac:dyDescent="0.25">
      <c r="A4" s="90" t="s">
        <v>135</v>
      </c>
      <c r="B4" s="91"/>
      <c r="C4" s="92" t="s">
        <v>136</v>
      </c>
      <c r="D4" s="92" t="s">
        <v>137</v>
      </c>
      <c r="E4" s="92" t="s">
        <v>138</v>
      </c>
      <c r="F4" s="92" t="s">
        <v>139</v>
      </c>
      <c r="G4" s="92" t="s">
        <v>140</v>
      </c>
      <c r="H4" s="92" t="s">
        <v>141</v>
      </c>
      <c r="I4" s="92" t="s">
        <v>142</v>
      </c>
      <c r="J4" s="93" t="s">
        <v>143</v>
      </c>
      <c r="K4" s="92" t="s">
        <v>144</v>
      </c>
      <c r="L4" s="93" t="s">
        <v>145</v>
      </c>
      <c r="M4" s="94" t="s">
        <v>146</v>
      </c>
      <c r="N4" s="95" t="s">
        <v>146</v>
      </c>
      <c r="O4" s="96"/>
      <c r="P4" s="165" t="s">
        <v>147</v>
      </c>
      <c r="Q4" s="158"/>
    </row>
    <row r="5" spans="1:17" x14ac:dyDescent="0.25">
      <c r="A5" s="166" t="s">
        <v>148</v>
      </c>
      <c r="B5" s="97" t="s">
        <v>149</v>
      </c>
      <c r="C5" s="98"/>
      <c r="D5" s="98"/>
      <c r="E5" s="98"/>
      <c r="F5" s="98"/>
      <c r="G5" s="98"/>
      <c r="H5" s="98"/>
      <c r="I5" s="98"/>
      <c r="J5" s="99"/>
      <c r="K5" s="98"/>
      <c r="L5" s="99"/>
      <c r="M5" s="100">
        <v>0</v>
      </c>
      <c r="N5" s="167">
        <v>0</v>
      </c>
      <c r="O5" s="96"/>
      <c r="P5" s="168">
        <f>N5+N7+N9+N11+N13</f>
        <v>0</v>
      </c>
      <c r="Q5" s="163"/>
    </row>
    <row r="6" spans="1:17" x14ac:dyDescent="0.25">
      <c r="A6" s="164"/>
      <c r="B6" s="101" t="s">
        <v>150</v>
      </c>
      <c r="C6" s="102"/>
      <c r="D6" s="102"/>
      <c r="E6" s="102"/>
      <c r="F6" s="102"/>
      <c r="G6" s="102"/>
      <c r="H6" s="102"/>
      <c r="I6" s="102"/>
      <c r="J6" s="103"/>
      <c r="K6" s="102"/>
      <c r="L6" s="103"/>
      <c r="M6" s="104">
        <v>0</v>
      </c>
      <c r="N6" s="164"/>
      <c r="O6" s="89"/>
      <c r="P6" s="89"/>
      <c r="Q6" s="89"/>
    </row>
    <row r="7" spans="1:17" x14ac:dyDescent="0.25">
      <c r="A7" s="166" t="s">
        <v>64</v>
      </c>
      <c r="B7" s="105" t="s">
        <v>149</v>
      </c>
      <c r="C7" s="102"/>
      <c r="D7" s="102"/>
      <c r="E7" s="102"/>
      <c r="F7" s="102"/>
      <c r="G7" s="102"/>
      <c r="H7" s="102"/>
      <c r="I7" s="102"/>
      <c r="J7" s="103"/>
      <c r="K7" s="102"/>
      <c r="L7" s="103"/>
      <c r="M7" s="106">
        <f>C7+D7+E7+F7+G7+H7+I7+J7+K7+L7</f>
        <v>0</v>
      </c>
      <c r="N7" s="167">
        <f>M7+M8</f>
        <v>0</v>
      </c>
      <c r="O7" s="89"/>
      <c r="P7" s="165" t="s">
        <v>151</v>
      </c>
      <c r="Q7" s="158"/>
    </row>
    <row r="8" spans="1:17" x14ac:dyDescent="0.25">
      <c r="A8" s="164"/>
      <c r="B8" s="97" t="s">
        <v>150</v>
      </c>
      <c r="C8" s="98"/>
      <c r="D8" s="98"/>
      <c r="E8" s="98"/>
      <c r="F8" s="98"/>
      <c r="G8" s="98"/>
      <c r="H8" s="98"/>
      <c r="I8" s="98"/>
      <c r="J8" s="99"/>
      <c r="K8" s="98"/>
      <c r="L8" s="99"/>
      <c r="M8" s="100">
        <f>L8+K8+J8+I8+H8+G8+F8+E8+D8+C8</f>
        <v>0</v>
      </c>
      <c r="N8" s="164"/>
      <c r="O8" s="89"/>
      <c r="P8" s="168">
        <f>M5+M7+M9+M11+M13</f>
        <v>0</v>
      </c>
      <c r="Q8" s="163"/>
    </row>
    <row r="9" spans="1:17" x14ac:dyDescent="0.25">
      <c r="A9" s="166" t="s">
        <v>152</v>
      </c>
      <c r="B9" s="105" t="s">
        <v>149</v>
      </c>
      <c r="C9" s="98"/>
      <c r="D9" s="98"/>
      <c r="E9" s="98"/>
      <c r="F9" s="98"/>
      <c r="G9" s="98"/>
      <c r="H9" s="98"/>
      <c r="I9" s="98"/>
      <c r="J9" s="98"/>
      <c r="K9" s="98"/>
      <c r="L9" s="98"/>
      <c r="M9" s="94">
        <v>0</v>
      </c>
      <c r="N9" s="167">
        <v>0</v>
      </c>
      <c r="O9" s="89"/>
      <c r="P9" s="89"/>
      <c r="Q9" s="89"/>
    </row>
    <row r="10" spans="1:17" x14ac:dyDescent="0.25">
      <c r="A10" s="164"/>
      <c r="B10" s="97" t="s">
        <v>150</v>
      </c>
      <c r="C10" s="98"/>
      <c r="D10" s="98"/>
      <c r="E10" s="98"/>
      <c r="F10" s="98"/>
      <c r="G10" s="98"/>
      <c r="H10" s="98"/>
      <c r="I10" s="98"/>
      <c r="J10" s="98"/>
      <c r="K10" s="98"/>
      <c r="L10" s="98"/>
      <c r="M10" s="94">
        <v>0</v>
      </c>
      <c r="N10" s="164"/>
      <c r="O10" s="89"/>
      <c r="P10" s="165" t="s">
        <v>153</v>
      </c>
      <c r="Q10" s="158"/>
    </row>
    <row r="11" spans="1:17" x14ac:dyDescent="0.25">
      <c r="A11" s="166" t="s">
        <v>65</v>
      </c>
      <c r="B11" s="97" t="s">
        <v>149</v>
      </c>
      <c r="C11" s="98"/>
      <c r="D11" s="98"/>
      <c r="E11" s="98"/>
      <c r="F11" s="98"/>
      <c r="G11" s="98"/>
      <c r="H11" s="98"/>
      <c r="I11" s="98"/>
      <c r="J11" s="99"/>
      <c r="K11" s="98"/>
      <c r="L11" s="99"/>
      <c r="M11" s="100">
        <v>0</v>
      </c>
      <c r="N11" s="167">
        <v>0</v>
      </c>
      <c r="O11" s="89"/>
      <c r="P11" s="168">
        <f>M6+M8+M10+M12+M14</f>
        <v>0</v>
      </c>
      <c r="Q11" s="163"/>
    </row>
    <row r="12" spans="1:17" x14ac:dyDescent="0.25">
      <c r="A12" s="164"/>
      <c r="B12" s="101" t="s">
        <v>150</v>
      </c>
      <c r="C12" s="102"/>
      <c r="D12" s="102"/>
      <c r="E12" s="102"/>
      <c r="F12" s="102"/>
      <c r="G12" s="102"/>
      <c r="H12" s="102"/>
      <c r="I12" s="102"/>
      <c r="J12" s="103"/>
      <c r="K12" s="102"/>
      <c r="L12" s="103"/>
      <c r="M12" s="104">
        <v>0</v>
      </c>
      <c r="N12" s="164"/>
      <c r="O12" s="89"/>
      <c r="P12" s="89"/>
      <c r="Q12" s="89"/>
    </row>
    <row r="13" spans="1:17" x14ac:dyDescent="0.25">
      <c r="A13" s="166" t="s">
        <v>154</v>
      </c>
      <c r="B13" s="97" t="s">
        <v>149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100">
        <v>0</v>
      </c>
      <c r="N13" s="167">
        <v>0</v>
      </c>
      <c r="O13" s="89"/>
      <c r="P13" s="89"/>
      <c r="Q13" s="89"/>
    </row>
    <row r="14" spans="1:17" x14ac:dyDescent="0.25">
      <c r="A14" s="164"/>
      <c r="B14" s="107" t="s">
        <v>150</v>
      </c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104">
        <v>0</v>
      </c>
      <c r="N14" s="164"/>
      <c r="O14" s="89"/>
      <c r="P14" s="89"/>
      <c r="Q14" s="89"/>
    </row>
    <row r="15" spans="1:17" x14ac:dyDescent="0.25">
      <c r="A15" s="108" t="s">
        <v>146</v>
      </c>
      <c r="B15" s="94"/>
      <c r="C15" s="109">
        <f t="shared" ref="C15:L15" si="0">C14+C13+C12+C11+C10+C9+C8+C7+C6+C5</f>
        <v>0</v>
      </c>
      <c r="D15" s="109">
        <f t="shared" si="0"/>
        <v>0</v>
      </c>
      <c r="E15" s="109">
        <f t="shared" si="0"/>
        <v>0</v>
      </c>
      <c r="F15" s="109">
        <f t="shared" si="0"/>
        <v>0</v>
      </c>
      <c r="G15" s="100">
        <f t="shared" si="0"/>
        <v>0</v>
      </c>
      <c r="H15" s="100">
        <f t="shared" si="0"/>
        <v>0</v>
      </c>
      <c r="I15" s="100">
        <f t="shared" si="0"/>
        <v>0</v>
      </c>
      <c r="J15" s="100">
        <f t="shared" si="0"/>
        <v>0</v>
      </c>
      <c r="K15" s="109">
        <f t="shared" si="0"/>
        <v>0</v>
      </c>
      <c r="L15" s="109">
        <f t="shared" si="0"/>
        <v>0</v>
      </c>
      <c r="M15" s="110">
        <f>SUM(C15:L15)</f>
        <v>0</v>
      </c>
      <c r="N15" s="111">
        <f>SUM(M15)</f>
        <v>0</v>
      </c>
      <c r="O15" s="89"/>
      <c r="P15" s="89"/>
      <c r="Q15" s="89"/>
    </row>
    <row r="16" spans="1:17" x14ac:dyDescent="0.25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</row>
    <row r="17" spans="1:17" x14ac:dyDescent="0.25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</row>
    <row r="18" spans="1:17" ht="21" x14ac:dyDescent="0.35">
      <c r="A18" s="170" t="s">
        <v>155</v>
      </c>
      <c r="B18" s="171"/>
      <c r="C18" s="171"/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58"/>
      <c r="O18" s="89"/>
      <c r="P18" s="89"/>
      <c r="Q18" s="89"/>
    </row>
    <row r="19" spans="1:17" x14ac:dyDescent="0.25">
      <c r="A19" s="112"/>
      <c r="B19" s="113"/>
      <c r="C19" s="98" t="s">
        <v>28</v>
      </c>
      <c r="D19" s="114" t="s">
        <v>30</v>
      </c>
      <c r="E19" s="115" t="s">
        <v>156</v>
      </c>
      <c r="F19" s="98" t="s">
        <v>157</v>
      </c>
      <c r="G19" s="98" t="s">
        <v>33</v>
      </c>
      <c r="H19" s="98" t="s">
        <v>34</v>
      </c>
      <c r="I19" s="98" t="s">
        <v>35</v>
      </c>
      <c r="J19" s="99" t="s">
        <v>158</v>
      </c>
      <c r="K19" s="98" t="s">
        <v>37</v>
      </c>
      <c r="L19" s="99" t="s">
        <v>159</v>
      </c>
      <c r="M19" s="94" t="s">
        <v>146</v>
      </c>
      <c r="N19" s="95" t="s">
        <v>146</v>
      </c>
      <c r="O19" s="89"/>
      <c r="P19" s="165" t="s">
        <v>160</v>
      </c>
      <c r="Q19" s="158"/>
    </row>
    <row r="20" spans="1:17" x14ac:dyDescent="0.25">
      <c r="A20" s="166" t="s">
        <v>148</v>
      </c>
      <c r="B20" s="97" t="s">
        <v>149</v>
      </c>
      <c r="C20" s="98"/>
      <c r="D20" s="98"/>
      <c r="E20" s="98"/>
      <c r="F20" s="98"/>
      <c r="G20" s="98"/>
      <c r="H20" s="98"/>
      <c r="I20" s="98"/>
      <c r="J20" s="99"/>
      <c r="K20" s="98"/>
      <c r="L20" s="99"/>
      <c r="M20" s="116">
        <v>0</v>
      </c>
      <c r="N20" s="167">
        <v>0</v>
      </c>
      <c r="O20" s="89"/>
      <c r="P20" s="168">
        <f>N20+N22+N24+N26+N28</f>
        <v>0</v>
      </c>
      <c r="Q20" s="163"/>
    </row>
    <row r="21" spans="1:17" x14ac:dyDescent="0.25">
      <c r="A21" s="164"/>
      <c r="B21" s="101" t="s">
        <v>150</v>
      </c>
      <c r="C21" s="102"/>
      <c r="D21" s="102"/>
      <c r="E21" s="102"/>
      <c r="F21" s="102"/>
      <c r="G21" s="102"/>
      <c r="H21" s="102"/>
      <c r="I21" s="102"/>
      <c r="J21" s="103"/>
      <c r="K21" s="102"/>
      <c r="L21" s="103"/>
      <c r="M21" s="94">
        <v>0</v>
      </c>
      <c r="N21" s="164"/>
      <c r="O21" s="89"/>
      <c r="P21" s="89"/>
      <c r="Q21" s="89"/>
    </row>
    <row r="22" spans="1:17" x14ac:dyDescent="0.25">
      <c r="A22" s="166" t="s">
        <v>64</v>
      </c>
      <c r="B22" s="105" t="s">
        <v>149</v>
      </c>
      <c r="C22" s="102"/>
      <c r="D22" s="102"/>
      <c r="E22" s="102"/>
      <c r="F22" s="102"/>
      <c r="G22" s="102"/>
      <c r="H22" s="102"/>
      <c r="I22" s="102"/>
      <c r="J22" s="103"/>
      <c r="K22" s="102"/>
      <c r="L22" s="103"/>
      <c r="M22" s="116">
        <f>L22+K22+J22+I22+H22+G22+F22+E22+D22+C22</f>
        <v>0</v>
      </c>
      <c r="N22" s="167">
        <f>M22+M23</f>
        <v>0</v>
      </c>
      <c r="O22" s="89"/>
      <c r="P22" s="165" t="s">
        <v>161</v>
      </c>
      <c r="Q22" s="158"/>
    </row>
    <row r="23" spans="1:17" x14ac:dyDescent="0.25">
      <c r="A23" s="164"/>
      <c r="B23" s="97" t="s">
        <v>150</v>
      </c>
      <c r="C23" s="98"/>
      <c r="D23" s="98"/>
      <c r="E23" s="98"/>
      <c r="F23" s="98"/>
      <c r="G23" s="98"/>
      <c r="H23" s="98"/>
      <c r="I23" s="98"/>
      <c r="J23" s="99"/>
      <c r="K23" s="98"/>
      <c r="L23" s="99"/>
      <c r="M23" s="94">
        <f>L23+K23+J23+I23+H23+G23+F23+E23+D23+C23</f>
        <v>0</v>
      </c>
      <c r="N23" s="164"/>
      <c r="O23" s="89"/>
      <c r="P23" s="168">
        <f>M20+M22+M24+M26+M28</f>
        <v>0</v>
      </c>
      <c r="Q23" s="163"/>
    </row>
    <row r="24" spans="1:17" x14ac:dyDescent="0.25">
      <c r="A24" s="166" t="s">
        <v>152</v>
      </c>
      <c r="B24" s="105" t="s">
        <v>149</v>
      </c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106">
        <v>0</v>
      </c>
      <c r="N24" s="167">
        <v>0</v>
      </c>
      <c r="O24" s="89"/>
      <c r="P24" s="89"/>
      <c r="Q24" s="89"/>
    </row>
    <row r="25" spans="1:17" x14ac:dyDescent="0.25">
      <c r="A25" s="164"/>
      <c r="B25" s="97" t="s">
        <v>150</v>
      </c>
      <c r="C25" s="98"/>
      <c r="D25" s="98"/>
      <c r="E25" s="98"/>
      <c r="F25" s="98"/>
      <c r="G25" s="98"/>
      <c r="H25" s="98"/>
      <c r="I25" s="98"/>
      <c r="J25" s="98"/>
      <c r="K25" s="98"/>
      <c r="L25" s="98"/>
      <c r="M25" s="100">
        <v>0</v>
      </c>
      <c r="N25" s="164"/>
      <c r="O25" s="89"/>
      <c r="P25" s="165" t="s">
        <v>162</v>
      </c>
      <c r="Q25" s="158"/>
    </row>
    <row r="26" spans="1:17" x14ac:dyDescent="0.25">
      <c r="A26" s="166" t="s">
        <v>65</v>
      </c>
      <c r="B26" s="97" t="s">
        <v>149</v>
      </c>
      <c r="C26" s="98"/>
      <c r="D26" s="98"/>
      <c r="E26" s="98"/>
      <c r="F26" s="98"/>
      <c r="G26" s="98"/>
      <c r="H26" s="98"/>
      <c r="I26" s="98"/>
      <c r="J26" s="99"/>
      <c r="K26" s="98"/>
      <c r="L26" s="99"/>
      <c r="M26" s="116">
        <v>0</v>
      </c>
      <c r="N26" s="167">
        <v>0</v>
      </c>
      <c r="O26" s="89"/>
      <c r="P26" s="168">
        <f>M21+M23+M25+M27+M29</f>
        <v>0</v>
      </c>
      <c r="Q26" s="163"/>
    </row>
    <row r="27" spans="1:17" x14ac:dyDescent="0.25">
      <c r="A27" s="164"/>
      <c r="B27" s="101" t="s">
        <v>150</v>
      </c>
      <c r="C27" s="102"/>
      <c r="D27" s="102"/>
      <c r="E27" s="102"/>
      <c r="F27" s="102"/>
      <c r="G27" s="102"/>
      <c r="H27" s="102"/>
      <c r="I27" s="102"/>
      <c r="J27" s="103"/>
      <c r="K27" s="102"/>
      <c r="L27" s="103"/>
      <c r="M27" s="94">
        <v>0</v>
      </c>
      <c r="N27" s="164"/>
      <c r="O27" s="89"/>
      <c r="P27" s="89"/>
      <c r="Q27" s="89"/>
    </row>
    <row r="28" spans="1:17" x14ac:dyDescent="0.25">
      <c r="A28" s="166" t="s">
        <v>154</v>
      </c>
      <c r="B28" s="97" t="s">
        <v>149</v>
      </c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116">
        <v>0</v>
      </c>
      <c r="N28" s="167">
        <v>0</v>
      </c>
      <c r="O28" s="89"/>
      <c r="P28" s="89"/>
      <c r="Q28" s="89"/>
    </row>
    <row r="29" spans="1:17" x14ac:dyDescent="0.25">
      <c r="A29" s="164"/>
      <c r="B29" s="107" t="s">
        <v>150</v>
      </c>
      <c r="C29" s="98"/>
      <c r="D29" s="98"/>
      <c r="E29" s="98"/>
      <c r="F29" s="98"/>
      <c r="G29" s="98"/>
      <c r="H29" s="98"/>
      <c r="I29" s="98"/>
      <c r="J29" s="98"/>
      <c r="K29" s="98"/>
      <c r="L29" s="98"/>
      <c r="M29" s="94">
        <v>0</v>
      </c>
      <c r="N29" s="164"/>
      <c r="O29" s="89"/>
      <c r="P29" s="89"/>
      <c r="Q29" s="89"/>
    </row>
    <row r="30" spans="1:17" x14ac:dyDescent="0.25">
      <c r="A30" s="169" t="s">
        <v>146</v>
      </c>
      <c r="B30" s="158"/>
      <c r="C30" s="109">
        <f>SUM(A25:N29)</f>
        <v>0</v>
      </c>
      <c r="D30" s="109">
        <f>SUM(A25:N29)</f>
        <v>0</v>
      </c>
      <c r="E30" s="109">
        <f>SUM(A25:N29)</f>
        <v>0</v>
      </c>
      <c r="F30" s="109">
        <f t="shared" ref="F30" si="1">SUM(A25:N29)</f>
        <v>0</v>
      </c>
      <c r="G30" s="100">
        <f t="shared" ref="G30" si="2">SUM(A25:N29)</f>
        <v>0</v>
      </c>
      <c r="H30" s="100">
        <f>SUM(H20:H29)</f>
        <v>0</v>
      </c>
      <c r="I30" s="100">
        <f>SUM(I20:I29)</f>
        <v>0</v>
      </c>
      <c r="J30" s="100">
        <f>SUM(J20:J29)</f>
        <v>0</v>
      </c>
      <c r="K30" s="109">
        <f>SUM(K20:K29)</f>
        <v>0</v>
      </c>
      <c r="L30" s="109">
        <f>SUM(L20:L29)</f>
        <v>0</v>
      </c>
      <c r="M30" s="110"/>
      <c r="N30" s="111">
        <f>SUM(C30:M30)</f>
        <v>0</v>
      </c>
      <c r="O30" s="89"/>
      <c r="P30" s="89"/>
      <c r="Q30" s="89"/>
    </row>
    <row r="34" spans="1:4" ht="15" customHeight="1" x14ac:dyDescent="0.25">
      <c r="A34" s="156" t="s">
        <v>188</v>
      </c>
      <c r="B34" s="156"/>
      <c r="C34" s="156"/>
      <c r="D34" s="156"/>
    </row>
    <row r="35" spans="1:4" x14ac:dyDescent="0.25">
      <c r="A35" s="149"/>
      <c r="B35" s="149"/>
      <c r="C35" s="149"/>
      <c r="D35" s="149"/>
    </row>
    <row r="36" spans="1:4" x14ac:dyDescent="0.25">
      <c r="A36" s="149"/>
      <c r="B36" s="149"/>
      <c r="C36" s="149"/>
      <c r="D36" s="149"/>
    </row>
    <row r="37" spans="1:4" x14ac:dyDescent="0.25">
      <c r="A37" s="149"/>
      <c r="B37" s="149"/>
      <c r="C37" s="149"/>
      <c r="D37" s="149"/>
    </row>
  </sheetData>
  <mergeCells count="37">
    <mergeCell ref="A1:N2"/>
    <mergeCell ref="A3:N3"/>
    <mergeCell ref="P4:Q4"/>
    <mergeCell ref="A5:A6"/>
    <mergeCell ref="N5:N6"/>
    <mergeCell ref="P5:Q5"/>
    <mergeCell ref="A18:N18"/>
    <mergeCell ref="A7:A8"/>
    <mergeCell ref="N7:N8"/>
    <mergeCell ref="P7:Q7"/>
    <mergeCell ref="P8:Q8"/>
    <mergeCell ref="A9:A10"/>
    <mergeCell ref="N9:N10"/>
    <mergeCell ref="P10:Q10"/>
    <mergeCell ref="A11:A12"/>
    <mergeCell ref="N11:N12"/>
    <mergeCell ref="P11:Q11"/>
    <mergeCell ref="A13:A14"/>
    <mergeCell ref="N13:N14"/>
    <mergeCell ref="P19:Q19"/>
    <mergeCell ref="A20:A21"/>
    <mergeCell ref="N20:N21"/>
    <mergeCell ref="P20:Q20"/>
    <mergeCell ref="A22:A23"/>
    <mergeCell ref="N22:N23"/>
    <mergeCell ref="P22:Q22"/>
    <mergeCell ref="P23:Q23"/>
    <mergeCell ref="A34:D37"/>
    <mergeCell ref="P25:Q25"/>
    <mergeCell ref="A26:A27"/>
    <mergeCell ref="N26:N27"/>
    <mergeCell ref="P26:Q26"/>
    <mergeCell ref="A28:A29"/>
    <mergeCell ref="N28:N29"/>
    <mergeCell ref="A30:B30"/>
    <mergeCell ref="A24:A25"/>
    <mergeCell ref="N24:N25"/>
  </mergeCells>
  <pageMargins left="0.67" right="0.70866141732283472" top="0.74803149606299213" bottom="0.74803149606299213" header="0.31496062992125984" footer="0.31496062992125984"/>
  <pageSetup paperSize="9" scale="65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8B6B1-6A4E-4645-9333-86D75C75288F}">
  <sheetPr>
    <tabColor rgb="FFFFC000"/>
  </sheetPr>
  <dimension ref="A1:I20"/>
  <sheetViews>
    <sheetView workbookViewId="0">
      <selection sqref="A1:I1"/>
    </sheetView>
  </sheetViews>
  <sheetFormatPr baseColWidth="10" defaultRowHeight="15" x14ac:dyDescent="0.25"/>
  <cols>
    <col min="4" max="4" width="14.140625" bestFit="1" customWidth="1"/>
    <col min="5" max="5" width="16.28515625" bestFit="1" customWidth="1"/>
    <col min="7" max="7" width="6.140625" bestFit="1" customWidth="1"/>
    <col min="9" max="9" width="22.140625" bestFit="1" customWidth="1"/>
  </cols>
  <sheetData>
    <row r="1" spans="1:9" x14ac:dyDescent="0.25">
      <c r="A1" s="173" t="s">
        <v>190</v>
      </c>
      <c r="B1" s="173"/>
      <c r="C1" s="173"/>
      <c r="D1" s="173"/>
      <c r="E1" s="173"/>
      <c r="F1" s="173"/>
      <c r="G1" s="173"/>
      <c r="H1" s="173"/>
      <c r="I1" s="173"/>
    </row>
    <row r="2" spans="1:9" x14ac:dyDescent="0.25">
      <c r="A2" s="77" t="s">
        <v>118</v>
      </c>
      <c r="B2" s="77" t="s">
        <v>117</v>
      </c>
      <c r="C2" s="77" t="s">
        <v>116</v>
      </c>
      <c r="D2" s="77" t="s">
        <v>115</v>
      </c>
      <c r="E2" s="77" t="s">
        <v>114</v>
      </c>
      <c r="F2" s="77" t="s">
        <v>124</v>
      </c>
      <c r="G2" s="77" t="s">
        <v>110</v>
      </c>
      <c r="H2" s="77" t="s">
        <v>112</v>
      </c>
      <c r="I2" s="77" t="s">
        <v>133</v>
      </c>
    </row>
    <row r="3" spans="1:9" x14ac:dyDescent="0.25">
      <c r="A3" s="8"/>
      <c r="B3" s="136"/>
      <c r="C3" s="8"/>
      <c r="D3" s="8"/>
      <c r="E3" s="8"/>
      <c r="F3" s="8"/>
      <c r="G3" s="8"/>
      <c r="H3" s="8"/>
      <c r="I3" s="8"/>
    </row>
    <row r="4" spans="1:9" x14ac:dyDescent="0.25">
      <c r="A4" s="8"/>
      <c r="B4" s="136"/>
      <c r="C4" s="8"/>
      <c r="D4" s="8"/>
      <c r="E4" s="8"/>
      <c r="F4" s="8"/>
      <c r="G4" s="8"/>
      <c r="H4" s="8"/>
      <c r="I4" s="8"/>
    </row>
    <row r="5" spans="1:9" x14ac:dyDescent="0.25">
      <c r="A5" s="8"/>
      <c r="B5" s="136"/>
      <c r="C5" s="8"/>
      <c r="D5" s="8"/>
      <c r="E5" s="8"/>
      <c r="F5" s="8"/>
      <c r="G5" s="8"/>
      <c r="H5" s="8"/>
      <c r="I5" s="8"/>
    </row>
    <row r="6" spans="1:9" x14ac:dyDescent="0.25">
      <c r="A6" s="8"/>
      <c r="B6" s="137"/>
      <c r="C6" s="8"/>
      <c r="D6" s="8"/>
      <c r="E6" s="8"/>
      <c r="F6" s="8"/>
      <c r="G6" s="8"/>
      <c r="H6" s="8"/>
      <c r="I6" s="8"/>
    </row>
    <row r="7" spans="1:9" x14ac:dyDescent="0.25">
      <c r="A7" s="8"/>
      <c r="B7" s="137"/>
      <c r="C7" s="8"/>
      <c r="D7" s="8"/>
      <c r="E7" s="8"/>
      <c r="F7" s="8"/>
      <c r="G7" s="8"/>
      <c r="H7" s="8"/>
      <c r="I7" s="8"/>
    </row>
    <row r="8" spans="1:9" x14ac:dyDescent="0.25">
      <c r="A8" s="8"/>
      <c r="B8" s="137"/>
      <c r="C8" s="8"/>
      <c r="D8" s="8"/>
      <c r="E8" s="8"/>
      <c r="F8" s="8"/>
      <c r="G8" s="8"/>
      <c r="H8" s="8"/>
      <c r="I8" s="8"/>
    </row>
    <row r="9" spans="1:9" x14ac:dyDescent="0.25">
      <c r="A9" s="8"/>
      <c r="B9" s="137"/>
      <c r="C9" s="8"/>
      <c r="D9" s="8"/>
      <c r="E9" s="8"/>
      <c r="F9" s="8"/>
      <c r="G9" s="8"/>
      <c r="H9" s="8"/>
      <c r="I9" s="8"/>
    </row>
    <row r="10" spans="1:9" x14ac:dyDescent="0.25">
      <c r="A10" s="8"/>
      <c r="B10" s="137"/>
      <c r="C10" s="8"/>
      <c r="D10" s="8"/>
      <c r="E10" s="8"/>
      <c r="F10" s="8"/>
      <c r="G10" s="8"/>
      <c r="H10" s="8"/>
      <c r="I10" s="8"/>
    </row>
    <row r="11" spans="1:9" x14ac:dyDescent="0.25">
      <c r="A11" s="8"/>
      <c r="B11" s="136"/>
      <c r="C11" s="8"/>
      <c r="D11" s="8"/>
      <c r="E11" s="8"/>
      <c r="F11" s="8"/>
      <c r="G11" s="8"/>
      <c r="H11" s="8"/>
      <c r="I11" s="8"/>
    </row>
    <row r="12" spans="1:9" x14ac:dyDescent="0.25">
      <c r="A12" s="8"/>
      <c r="B12" s="136"/>
      <c r="C12" s="8"/>
      <c r="D12" s="8"/>
      <c r="E12" s="8"/>
      <c r="F12" s="8"/>
      <c r="G12" s="8"/>
      <c r="H12" s="8"/>
      <c r="I12" s="8"/>
    </row>
    <row r="13" spans="1:9" x14ac:dyDescent="0.25">
      <c r="A13" s="8"/>
      <c r="B13" s="136"/>
      <c r="C13" s="8"/>
      <c r="D13" s="8"/>
      <c r="E13" s="8"/>
      <c r="F13" s="8"/>
      <c r="G13" s="8"/>
      <c r="H13" s="8"/>
      <c r="I13" s="8"/>
    </row>
    <row r="14" spans="1:9" x14ac:dyDescent="0.25">
      <c r="A14" s="8"/>
      <c r="B14" s="136"/>
      <c r="C14" s="8"/>
      <c r="D14" s="8"/>
      <c r="E14" s="8"/>
      <c r="F14" s="8"/>
      <c r="G14" s="8"/>
      <c r="H14" s="8"/>
      <c r="I14" s="8"/>
    </row>
    <row r="15" spans="1:9" x14ac:dyDescent="0.25">
      <c r="A15" s="8"/>
      <c r="B15" s="136"/>
      <c r="C15" s="8"/>
      <c r="D15" s="8"/>
      <c r="E15" s="8"/>
      <c r="F15" s="8"/>
      <c r="G15" s="8"/>
      <c r="H15" s="8"/>
      <c r="I15" s="8"/>
    </row>
    <row r="16" spans="1:9" x14ac:dyDescent="0.25">
      <c r="A16" s="8"/>
      <c r="B16" s="136"/>
      <c r="C16" s="8"/>
      <c r="D16" s="8"/>
      <c r="E16" s="8"/>
      <c r="F16" s="8"/>
      <c r="G16" s="8"/>
      <c r="H16" s="8"/>
      <c r="I16" s="8"/>
    </row>
    <row r="17" spans="1:9" x14ac:dyDescent="0.25">
      <c r="A17" s="8"/>
      <c r="B17" s="136"/>
      <c r="C17" s="8"/>
      <c r="D17" s="8"/>
      <c r="E17" s="8"/>
      <c r="F17" s="8"/>
      <c r="G17" s="8"/>
      <c r="H17" s="8"/>
      <c r="I17" s="8"/>
    </row>
    <row r="18" spans="1:9" x14ac:dyDescent="0.25">
      <c r="A18" s="8"/>
      <c r="B18" s="136"/>
      <c r="C18" s="8"/>
      <c r="D18" s="8"/>
      <c r="E18" s="8"/>
      <c r="F18" s="8"/>
      <c r="G18" s="8"/>
      <c r="H18" s="8"/>
      <c r="I18" s="8"/>
    </row>
    <row r="19" spans="1:9" x14ac:dyDescent="0.25">
      <c r="A19" s="8"/>
      <c r="B19" s="136"/>
      <c r="C19" s="8"/>
      <c r="D19" s="8"/>
      <c r="E19" s="8"/>
      <c r="F19" s="8"/>
      <c r="G19" s="8"/>
      <c r="H19" s="8"/>
      <c r="I19" s="8"/>
    </row>
    <row r="20" spans="1:9" x14ac:dyDescent="0.25">
      <c r="A20" s="8"/>
      <c r="B20" s="136"/>
      <c r="C20" s="8"/>
      <c r="D20" s="8"/>
      <c r="E20" s="8"/>
      <c r="F20" s="8"/>
      <c r="G20" s="8"/>
      <c r="H20" s="8"/>
      <c r="I20" s="8"/>
    </row>
  </sheetData>
  <mergeCells count="1">
    <mergeCell ref="A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F7EED-B3D8-42B6-8B78-673BE4831967}">
  <sheetPr>
    <tabColor rgb="FFFF00FF"/>
  </sheetPr>
  <dimension ref="A1:F15"/>
  <sheetViews>
    <sheetView zoomScale="90" zoomScaleNormal="90" workbookViewId="0">
      <selection activeCell="E10" sqref="E10"/>
    </sheetView>
  </sheetViews>
  <sheetFormatPr baseColWidth="10" defaultRowHeight="15" x14ac:dyDescent="0.25"/>
  <cols>
    <col min="1" max="1" width="37" customWidth="1"/>
    <col min="2" max="2" width="28.42578125" customWidth="1"/>
    <col min="3" max="3" width="32.85546875" customWidth="1"/>
    <col min="5" max="5" width="29.42578125" customWidth="1"/>
  </cols>
  <sheetData>
    <row r="1" spans="1:6" ht="15" customHeight="1" x14ac:dyDescent="0.25">
      <c r="A1" s="174" t="s">
        <v>132</v>
      </c>
      <c r="B1" s="174"/>
      <c r="C1" s="174"/>
      <c r="D1" s="84"/>
    </row>
    <row r="2" spans="1:6" ht="15" customHeight="1" x14ac:dyDescent="0.25">
      <c r="A2" s="174"/>
      <c r="B2" s="174"/>
      <c r="C2" s="174"/>
      <c r="D2" s="84"/>
    </row>
    <row r="3" spans="1:6" ht="15" customHeight="1" x14ac:dyDescent="0.25">
      <c r="A3" s="175"/>
      <c r="B3" s="175"/>
      <c r="C3" s="175"/>
      <c r="D3" s="84"/>
    </row>
    <row r="4" spans="1:6" ht="30" x14ac:dyDescent="0.25">
      <c r="A4" s="87" t="s">
        <v>125</v>
      </c>
      <c r="B4" s="88" t="s">
        <v>163</v>
      </c>
      <c r="C4" s="88" t="s">
        <v>126</v>
      </c>
      <c r="E4" s="82"/>
      <c r="F4" s="82"/>
    </row>
    <row r="5" spans="1:6" ht="18.75" x14ac:dyDescent="0.25">
      <c r="A5" s="86" t="s">
        <v>127</v>
      </c>
      <c r="B5" s="118">
        <v>0.92</v>
      </c>
      <c r="C5" s="119">
        <v>30</v>
      </c>
      <c r="E5" s="82"/>
      <c r="F5" s="82"/>
    </row>
    <row r="6" spans="1:6" ht="37.5" x14ac:dyDescent="0.25">
      <c r="A6" s="86" t="s">
        <v>128</v>
      </c>
      <c r="B6" s="118">
        <v>0.97</v>
      </c>
      <c r="C6" s="119">
        <v>32</v>
      </c>
      <c r="E6" s="82"/>
      <c r="F6" s="82"/>
    </row>
    <row r="7" spans="1:6" ht="37.5" x14ac:dyDescent="0.25">
      <c r="A7" s="86" t="s">
        <v>129</v>
      </c>
      <c r="B7" s="118">
        <v>0.97</v>
      </c>
      <c r="C7" s="119">
        <v>32</v>
      </c>
    </row>
    <row r="8" spans="1:6" ht="37.5" x14ac:dyDescent="0.25">
      <c r="A8" s="86" t="s">
        <v>130</v>
      </c>
      <c r="B8" s="118">
        <v>1</v>
      </c>
      <c r="C8" s="119">
        <v>33</v>
      </c>
    </row>
    <row r="9" spans="1:6" ht="37.5" x14ac:dyDescent="0.25">
      <c r="A9" s="86" t="s">
        <v>131</v>
      </c>
      <c r="B9" s="118">
        <v>1</v>
      </c>
      <c r="C9" s="119">
        <v>33</v>
      </c>
    </row>
    <row r="10" spans="1:6" x14ac:dyDescent="0.25">
      <c r="B10" s="83">
        <f>AVERAGE(B5:B9)</f>
        <v>0.97200000000000009</v>
      </c>
    </row>
    <row r="13" spans="1:6" ht="48" customHeight="1" x14ac:dyDescent="0.25">
      <c r="A13" s="85" t="s">
        <v>6</v>
      </c>
      <c r="B13" s="82"/>
      <c r="C13" s="82"/>
      <c r="D13" s="82"/>
    </row>
    <row r="14" spans="1:6" x14ac:dyDescent="0.25">
      <c r="A14" s="82"/>
      <c r="B14" s="82"/>
      <c r="C14" s="82"/>
      <c r="D14" s="82"/>
    </row>
    <row r="15" spans="1:6" x14ac:dyDescent="0.25">
      <c r="A15" s="82"/>
      <c r="B15" s="82"/>
      <c r="C15" s="82"/>
      <c r="D15" s="82"/>
    </row>
  </sheetData>
  <mergeCells count="1">
    <mergeCell ref="A1:C3"/>
  </mergeCells>
  <pageMargins left="0.7" right="0.7" top="0.75" bottom="0.75" header="0.3" footer="0.3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ED793-B63E-4962-8C24-87E3EB70D015}">
  <sheetPr>
    <tabColor rgb="FFFF00FF"/>
  </sheetPr>
  <dimension ref="A1:K112"/>
  <sheetViews>
    <sheetView topLeftCell="A35" zoomScale="85" zoomScaleNormal="85" workbookViewId="0">
      <selection activeCell="H38" sqref="H38"/>
    </sheetView>
  </sheetViews>
  <sheetFormatPr baseColWidth="10" defaultRowHeight="15" x14ac:dyDescent="0.25"/>
  <cols>
    <col min="1" max="1" width="16.28515625" customWidth="1"/>
    <col min="2" max="2" width="16.7109375" customWidth="1"/>
    <col min="3" max="3" width="13.7109375" customWidth="1"/>
    <col min="4" max="4" width="12.5703125" customWidth="1"/>
    <col min="5" max="5" width="11.85546875" bestFit="1" customWidth="1"/>
    <col min="6" max="6" width="11.5703125" bestFit="1" customWidth="1"/>
    <col min="7" max="7" width="22.5703125" customWidth="1"/>
    <col min="8" max="8" width="14.140625" bestFit="1" customWidth="1"/>
    <col min="9" max="9" width="17.5703125" customWidth="1"/>
    <col min="10" max="10" width="13.7109375" customWidth="1"/>
    <col min="11" max="11" width="14.140625" customWidth="1"/>
    <col min="12" max="12" width="16.28515625" customWidth="1"/>
    <col min="13" max="13" width="18.28515625" customWidth="1"/>
    <col min="14" max="14" width="14.5703125" customWidth="1"/>
    <col min="15" max="15" width="14.140625" customWidth="1"/>
    <col min="16" max="16" width="15.42578125" customWidth="1"/>
    <col min="17" max="17" width="14.5703125" customWidth="1"/>
    <col min="18" max="18" width="13.140625" customWidth="1"/>
    <col min="19" max="19" width="10.85546875" customWidth="1"/>
  </cols>
  <sheetData>
    <row r="1" spans="1:9" x14ac:dyDescent="0.25">
      <c r="A1" s="177" t="s">
        <v>164</v>
      </c>
      <c r="B1" s="177"/>
      <c r="C1" s="177"/>
      <c r="D1" s="177"/>
      <c r="E1" s="177"/>
      <c r="F1" s="177"/>
      <c r="G1" s="177"/>
      <c r="H1" s="177"/>
      <c r="I1" s="177"/>
    </row>
    <row r="2" spans="1:9" x14ac:dyDescent="0.25">
      <c r="A2" s="177"/>
      <c r="B2" s="177"/>
      <c r="C2" s="177"/>
      <c r="D2" s="177"/>
      <c r="E2" s="177"/>
      <c r="F2" s="177"/>
      <c r="G2" s="177"/>
      <c r="H2" s="177"/>
      <c r="I2" s="177"/>
    </row>
    <row r="4" spans="1:9" x14ac:dyDescent="0.25">
      <c r="A4" s="178" t="s">
        <v>3</v>
      </c>
      <c r="B4" s="179" t="s">
        <v>4</v>
      </c>
      <c r="C4" s="181" t="s">
        <v>43</v>
      </c>
      <c r="D4" s="182"/>
      <c r="E4" s="183"/>
      <c r="F4" s="10"/>
      <c r="G4" s="120" t="s">
        <v>26</v>
      </c>
      <c r="H4" s="121" t="s">
        <v>2</v>
      </c>
      <c r="I4" s="121" t="s">
        <v>1</v>
      </c>
    </row>
    <row r="5" spans="1:9" x14ac:dyDescent="0.25">
      <c r="A5" s="178"/>
      <c r="B5" s="180"/>
      <c r="C5" s="184"/>
      <c r="D5" s="185"/>
      <c r="E5" s="186"/>
      <c r="F5" s="10"/>
      <c r="G5" s="119" t="s">
        <v>165</v>
      </c>
      <c r="H5" s="119">
        <v>9</v>
      </c>
      <c r="I5" s="119">
        <v>2</v>
      </c>
    </row>
    <row r="6" spans="1:9" ht="15.75" x14ac:dyDescent="0.25">
      <c r="A6" s="187" t="s">
        <v>166</v>
      </c>
      <c r="B6" s="188"/>
      <c r="C6" s="122" t="s">
        <v>2</v>
      </c>
      <c r="D6" s="122" t="s">
        <v>1</v>
      </c>
      <c r="E6" s="122" t="s">
        <v>41</v>
      </c>
      <c r="F6" s="10"/>
      <c r="G6" s="123" t="s">
        <v>167</v>
      </c>
      <c r="H6" s="119">
        <v>5</v>
      </c>
      <c r="I6" s="119">
        <v>7</v>
      </c>
    </row>
    <row r="7" spans="1:9" ht="24" x14ac:dyDescent="0.25">
      <c r="A7" s="11">
        <v>1</v>
      </c>
      <c r="B7" s="12" t="s">
        <v>168</v>
      </c>
      <c r="C7" s="124">
        <v>0</v>
      </c>
      <c r="D7" s="124">
        <v>0</v>
      </c>
      <c r="E7" s="122">
        <f t="shared" ref="E7:E13" si="0">SUM(C7:D7)</f>
        <v>0</v>
      </c>
      <c r="F7" s="10"/>
      <c r="G7" s="125" t="s">
        <v>169</v>
      </c>
      <c r="H7" s="119">
        <v>19</v>
      </c>
      <c r="I7" s="119">
        <v>51</v>
      </c>
    </row>
    <row r="8" spans="1:9" ht="24" x14ac:dyDescent="0.25">
      <c r="A8" s="11">
        <v>2</v>
      </c>
      <c r="B8" s="12" t="s">
        <v>170</v>
      </c>
      <c r="C8" s="124">
        <v>0</v>
      </c>
      <c r="D8" s="124">
        <v>0</v>
      </c>
      <c r="E8" s="122">
        <f t="shared" si="0"/>
        <v>0</v>
      </c>
      <c r="F8" s="10"/>
      <c r="G8" s="119" t="s">
        <v>171</v>
      </c>
      <c r="H8" s="119">
        <v>2</v>
      </c>
      <c r="I8" s="119">
        <v>1</v>
      </c>
    </row>
    <row r="9" spans="1:9" ht="24" x14ac:dyDescent="0.25">
      <c r="A9" s="11">
        <v>3</v>
      </c>
      <c r="B9" s="12" t="s">
        <v>172</v>
      </c>
      <c r="C9" s="124">
        <v>0</v>
      </c>
      <c r="D9" s="124">
        <v>0</v>
      </c>
      <c r="E9" s="122">
        <f t="shared" si="0"/>
        <v>0</v>
      </c>
      <c r="F9" s="10"/>
      <c r="G9" s="126" t="s">
        <v>39</v>
      </c>
      <c r="H9" s="119">
        <f>SUM(H5:H8)</f>
        <v>35</v>
      </c>
      <c r="I9" s="119">
        <f>SUM(I5:I8)</f>
        <v>61</v>
      </c>
    </row>
    <row r="10" spans="1:9" ht="24" x14ac:dyDescent="0.25">
      <c r="A10" s="11">
        <v>4</v>
      </c>
      <c r="B10" s="12" t="s">
        <v>173</v>
      </c>
      <c r="C10" s="124">
        <v>0</v>
      </c>
      <c r="D10" s="124">
        <v>1</v>
      </c>
      <c r="E10" s="122">
        <f t="shared" si="0"/>
        <v>1</v>
      </c>
      <c r="F10" s="10"/>
      <c r="G10" s="10"/>
      <c r="H10" s="189">
        <f>SUM(H9+I9)</f>
        <v>96</v>
      </c>
      <c r="I10" s="189"/>
    </row>
    <row r="11" spans="1:9" ht="24" x14ac:dyDescent="0.25">
      <c r="A11" s="11">
        <v>5</v>
      </c>
      <c r="B11" s="12" t="s">
        <v>174</v>
      </c>
      <c r="C11" s="124">
        <v>2</v>
      </c>
      <c r="D11" s="124">
        <v>2</v>
      </c>
      <c r="E11" s="122">
        <f t="shared" si="0"/>
        <v>4</v>
      </c>
      <c r="F11" s="10"/>
      <c r="G11" s="10"/>
      <c r="H11" s="10"/>
      <c r="I11" s="10"/>
    </row>
    <row r="12" spans="1:9" x14ac:dyDescent="0.25">
      <c r="A12" s="11">
        <v>6</v>
      </c>
      <c r="B12" s="12" t="s">
        <v>175</v>
      </c>
      <c r="C12" s="124">
        <v>1</v>
      </c>
      <c r="D12" s="124">
        <v>0</v>
      </c>
      <c r="E12" s="122">
        <f t="shared" si="0"/>
        <v>1</v>
      </c>
      <c r="F12" s="10"/>
    </row>
    <row r="13" spans="1:9" x14ac:dyDescent="0.25">
      <c r="A13" s="11">
        <v>7</v>
      </c>
      <c r="B13" s="12" t="s">
        <v>176</v>
      </c>
      <c r="C13" s="124">
        <v>0</v>
      </c>
      <c r="D13" s="124">
        <v>0</v>
      </c>
      <c r="E13" s="122">
        <f t="shared" si="0"/>
        <v>0</v>
      </c>
      <c r="F13" s="10"/>
    </row>
    <row r="14" spans="1:9" ht="24" customHeight="1" x14ac:dyDescent="0.25">
      <c r="A14" s="190" t="s">
        <v>40</v>
      </c>
      <c r="B14" s="191"/>
      <c r="C14" s="127">
        <f>SUM(C7:C13)</f>
        <v>3</v>
      </c>
      <c r="D14" s="127">
        <f>SUM(D7:D13)</f>
        <v>3</v>
      </c>
      <c r="E14" s="128">
        <f>SUM(E7:E13)</f>
        <v>6</v>
      </c>
      <c r="F14" s="10"/>
    </row>
    <row r="15" spans="1:9" ht="15.75" thickBot="1" x14ac:dyDescent="0.3">
      <c r="F15" s="10"/>
    </row>
    <row r="16" spans="1:9" ht="19.5" thickBot="1" x14ac:dyDescent="0.3">
      <c r="C16" s="192" t="s">
        <v>23</v>
      </c>
      <c r="D16" s="192"/>
      <c r="E16" s="193" t="s">
        <v>0</v>
      </c>
      <c r="F16" s="10"/>
    </row>
    <row r="17" spans="1:9" ht="21" x14ac:dyDescent="0.25">
      <c r="A17" s="195" t="s">
        <v>24</v>
      </c>
      <c r="B17" s="196"/>
      <c r="C17" s="129" t="s">
        <v>2</v>
      </c>
      <c r="D17" s="129" t="s">
        <v>1</v>
      </c>
      <c r="E17" s="194"/>
    </row>
    <row r="18" spans="1:9" ht="15.75" x14ac:dyDescent="0.25">
      <c r="A18" s="176" t="s">
        <v>25</v>
      </c>
      <c r="B18" s="176"/>
      <c r="C18" s="130">
        <v>6</v>
      </c>
      <c r="D18" s="130">
        <v>9</v>
      </c>
      <c r="E18" s="130">
        <f>SUM(C18:D18)</f>
        <v>15</v>
      </c>
    </row>
    <row r="19" spans="1:9" ht="15.75" x14ac:dyDescent="0.25">
      <c r="A19" s="176" t="s">
        <v>27</v>
      </c>
      <c r="B19" s="176"/>
      <c r="C19" s="130"/>
      <c r="D19" s="130"/>
      <c r="E19" s="130">
        <f>SUM(C19:D19)</f>
        <v>0</v>
      </c>
    </row>
    <row r="20" spans="1:9" ht="15.75" x14ac:dyDescent="0.25">
      <c r="A20" s="197" t="s">
        <v>29</v>
      </c>
      <c r="B20" s="197"/>
      <c r="C20" s="131">
        <f>SUM(C18:C19)</f>
        <v>6</v>
      </c>
      <c r="D20" s="131">
        <f>SUM(D18:D19)</f>
        <v>9</v>
      </c>
      <c r="E20" s="132">
        <f>SUM(E18:E19)</f>
        <v>15</v>
      </c>
    </row>
    <row r="22" spans="1:9" x14ac:dyDescent="0.25">
      <c r="A22" s="177" t="s">
        <v>177</v>
      </c>
      <c r="B22" s="177"/>
      <c r="C22" s="177"/>
      <c r="D22" s="177"/>
      <c r="E22" s="177"/>
      <c r="F22" s="177"/>
      <c r="G22" s="177"/>
      <c r="H22" s="177"/>
      <c r="I22" s="177"/>
    </row>
    <row r="23" spans="1:9" x14ac:dyDescent="0.25">
      <c r="A23" s="177"/>
      <c r="B23" s="177"/>
      <c r="C23" s="177"/>
      <c r="D23" s="177"/>
      <c r="E23" s="177"/>
      <c r="F23" s="177"/>
      <c r="G23" s="177"/>
      <c r="H23" s="177"/>
      <c r="I23" s="177"/>
    </row>
    <row r="25" spans="1:9" x14ac:dyDescent="0.25">
      <c r="A25" s="178" t="s">
        <v>3</v>
      </c>
      <c r="B25" s="179" t="s">
        <v>4</v>
      </c>
      <c r="C25" s="181" t="s">
        <v>43</v>
      </c>
      <c r="D25" s="182"/>
      <c r="E25" s="183"/>
      <c r="F25" s="10"/>
      <c r="G25" s="120" t="s">
        <v>26</v>
      </c>
      <c r="H25" s="121" t="s">
        <v>2</v>
      </c>
      <c r="I25" s="121" t="s">
        <v>1</v>
      </c>
    </row>
    <row r="26" spans="1:9" x14ac:dyDescent="0.25">
      <c r="A26" s="178"/>
      <c r="B26" s="180"/>
      <c r="C26" s="184"/>
      <c r="D26" s="185"/>
      <c r="E26" s="186"/>
      <c r="F26" s="10"/>
      <c r="G26" s="119" t="s">
        <v>165</v>
      </c>
      <c r="H26" s="119">
        <v>5</v>
      </c>
      <c r="I26" s="119">
        <v>9</v>
      </c>
    </row>
    <row r="27" spans="1:9" ht="15.75" x14ac:dyDescent="0.25">
      <c r="A27" s="187" t="s">
        <v>178</v>
      </c>
      <c r="B27" s="188"/>
      <c r="C27" s="122" t="s">
        <v>2</v>
      </c>
      <c r="D27" s="122" t="s">
        <v>1</v>
      </c>
      <c r="E27" s="122" t="s">
        <v>41</v>
      </c>
      <c r="F27" s="10"/>
      <c r="G27" s="123" t="s">
        <v>167</v>
      </c>
      <c r="H27" s="119">
        <v>2</v>
      </c>
      <c r="I27" s="119">
        <v>2</v>
      </c>
    </row>
    <row r="28" spans="1:9" ht="24" x14ac:dyDescent="0.25">
      <c r="A28" s="11">
        <v>1</v>
      </c>
      <c r="B28" s="12" t="s">
        <v>168</v>
      </c>
      <c r="C28" s="124">
        <v>0</v>
      </c>
      <c r="D28" s="124">
        <v>0</v>
      </c>
      <c r="E28" s="122">
        <f t="shared" ref="E28:E34" si="1">SUM(C28:D28)</f>
        <v>0</v>
      </c>
      <c r="F28" s="10"/>
      <c r="G28" s="125" t="s">
        <v>169</v>
      </c>
      <c r="H28" s="119">
        <v>11</v>
      </c>
      <c r="I28" s="119">
        <v>16</v>
      </c>
    </row>
    <row r="29" spans="1:9" ht="24" x14ac:dyDescent="0.25">
      <c r="A29" s="11">
        <v>2</v>
      </c>
      <c r="B29" s="12" t="s">
        <v>170</v>
      </c>
      <c r="C29" s="124">
        <v>0</v>
      </c>
      <c r="D29" s="124">
        <v>0</v>
      </c>
      <c r="E29" s="122">
        <f t="shared" si="1"/>
        <v>0</v>
      </c>
      <c r="F29" s="10"/>
      <c r="G29" s="119" t="s">
        <v>171</v>
      </c>
      <c r="H29" s="119">
        <v>3</v>
      </c>
      <c r="I29" s="119">
        <v>6</v>
      </c>
    </row>
    <row r="30" spans="1:9" ht="24" x14ac:dyDescent="0.25">
      <c r="A30" s="11">
        <v>3</v>
      </c>
      <c r="B30" s="12" t="s">
        <v>172</v>
      </c>
      <c r="C30" s="124">
        <v>19</v>
      </c>
      <c r="D30" s="124">
        <v>9</v>
      </c>
      <c r="E30" s="122">
        <f t="shared" si="1"/>
        <v>28</v>
      </c>
      <c r="F30" s="10"/>
      <c r="G30" s="126" t="s">
        <v>39</v>
      </c>
      <c r="H30" s="119">
        <f>SUM(H26:H29)</f>
        <v>21</v>
      </c>
      <c r="I30" s="119">
        <f>SUM(I26:I29)</f>
        <v>33</v>
      </c>
    </row>
    <row r="31" spans="1:9" ht="24" x14ac:dyDescent="0.25">
      <c r="A31" s="11">
        <v>4</v>
      </c>
      <c r="B31" s="12" t="s">
        <v>173</v>
      </c>
      <c r="C31" s="124">
        <v>0</v>
      </c>
      <c r="D31" s="124">
        <v>0</v>
      </c>
      <c r="E31" s="122">
        <f t="shared" si="1"/>
        <v>0</v>
      </c>
      <c r="F31" s="10"/>
      <c r="G31" s="10"/>
      <c r="H31" s="189">
        <f>SUM(H30+I30)</f>
        <v>54</v>
      </c>
      <c r="I31" s="189"/>
    </row>
    <row r="32" spans="1:9" ht="24" x14ac:dyDescent="0.25">
      <c r="A32" s="11">
        <v>5</v>
      </c>
      <c r="B32" s="12" t="s">
        <v>179</v>
      </c>
      <c r="C32" s="124">
        <v>0</v>
      </c>
      <c r="D32" s="124">
        <v>0</v>
      </c>
      <c r="E32" s="122">
        <f t="shared" si="1"/>
        <v>0</v>
      </c>
      <c r="F32" s="10"/>
      <c r="G32" s="10"/>
      <c r="H32" s="10"/>
      <c r="I32" s="10"/>
    </row>
    <row r="33" spans="1:9" x14ac:dyDescent="0.25">
      <c r="A33" s="11">
        <v>6</v>
      </c>
      <c r="B33" s="12" t="s">
        <v>175</v>
      </c>
      <c r="C33" s="124">
        <v>0</v>
      </c>
      <c r="D33" s="124">
        <v>0</v>
      </c>
      <c r="E33" s="122">
        <f t="shared" si="1"/>
        <v>0</v>
      </c>
      <c r="F33" s="10"/>
    </row>
    <row r="34" spans="1:9" ht="19.5" customHeight="1" x14ac:dyDescent="0.25">
      <c r="A34" s="11">
        <v>7</v>
      </c>
      <c r="B34" s="12" t="s">
        <v>176</v>
      </c>
      <c r="C34" s="124">
        <v>9</v>
      </c>
      <c r="D34" s="124">
        <v>17</v>
      </c>
      <c r="E34" s="122">
        <f t="shared" si="1"/>
        <v>26</v>
      </c>
      <c r="F34" s="10"/>
    </row>
    <row r="35" spans="1:9" ht="33" customHeight="1" x14ac:dyDescent="0.25">
      <c r="A35" s="190" t="s">
        <v>40</v>
      </c>
      <c r="B35" s="191"/>
      <c r="C35" s="127">
        <f>SUM(C28:C34)</f>
        <v>28</v>
      </c>
      <c r="D35" s="127">
        <f>SUM(D28:D34)</f>
        <v>26</v>
      </c>
      <c r="E35" s="128">
        <f>SUM(E28:E34)</f>
        <v>54</v>
      </c>
      <c r="F35" s="10"/>
    </row>
    <row r="36" spans="1:9" x14ac:dyDescent="0.25">
      <c r="F36" s="10"/>
    </row>
    <row r="37" spans="1:9" ht="15.75" thickBot="1" x14ac:dyDescent="0.3">
      <c r="F37" s="10"/>
    </row>
    <row r="38" spans="1:9" ht="19.5" thickBot="1" x14ac:dyDescent="0.3">
      <c r="C38" s="192" t="s">
        <v>23</v>
      </c>
      <c r="D38" s="192"/>
      <c r="E38" s="193" t="s">
        <v>0</v>
      </c>
      <c r="F38" s="10"/>
    </row>
    <row r="39" spans="1:9" ht="21" x14ac:dyDescent="0.25">
      <c r="A39" s="195" t="s">
        <v>24</v>
      </c>
      <c r="B39" s="196"/>
      <c r="C39" s="129" t="s">
        <v>2</v>
      </c>
      <c r="D39" s="129" t="s">
        <v>1</v>
      </c>
      <c r="E39" s="194"/>
    </row>
    <row r="40" spans="1:9" ht="15.75" x14ac:dyDescent="0.25">
      <c r="A40" s="176" t="s">
        <v>25</v>
      </c>
      <c r="B40" s="176"/>
      <c r="C40" s="130">
        <v>9</v>
      </c>
      <c r="D40" s="130">
        <v>1</v>
      </c>
      <c r="E40" s="130">
        <f>SUM(C40:D40)</f>
        <v>10</v>
      </c>
    </row>
    <row r="41" spans="1:9" ht="15.75" x14ac:dyDescent="0.25">
      <c r="A41" s="176" t="s">
        <v>27</v>
      </c>
      <c r="B41" s="176"/>
      <c r="C41" s="130"/>
      <c r="D41" s="130"/>
      <c r="E41" s="130">
        <f>SUM(C41:D41)</f>
        <v>0</v>
      </c>
    </row>
    <row r="42" spans="1:9" ht="15.75" x14ac:dyDescent="0.25">
      <c r="A42" s="197" t="s">
        <v>29</v>
      </c>
      <c r="B42" s="197"/>
      <c r="C42" s="131">
        <f>SUM(C40:C41)</f>
        <v>9</v>
      </c>
      <c r="D42" s="131">
        <f>SUM(D40:D41)</f>
        <v>1</v>
      </c>
      <c r="E42" s="132">
        <f>SUM(E40:E41)</f>
        <v>10</v>
      </c>
    </row>
    <row r="47" spans="1:9" x14ac:dyDescent="0.25">
      <c r="A47" s="177" t="s">
        <v>180</v>
      </c>
      <c r="B47" s="177"/>
      <c r="C47" s="177"/>
      <c r="D47" s="177"/>
      <c r="E47" s="177"/>
      <c r="F47" s="177"/>
      <c r="G47" s="177"/>
      <c r="H47" s="177"/>
      <c r="I47" s="177"/>
    </row>
    <row r="48" spans="1:9" x14ac:dyDescent="0.25">
      <c r="A48" s="177"/>
      <c r="B48" s="177"/>
      <c r="C48" s="177"/>
      <c r="D48" s="177"/>
      <c r="E48" s="177"/>
      <c r="F48" s="177"/>
      <c r="G48" s="177"/>
      <c r="H48" s="177"/>
      <c r="I48" s="177"/>
    </row>
    <row r="49" spans="1:11" ht="15.75" thickBot="1" x14ac:dyDescent="0.3">
      <c r="F49" s="10"/>
    </row>
    <row r="50" spans="1:11" ht="19.5" thickBot="1" x14ac:dyDescent="0.3">
      <c r="C50" s="192" t="s">
        <v>23</v>
      </c>
      <c r="D50" s="192"/>
      <c r="E50" s="193" t="s">
        <v>0</v>
      </c>
      <c r="F50" s="10"/>
      <c r="G50" s="178" t="s">
        <v>3</v>
      </c>
      <c r="H50" s="179" t="s">
        <v>4</v>
      </c>
      <c r="I50" s="181" t="s">
        <v>43</v>
      </c>
      <c r="J50" s="182"/>
      <c r="K50" s="183"/>
    </row>
    <row r="51" spans="1:11" ht="21" x14ac:dyDescent="0.25">
      <c r="A51" s="195" t="s">
        <v>24</v>
      </c>
      <c r="B51" s="196"/>
      <c r="C51" s="129" t="s">
        <v>2</v>
      </c>
      <c r="D51" s="129" t="s">
        <v>1</v>
      </c>
      <c r="E51" s="194"/>
      <c r="F51" s="10"/>
      <c r="G51" s="178"/>
      <c r="H51" s="180"/>
      <c r="I51" s="184"/>
      <c r="J51" s="185"/>
      <c r="K51" s="186"/>
    </row>
    <row r="52" spans="1:11" ht="15.75" x14ac:dyDescent="0.25">
      <c r="A52" s="176" t="s">
        <v>25</v>
      </c>
      <c r="B52" s="176"/>
      <c r="C52" s="130">
        <v>7</v>
      </c>
      <c r="D52" s="130">
        <v>8</v>
      </c>
      <c r="E52" s="130">
        <f>SUM(C52:D52)</f>
        <v>15</v>
      </c>
      <c r="F52" s="10"/>
      <c r="G52" s="187" t="s">
        <v>178</v>
      </c>
      <c r="H52" s="188"/>
      <c r="I52" s="122" t="s">
        <v>2</v>
      </c>
      <c r="J52" s="122" t="s">
        <v>1</v>
      </c>
      <c r="K52" s="122" t="s">
        <v>41</v>
      </c>
    </row>
    <row r="53" spans="1:11" ht="24" x14ac:dyDescent="0.25">
      <c r="A53" s="176" t="s">
        <v>27</v>
      </c>
      <c r="B53" s="176"/>
      <c r="C53" s="130"/>
      <c r="D53" s="130"/>
      <c r="E53" s="130">
        <f>SUM(C53:D53)</f>
        <v>0</v>
      </c>
      <c r="F53" s="10"/>
      <c r="G53" s="11">
        <v>1</v>
      </c>
      <c r="H53" s="12" t="s">
        <v>168</v>
      </c>
      <c r="I53" s="124">
        <v>2</v>
      </c>
      <c r="J53" s="124">
        <v>0</v>
      </c>
      <c r="K53" s="122">
        <f t="shared" ref="K53:K59" si="2">SUM(I53:J53)</f>
        <v>2</v>
      </c>
    </row>
    <row r="54" spans="1:11" ht="24" x14ac:dyDescent="0.25">
      <c r="A54" s="197" t="s">
        <v>29</v>
      </c>
      <c r="B54" s="197"/>
      <c r="C54" s="131">
        <f>SUM(C52:C53)</f>
        <v>7</v>
      </c>
      <c r="D54" s="131">
        <f>SUM(D52:D53)</f>
        <v>8</v>
      </c>
      <c r="E54" s="132">
        <f>SUM(E52:E53)</f>
        <v>15</v>
      </c>
      <c r="F54" s="10"/>
      <c r="G54" s="11">
        <v>2</v>
      </c>
      <c r="H54" s="12" t="s">
        <v>170</v>
      </c>
      <c r="I54" s="124">
        <v>0</v>
      </c>
      <c r="J54" s="124">
        <v>2</v>
      </c>
      <c r="K54" s="122">
        <f t="shared" si="2"/>
        <v>2</v>
      </c>
    </row>
    <row r="55" spans="1:11" ht="24" x14ac:dyDescent="0.25">
      <c r="F55" s="10"/>
      <c r="G55" s="11">
        <v>3</v>
      </c>
      <c r="H55" s="12" t="s">
        <v>172</v>
      </c>
      <c r="I55" s="124">
        <v>16</v>
      </c>
      <c r="J55" s="124">
        <v>18</v>
      </c>
      <c r="K55" s="122">
        <f t="shared" si="2"/>
        <v>34</v>
      </c>
    </row>
    <row r="56" spans="1:11" ht="31.5" customHeight="1" x14ac:dyDescent="0.25">
      <c r="A56" s="120" t="s">
        <v>26</v>
      </c>
      <c r="B56" s="121" t="s">
        <v>2</v>
      </c>
      <c r="C56" s="121" t="s">
        <v>1</v>
      </c>
      <c r="F56" s="10"/>
      <c r="G56" s="11">
        <v>4</v>
      </c>
      <c r="H56" s="12" t="s">
        <v>173</v>
      </c>
      <c r="I56" s="124">
        <v>0</v>
      </c>
      <c r="J56" s="124">
        <v>1</v>
      </c>
      <c r="K56" s="122">
        <f t="shared" si="2"/>
        <v>1</v>
      </c>
    </row>
    <row r="57" spans="1:11" ht="24" x14ac:dyDescent="0.25">
      <c r="A57" s="117" t="s">
        <v>181</v>
      </c>
      <c r="B57" s="119">
        <v>16</v>
      </c>
      <c r="C57" s="119">
        <v>22</v>
      </c>
      <c r="F57" s="10"/>
      <c r="G57" s="11">
        <v>5</v>
      </c>
      <c r="H57" s="12" t="s">
        <v>187</v>
      </c>
      <c r="I57" s="124">
        <v>20</v>
      </c>
      <c r="J57" s="124">
        <v>11</v>
      </c>
      <c r="K57" s="122">
        <f t="shared" si="2"/>
        <v>31</v>
      </c>
    </row>
    <row r="58" spans="1:11" x14ac:dyDescent="0.25">
      <c r="A58" s="117">
        <v>12</v>
      </c>
      <c r="B58" s="119">
        <v>15</v>
      </c>
      <c r="C58" s="119">
        <v>17</v>
      </c>
      <c r="F58" s="10"/>
      <c r="G58" s="11">
        <v>6</v>
      </c>
      <c r="H58" s="12" t="s">
        <v>175</v>
      </c>
      <c r="I58" s="124">
        <v>2</v>
      </c>
      <c r="J58" s="124">
        <v>0</v>
      </c>
      <c r="K58" s="122">
        <f t="shared" si="2"/>
        <v>2</v>
      </c>
    </row>
    <row r="59" spans="1:11" ht="24" x14ac:dyDescent="0.25">
      <c r="A59" s="135" t="s">
        <v>182</v>
      </c>
      <c r="B59" s="119">
        <v>24</v>
      </c>
      <c r="C59" s="119">
        <v>41</v>
      </c>
      <c r="F59" s="10"/>
      <c r="G59" s="11">
        <v>7</v>
      </c>
      <c r="H59" s="12" t="s">
        <v>176</v>
      </c>
      <c r="I59" s="124">
        <v>45</v>
      </c>
      <c r="J59" s="124">
        <v>66</v>
      </c>
      <c r="K59" s="122">
        <f t="shared" si="2"/>
        <v>111</v>
      </c>
    </row>
    <row r="60" spans="1:11" x14ac:dyDescent="0.25">
      <c r="A60" s="117" t="s">
        <v>171</v>
      </c>
      <c r="B60" s="119">
        <v>39</v>
      </c>
      <c r="C60" s="119">
        <v>32</v>
      </c>
      <c r="F60" s="10"/>
      <c r="G60" s="190" t="s">
        <v>40</v>
      </c>
      <c r="H60" s="191"/>
      <c r="I60" s="127">
        <f>SUM(I53:I59)</f>
        <v>85</v>
      </c>
      <c r="J60" s="127">
        <f>SUM(J53:J59)</f>
        <v>98</v>
      </c>
      <c r="K60" s="128">
        <f>SUM(K53:K59)</f>
        <v>183</v>
      </c>
    </row>
    <row r="61" spans="1:11" x14ac:dyDescent="0.25">
      <c r="A61" s="126" t="s">
        <v>39</v>
      </c>
      <c r="B61" s="119">
        <f>SUM(B57:B60)</f>
        <v>94</v>
      </c>
      <c r="C61" s="119">
        <f>SUM(C57:C60)</f>
        <v>112</v>
      </c>
      <c r="F61" s="10"/>
    </row>
    <row r="62" spans="1:11" x14ac:dyDescent="0.25">
      <c r="A62" s="10"/>
      <c r="B62" s="189">
        <f>SUM(B61+C61)</f>
        <v>206</v>
      </c>
      <c r="C62" s="189"/>
      <c r="F62" s="10"/>
    </row>
    <row r="65" spans="1:9" x14ac:dyDescent="0.25">
      <c r="A65" s="149" t="s">
        <v>6</v>
      </c>
      <c r="B65" s="149"/>
      <c r="C65" s="149"/>
    </row>
    <row r="66" spans="1:9" x14ac:dyDescent="0.25">
      <c r="A66" s="149"/>
      <c r="B66" s="149"/>
      <c r="C66" s="149"/>
    </row>
    <row r="67" spans="1:9" x14ac:dyDescent="0.25">
      <c r="A67" s="149"/>
      <c r="B67" s="149"/>
      <c r="C67" s="149"/>
    </row>
    <row r="70" spans="1:9" ht="24.75" customHeight="1" x14ac:dyDescent="0.25">
      <c r="A70" s="177" t="s">
        <v>183</v>
      </c>
      <c r="B70" s="177"/>
      <c r="C70" s="177"/>
      <c r="D70" s="177"/>
      <c r="E70" s="177"/>
      <c r="F70" s="177"/>
      <c r="G70" s="177"/>
      <c r="H70" s="177"/>
      <c r="I70" s="177"/>
    </row>
    <row r="71" spans="1:9" x14ac:dyDescent="0.25">
      <c r="A71" s="177"/>
      <c r="B71" s="177"/>
      <c r="C71" s="177"/>
      <c r="D71" s="177"/>
      <c r="E71" s="177"/>
      <c r="F71" s="177"/>
      <c r="G71" s="177"/>
      <c r="H71" s="177"/>
      <c r="I71" s="177"/>
    </row>
    <row r="73" spans="1:9" ht="45" customHeight="1" x14ac:dyDescent="0.25">
      <c r="A73" s="178" t="s">
        <v>3</v>
      </c>
      <c r="B73" s="179" t="s">
        <v>4</v>
      </c>
      <c r="C73" s="181" t="s">
        <v>43</v>
      </c>
      <c r="D73" s="182"/>
      <c r="E73" s="183"/>
      <c r="F73" s="10"/>
      <c r="G73" s="120" t="s">
        <v>26</v>
      </c>
      <c r="H73" s="121" t="s">
        <v>2</v>
      </c>
      <c r="I73" s="121" t="s">
        <v>1</v>
      </c>
    </row>
    <row r="74" spans="1:9" x14ac:dyDescent="0.25">
      <c r="A74" s="178"/>
      <c r="B74" s="180"/>
      <c r="C74" s="184"/>
      <c r="D74" s="185"/>
      <c r="E74" s="186"/>
      <c r="F74" s="10"/>
      <c r="G74" s="119" t="s">
        <v>181</v>
      </c>
      <c r="H74" s="119">
        <v>13</v>
      </c>
      <c r="I74" s="119">
        <v>2</v>
      </c>
    </row>
    <row r="75" spans="1:9" ht="15.75" x14ac:dyDescent="0.25">
      <c r="A75" s="187" t="s">
        <v>166</v>
      </c>
      <c r="B75" s="188"/>
      <c r="C75" s="122" t="s">
        <v>2</v>
      </c>
      <c r="D75" s="122" t="s">
        <v>1</v>
      </c>
      <c r="E75" s="122" t="s">
        <v>41</v>
      </c>
      <c r="F75" s="10"/>
      <c r="G75" s="133" t="s">
        <v>184</v>
      </c>
      <c r="H75" s="119">
        <v>5</v>
      </c>
      <c r="I75" s="119">
        <v>0</v>
      </c>
    </row>
    <row r="76" spans="1:9" ht="24" x14ac:dyDescent="0.25">
      <c r="A76" s="11">
        <v>1</v>
      </c>
      <c r="B76" s="12" t="s">
        <v>168</v>
      </c>
      <c r="C76" s="124">
        <v>0</v>
      </c>
      <c r="D76" s="124">
        <v>0</v>
      </c>
      <c r="E76" s="122">
        <f t="shared" ref="E76:E83" si="3">SUM(C76:D76)</f>
        <v>0</v>
      </c>
      <c r="F76" s="10"/>
      <c r="G76" s="133" t="s">
        <v>182</v>
      </c>
      <c r="H76" s="119">
        <v>2</v>
      </c>
      <c r="I76" s="119">
        <v>0</v>
      </c>
    </row>
    <row r="77" spans="1:9" ht="24" x14ac:dyDescent="0.25">
      <c r="A77" s="11">
        <v>2</v>
      </c>
      <c r="B77" s="12" t="s">
        <v>170</v>
      </c>
      <c r="C77" s="124">
        <v>0</v>
      </c>
      <c r="D77" s="124">
        <v>0</v>
      </c>
      <c r="E77" s="122">
        <f t="shared" si="3"/>
        <v>0</v>
      </c>
      <c r="F77" s="10"/>
      <c r="G77" s="133" t="s">
        <v>171</v>
      </c>
      <c r="H77" s="119">
        <v>0</v>
      </c>
      <c r="I77" s="119">
        <v>0</v>
      </c>
    </row>
    <row r="78" spans="1:9" ht="24" x14ac:dyDescent="0.25">
      <c r="A78" s="11">
        <v>3</v>
      </c>
      <c r="B78" s="12" t="s">
        <v>172</v>
      </c>
      <c r="C78" s="124">
        <v>0</v>
      </c>
      <c r="D78" s="124">
        <v>0</v>
      </c>
      <c r="E78" s="122">
        <f t="shared" si="3"/>
        <v>0</v>
      </c>
      <c r="F78" s="10"/>
      <c r="G78" s="126" t="s">
        <v>39</v>
      </c>
      <c r="H78" s="119">
        <f>SUM(H74:H77)</f>
        <v>20</v>
      </c>
      <c r="I78" s="119">
        <f>SUM(I74:I77)</f>
        <v>2</v>
      </c>
    </row>
    <row r="79" spans="1:9" ht="24" x14ac:dyDescent="0.25">
      <c r="A79" s="11">
        <v>4</v>
      </c>
      <c r="B79" s="12" t="s">
        <v>173</v>
      </c>
      <c r="C79" s="124">
        <v>0</v>
      </c>
      <c r="D79" s="124">
        <v>0</v>
      </c>
      <c r="E79" s="122">
        <f t="shared" si="3"/>
        <v>0</v>
      </c>
      <c r="F79" s="10"/>
      <c r="G79" s="10"/>
      <c r="H79" s="189">
        <f>SUM(H78+I78)</f>
        <v>22</v>
      </c>
      <c r="I79" s="189"/>
    </row>
    <row r="80" spans="1:9" ht="24" x14ac:dyDescent="0.25">
      <c r="A80" s="11">
        <v>5</v>
      </c>
      <c r="B80" s="12" t="s">
        <v>179</v>
      </c>
      <c r="C80" s="124">
        <v>0</v>
      </c>
      <c r="D80" s="124">
        <v>0</v>
      </c>
      <c r="E80" s="122">
        <f t="shared" si="3"/>
        <v>0</v>
      </c>
      <c r="F80" s="10"/>
      <c r="G80" s="10"/>
      <c r="H80" s="134"/>
      <c r="I80" s="134"/>
    </row>
    <row r="81" spans="1:9" ht="24" x14ac:dyDescent="0.25">
      <c r="A81" s="11">
        <v>6</v>
      </c>
      <c r="B81" s="12" t="s">
        <v>174</v>
      </c>
      <c r="C81" s="124">
        <v>0</v>
      </c>
      <c r="D81" s="124">
        <v>0</v>
      </c>
      <c r="E81" s="122">
        <f t="shared" si="3"/>
        <v>0</v>
      </c>
      <c r="F81" s="10"/>
      <c r="G81" s="10"/>
      <c r="H81" s="10"/>
      <c r="I81" s="10"/>
    </row>
    <row r="82" spans="1:9" x14ac:dyDescent="0.25">
      <c r="A82" s="11">
        <v>7</v>
      </c>
      <c r="B82" s="12" t="s">
        <v>175</v>
      </c>
      <c r="C82" s="124">
        <v>20</v>
      </c>
      <c r="D82" s="124">
        <v>1</v>
      </c>
      <c r="E82" s="122">
        <f t="shared" si="3"/>
        <v>21</v>
      </c>
      <c r="F82" s="10"/>
    </row>
    <row r="83" spans="1:9" x14ac:dyDescent="0.25">
      <c r="A83" s="11">
        <v>8</v>
      </c>
      <c r="B83" s="12" t="s">
        <v>176</v>
      </c>
      <c r="C83" s="124">
        <v>0</v>
      </c>
      <c r="D83" s="124">
        <v>1</v>
      </c>
      <c r="E83" s="122">
        <f t="shared" si="3"/>
        <v>1</v>
      </c>
      <c r="F83" s="10"/>
    </row>
    <row r="84" spans="1:9" x14ac:dyDescent="0.25">
      <c r="A84" s="190" t="s">
        <v>40</v>
      </c>
      <c r="B84" s="191"/>
      <c r="C84" s="127">
        <f>SUM(C76:C83)</f>
        <v>20</v>
      </c>
      <c r="D84" s="127">
        <f>SUM(D76:D83)</f>
        <v>2</v>
      </c>
      <c r="E84" s="128">
        <f>SUM(E76:E83)</f>
        <v>22</v>
      </c>
      <c r="F84" s="10"/>
    </row>
    <row r="85" spans="1:9" ht="15.75" thickBot="1" x14ac:dyDescent="0.3">
      <c r="F85" s="10"/>
    </row>
    <row r="86" spans="1:9" ht="19.5" thickBot="1" x14ac:dyDescent="0.3">
      <c r="C86" s="192" t="s">
        <v>23</v>
      </c>
      <c r="D86" s="192"/>
      <c r="E86" s="193" t="s">
        <v>0</v>
      </c>
      <c r="F86" s="10"/>
    </row>
    <row r="87" spans="1:9" ht="21" x14ac:dyDescent="0.25">
      <c r="A87" s="195" t="s">
        <v>24</v>
      </c>
      <c r="B87" s="196"/>
      <c r="C87" s="129" t="s">
        <v>2</v>
      </c>
      <c r="D87" s="129" t="s">
        <v>1</v>
      </c>
      <c r="E87" s="194"/>
    </row>
    <row r="88" spans="1:9" ht="15.75" x14ac:dyDescent="0.25">
      <c r="A88" s="176" t="s">
        <v>25</v>
      </c>
      <c r="B88" s="176"/>
      <c r="C88" s="130">
        <v>7</v>
      </c>
      <c r="D88" s="130">
        <v>0</v>
      </c>
      <c r="E88" s="130">
        <f>SUM(C88:D88)</f>
        <v>7</v>
      </c>
    </row>
    <row r="89" spans="1:9" ht="15.75" x14ac:dyDescent="0.25">
      <c r="A89" s="176" t="s">
        <v>27</v>
      </c>
      <c r="B89" s="176"/>
      <c r="C89" s="130"/>
      <c r="D89" s="130"/>
      <c r="E89" s="130">
        <f>SUM(C89:D89)</f>
        <v>0</v>
      </c>
    </row>
    <row r="90" spans="1:9" ht="15.75" x14ac:dyDescent="0.25">
      <c r="A90" s="197" t="s">
        <v>29</v>
      </c>
      <c r="B90" s="197"/>
      <c r="C90" s="131">
        <f>SUM(C88:C89)</f>
        <v>7</v>
      </c>
      <c r="D90" s="131">
        <f>SUM(D88:D89)</f>
        <v>0</v>
      </c>
      <c r="E90" s="132">
        <f>SUM(E88:E89)</f>
        <v>7</v>
      </c>
    </row>
    <row r="93" spans="1:9" x14ac:dyDescent="0.25">
      <c r="A93" s="177" t="s">
        <v>185</v>
      </c>
      <c r="B93" s="177"/>
      <c r="C93" s="177"/>
      <c r="D93" s="177"/>
      <c r="E93" s="177"/>
      <c r="F93" s="177"/>
      <c r="G93" s="177"/>
      <c r="H93" s="177"/>
      <c r="I93" s="177"/>
    </row>
    <row r="94" spans="1:9" x14ac:dyDescent="0.25">
      <c r="A94" s="177"/>
      <c r="B94" s="177"/>
      <c r="C94" s="177"/>
      <c r="D94" s="177"/>
      <c r="E94" s="177"/>
      <c r="F94" s="177"/>
      <c r="G94" s="177"/>
      <c r="H94" s="177"/>
      <c r="I94" s="177"/>
    </row>
    <row r="96" spans="1:9" x14ac:dyDescent="0.25">
      <c r="A96" s="178" t="s">
        <v>3</v>
      </c>
      <c r="B96" s="179" t="s">
        <v>4</v>
      </c>
      <c r="C96" s="181" t="s">
        <v>43</v>
      </c>
      <c r="D96" s="182"/>
      <c r="E96" s="183"/>
      <c r="F96" s="10"/>
      <c r="G96" s="120" t="s">
        <v>26</v>
      </c>
      <c r="H96" s="121" t="s">
        <v>2</v>
      </c>
      <c r="I96" s="121" t="s">
        <v>1</v>
      </c>
    </row>
    <row r="97" spans="1:9" x14ac:dyDescent="0.25">
      <c r="A97" s="178"/>
      <c r="B97" s="180"/>
      <c r="C97" s="184"/>
      <c r="D97" s="185"/>
      <c r="E97" s="186"/>
      <c r="F97" s="10"/>
      <c r="G97" s="119" t="s">
        <v>181</v>
      </c>
      <c r="H97" s="119">
        <v>35</v>
      </c>
      <c r="I97" s="119">
        <v>10</v>
      </c>
    </row>
    <row r="98" spans="1:9" ht="15.75" x14ac:dyDescent="0.25">
      <c r="A98" s="187" t="s">
        <v>166</v>
      </c>
      <c r="B98" s="188"/>
      <c r="C98" s="122" t="s">
        <v>2</v>
      </c>
      <c r="D98" s="122" t="s">
        <v>1</v>
      </c>
      <c r="E98" s="122" t="s">
        <v>41</v>
      </c>
      <c r="F98" s="10"/>
      <c r="G98" s="133" t="s">
        <v>184</v>
      </c>
      <c r="H98" s="119">
        <v>5</v>
      </c>
      <c r="I98" s="119">
        <v>2</v>
      </c>
    </row>
    <row r="99" spans="1:9" ht="24" x14ac:dyDescent="0.25">
      <c r="A99" s="11">
        <v>1</v>
      </c>
      <c r="B99" s="12" t="s">
        <v>168</v>
      </c>
      <c r="C99" s="124">
        <v>0</v>
      </c>
      <c r="D99" s="124">
        <v>0</v>
      </c>
      <c r="E99" s="122">
        <f t="shared" ref="E99:E105" si="4">SUM(C99:D99)</f>
        <v>0</v>
      </c>
      <c r="F99" s="10"/>
      <c r="G99" s="133" t="s">
        <v>182</v>
      </c>
      <c r="H99" s="119">
        <v>34</v>
      </c>
      <c r="I99" s="119">
        <v>9</v>
      </c>
    </row>
    <row r="100" spans="1:9" ht="24" x14ac:dyDescent="0.25">
      <c r="A100" s="11">
        <v>2</v>
      </c>
      <c r="B100" s="12" t="s">
        <v>170</v>
      </c>
      <c r="C100" s="124">
        <v>0</v>
      </c>
      <c r="D100" s="124">
        <v>0</v>
      </c>
      <c r="E100" s="122">
        <f t="shared" si="4"/>
        <v>0</v>
      </c>
      <c r="F100" s="10"/>
      <c r="G100" s="133" t="s">
        <v>171</v>
      </c>
      <c r="H100" s="119">
        <v>0</v>
      </c>
      <c r="I100" s="119">
        <v>0</v>
      </c>
    </row>
    <row r="101" spans="1:9" ht="24" x14ac:dyDescent="0.25">
      <c r="A101" s="11">
        <v>3</v>
      </c>
      <c r="B101" s="12" t="s">
        <v>172</v>
      </c>
      <c r="C101" s="124">
        <v>16</v>
      </c>
      <c r="D101" s="124">
        <v>4</v>
      </c>
      <c r="E101" s="122">
        <f t="shared" si="4"/>
        <v>20</v>
      </c>
      <c r="F101" s="10"/>
      <c r="G101" s="126" t="s">
        <v>39</v>
      </c>
      <c r="H101" s="119">
        <f>SUM(H97:H100)</f>
        <v>74</v>
      </c>
      <c r="I101" s="119">
        <f>SUM(I97:I100)</f>
        <v>21</v>
      </c>
    </row>
    <row r="102" spans="1:9" ht="24" x14ac:dyDescent="0.25">
      <c r="A102" s="11">
        <v>4</v>
      </c>
      <c r="B102" s="12" t="s">
        <v>173</v>
      </c>
      <c r="C102" s="124">
        <v>14</v>
      </c>
      <c r="D102" s="124">
        <v>5</v>
      </c>
      <c r="E102" s="122">
        <f t="shared" si="4"/>
        <v>19</v>
      </c>
      <c r="F102" s="10"/>
      <c r="G102" s="10"/>
      <c r="H102" s="189">
        <f>SUM(H101+I101)</f>
        <v>95</v>
      </c>
      <c r="I102" s="189"/>
    </row>
    <row r="103" spans="1:9" ht="24" x14ac:dyDescent="0.25">
      <c r="A103" s="11">
        <v>5</v>
      </c>
      <c r="B103" s="12" t="s">
        <v>179</v>
      </c>
      <c r="C103" s="124">
        <v>21</v>
      </c>
      <c r="D103" s="124">
        <v>3</v>
      </c>
      <c r="E103" s="122">
        <f t="shared" si="4"/>
        <v>24</v>
      </c>
      <c r="F103" s="10"/>
      <c r="G103" s="10"/>
      <c r="H103" s="134"/>
      <c r="I103" s="134"/>
    </row>
    <row r="104" spans="1:9" ht="24" x14ac:dyDescent="0.25">
      <c r="A104" s="11">
        <v>6</v>
      </c>
      <c r="B104" s="12" t="s">
        <v>174</v>
      </c>
      <c r="C104" s="124">
        <v>23</v>
      </c>
      <c r="D104" s="124">
        <v>9</v>
      </c>
      <c r="E104" s="122">
        <f t="shared" si="4"/>
        <v>32</v>
      </c>
      <c r="F104" s="10"/>
      <c r="G104" s="10"/>
      <c r="H104" s="10"/>
      <c r="I104" s="10"/>
    </row>
    <row r="105" spans="1:9" ht="24" x14ac:dyDescent="0.25">
      <c r="A105" s="11">
        <v>8</v>
      </c>
      <c r="B105" s="12" t="s">
        <v>186</v>
      </c>
      <c r="C105" s="124">
        <v>0</v>
      </c>
      <c r="D105" s="124">
        <v>0</v>
      </c>
      <c r="E105" s="122">
        <f t="shared" si="4"/>
        <v>0</v>
      </c>
      <c r="F105" s="10"/>
    </row>
    <row r="106" spans="1:9" x14ac:dyDescent="0.25">
      <c r="A106" s="190" t="s">
        <v>40</v>
      </c>
      <c r="B106" s="191"/>
      <c r="C106" s="127">
        <f>SUM(C99:C105)</f>
        <v>74</v>
      </c>
      <c r="D106" s="127">
        <f>SUM(D99:D105)</f>
        <v>21</v>
      </c>
      <c r="E106" s="128">
        <f>SUM(E99:E105)</f>
        <v>95</v>
      </c>
      <c r="F106" s="10"/>
    </row>
    <row r="107" spans="1:9" ht="15.75" thickBot="1" x14ac:dyDescent="0.3">
      <c r="F107" s="10"/>
    </row>
    <row r="108" spans="1:9" ht="19.5" thickBot="1" x14ac:dyDescent="0.3">
      <c r="C108" s="192" t="s">
        <v>23</v>
      </c>
      <c r="D108" s="192"/>
      <c r="E108" s="193" t="s">
        <v>0</v>
      </c>
      <c r="F108" s="10"/>
    </row>
    <row r="109" spans="1:9" ht="21" x14ac:dyDescent="0.25">
      <c r="A109" s="195" t="s">
        <v>24</v>
      </c>
      <c r="B109" s="196"/>
      <c r="C109" s="129" t="s">
        <v>2</v>
      </c>
      <c r="D109" s="129" t="s">
        <v>1</v>
      </c>
      <c r="E109" s="194"/>
    </row>
    <row r="110" spans="1:9" ht="15.75" x14ac:dyDescent="0.25">
      <c r="A110" s="176" t="s">
        <v>25</v>
      </c>
      <c r="B110" s="176"/>
      <c r="C110" s="130">
        <v>1</v>
      </c>
      <c r="D110" s="130">
        <v>1</v>
      </c>
      <c r="E110" s="130">
        <f>SUM(C110:D110)</f>
        <v>2</v>
      </c>
    </row>
    <row r="111" spans="1:9" ht="31.5" customHeight="1" x14ac:dyDescent="0.25">
      <c r="A111" s="176" t="s">
        <v>27</v>
      </c>
      <c r="B111" s="176"/>
      <c r="C111" s="130"/>
      <c r="D111" s="130"/>
      <c r="E111" s="130">
        <f>SUM(C111:D111)</f>
        <v>0</v>
      </c>
    </row>
    <row r="112" spans="1:9" ht="15.75" x14ac:dyDescent="0.25">
      <c r="A112" s="197" t="s">
        <v>29</v>
      </c>
      <c r="B112" s="197"/>
      <c r="C112" s="131">
        <f>SUM(C110:C111)</f>
        <v>1</v>
      </c>
      <c r="D112" s="131">
        <f>SUM(D110:D111)</f>
        <v>1</v>
      </c>
      <c r="E112" s="132">
        <f>SUM(E110:E111)</f>
        <v>2</v>
      </c>
    </row>
  </sheetData>
  <mergeCells count="66">
    <mergeCell ref="A110:B110"/>
    <mergeCell ref="A111:B111"/>
    <mergeCell ref="A112:B112"/>
    <mergeCell ref="A98:B98"/>
    <mergeCell ref="H102:I102"/>
    <mergeCell ref="A106:B106"/>
    <mergeCell ref="C108:D108"/>
    <mergeCell ref="E108:E109"/>
    <mergeCell ref="A109:B109"/>
    <mergeCell ref="A89:B89"/>
    <mergeCell ref="A90:B90"/>
    <mergeCell ref="A93:I94"/>
    <mergeCell ref="A96:A97"/>
    <mergeCell ref="B96:B97"/>
    <mergeCell ref="C96:E97"/>
    <mergeCell ref="A88:B88"/>
    <mergeCell ref="A65:C67"/>
    <mergeCell ref="A70:I71"/>
    <mergeCell ref="A73:A74"/>
    <mergeCell ref="B73:B74"/>
    <mergeCell ref="C73:E74"/>
    <mergeCell ref="A75:B75"/>
    <mergeCell ref="H79:I79"/>
    <mergeCell ref="A84:B84"/>
    <mergeCell ref="C86:D86"/>
    <mergeCell ref="E86:E87"/>
    <mergeCell ref="A87:B87"/>
    <mergeCell ref="B62:C62"/>
    <mergeCell ref="A41:B41"/>
    <mergeCell ref="A42:B42"/>
    <mergeCell ref="A47:I48"/>
    <mergeCell ref="C50:D50"/>
    <mergeCell ref="E50:E51"/>
    <mergeCell ref="G50:G51"/>
    <mergeCell ref="H50:H51"/>
    <mergeCell ref="I50:K51"/>
    <mergeCell ref="A51:B51"/>
    <mergeCell ref="A52:B52"/>
    <mergeCell ref="G52:H52"/>
    <mergeCell ref="A53:B53"/>
    <mergeCell ref="A54:B54"/>
    <mergeCell ref="G60:H60"/>
    <mergeCell ref="A40:B40"/>
    <mergeCell ref="A20:B20"/>
    <mergeCell ref="A22:I23"/>
    <mergeCell ref="A25:A26"/>
    <mergeCell ref="B25:B26"/>
    <mergeCell ref="C25:E26"/>
    <mergeCell ref="A27:B27"/>
    <mergeCell ref="H31:I31"/>
    <mergeCell ref="A35:B35"/>
    <mergeCell ref="C38:D38"/>
    <mergeCell ref="E38:E39"/>
    <mergeCell ref="A39:B39"/>
    <mergeCell ref="A19:B19"/>
    <mergeCell ref="A1:I2"/>
    <mergeCell ref="A4:A5"/>
    <mergeCell ref="B4:B5"/>
    <mergeCell ref="C4:E5"/>
    <mergeCell ref="A6:B6"/>
    <mergeCell ref="H10:I10"/>
    <mergeCell ref="A14:B14"/>
    <mergeCell ref="C16:D16"/>
    <mergeCell ref="E16:E17"/>
    <mergeCell ref="A17:B17"/>
    <mergeCell ref="A18:B1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BF90E-3B9C-428D-A5C8-4FA0D7598370}">
  <sheetPr>
    <tabColor rgb="FF3399FF"/>
  </sheetPr>
  <dimension ref="A1:L60"/>
  <sheetViews>
    <sheetView topLeftCell="A6" zoomScale="25" zoomScaleNormal="25" workbookViewId="0">
      <selection activeCell="G26" sqref="G26"/>
    </sheetView>
  </sheetViews>
  <sheetFormatPr baseColWidth="10" defaultRowHeight="33.75" x14ac:dyDescent="0.5"/>
  <cols>
    <col min="1" max="1" width="89" style="17" customWidth="1"/>
    <col min="2" max="2" width="101" style="17" customWidth="1"/>
    <col min="3" max="3" width="28.85546875" style="17" customWidth="1"/>
    <col min="4" max="4" width="43.28515625" style="17" customWidth="1"/>
    <col min="5" max="5" width="64.28515625" style="17" customWidth="1"/>
    <col min="6" max="6" width="52" style="17" customWidth="1"/>
    <col min="7" max="7" width="56.5703125" style="17" customWidth="1"/>
    <col min="8" max="8" width="35.140625" style="17" customWidth="1"/>
    <col min="9" max="9" width="35.42578125" style="17" customWidth="1"/>
    <col min="10" max="10" width="39" style="17" customWidth="1"/>
    <col min="11" max="11" width="47.5703125" style="17" customWidth="1"/>
    <col min="12" max="12" width="11.5703125" style="17" bestFit="1" customWidth="1"/>
    <col min="13" max="16384" width="11.42578125" style="17"/>
  </cols>
  <sheetData>
    <row r="1" spans="1:12" x14ac:dyDescent="0.5">
      <c r="A1" s="198" t="s">
        <v>123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35"/>
    </row>
    <row r="2" spans="1:12" ht="96.75" customHeight="1" x14ac:dyDescent="0.5">
      <c r="A2" s="198"/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35"/>
    </row>
    <row r="4" spans="1:12" ht="81.75" customHeight="1" x14ac:dyDescent="0.5"/>
    <row r="5" spans="1:12" ht="92.25" x14ac:dyDescent="0.5">
      <c r="A5" s="200" t="s">
        <v>122</v>
      </c>
      <c r="B5" s="200"/>
      <c r="C5" s="200"/>
      <c r="D5" s="200"/>
      <c r="E5" s="200"/>
      <c r="F5" s="200"/>
      <c r="G5" s="200"/>
      <c r="H5" s="200"/>
      <c r="I5" s="14"/>
    </row>
    <row r="6" spans="1:12" ht="36" x14ac:dyDescent="0.55000000000000004">
      <c r="A6" s="201" t="s">
        <v>62</v>
      </c>
      <c r="B6" s="201"/>
      <c r="C6" s="202" t="s">
        <v>44</v>
      </c>
      <c r="D6" s="202"/>
      <c r="E6" s="203" t="s">
        <v>0</v>
      </c>
      <c r="F6" s="18"/>
      <c r="G6" s="18"/>
      <c r="H6" s="18"/>
      <c r="I6" s="18"/>
      <c r="J6" s="16"/>
      <c r="K6" s="16"/>
    </row>
    <row r="7" spans="1:12" ht="69.75" customHeight="1" x14ac:dyDescent="0.5">
      <c r="A7" s="201"/>
      <c r="B7" s="201"/>
      <c r="C7" s="19" t="s">
        <v>2</v>
      </c>
      <c r="D7" s="19" t="s">
        <v>1</v>
      </c>
      <c r="E7" s="204"/>
      <c r="F7" s="18"/>
      <c r="G7" s="205" t="s">
        <v>45</v>
      </c>
      <c r="H7" s="205"/>
      <c r="I7" s="205"/>
    </row>
    <row r="8" spans="1:12" ht="78.75" customHeight="1" x14ac:dyDescent="0.5">
      <c r="A8" s="20">
        <v>1</v>
      </c>
      <c r="B8" s="21" t="s">
        <v>46</v>
      </c>
      <c r="C8" s="78">
        <v>293</v>
      </c>
      <c r="D8" s="78">
        <v>314</v>
      </c>
      <c r="E8" s="22">
        <f>SUM(C8:D8)</f>
        <v>607</v>
      </c>
      <c r="F8" s="18"/>
      <c r="G8" s="23" t="s">
        <v>26</v>
      </c>
      <c r="H8" s="24" t="s">
        <v>2</v>
      </c>
      <c r="I8" s="24" t="s">
        <v>1</v>
      </c>
    </row>
    <row r="9" spans="1:12" ht="48.75" customHeight="1" x14ac:dyDescent="0.5">
      <c r="A9" s="20">
        <v>2</v>
      </c>
      <c r="B9" s="21" t="s">
        <v>47</v>
      </c>
      <c r="C9" s="78">
        <v>26</v>
      </c>
      <c r="D9" s="78">
        <v>24</v>
      </c>
      <c r="E9" s="22">
        <f>SUM(C9:D9)</f>
        <v>50</v>
      </c>
      <c r="F9" s="18"/>
      <c r="G9" s="22" t="s">
        <v>28</v>
      </c>
      <c r="H9" s="78">
        <v>301</v>
      </c>
      <c r="I9" s="78">
        <v>318</v>
      </c>
    </row>
    <row r="10" spans="1:12" x14ac:dyDescent="0.5">
      <c r="A10" s="20">
        <v>3</v>
      </c>
      <c r="B10" s="21" t="s">
        <v>42</v>
      </c>
      <c r="C10" s="78"/>
      <c r="D10" s="78"/>
      <c r="E10" s="22">
        <f>SUM(C10:D10)</f>
        <v>0</v>
      </c>
      <c r="F10" s="18"/>
      <c r="G10" s="25" t="s">
        <v>30</v>
      </c>
      <c r="H10" s="78"/>
      <c r="I10" s="78"/>
    </row>
    <row r="11" spans="1:12" ht="45.75" customHeight="1" x14ac:dyDescent="0.5">
      <c r="A11" s="20"/>
      <c r="B11" s="21"/>
      <c r="C11" s="22"/>
      <c r="D11" s="22"/>
      <c r="E11" s="26"/>
      <c r="F11" s="18"/>
      <c r="G11" s="18"/>
      <c r="H11" s="22"/>
      <c r="I11" s="22"/>
    </row>
    <row r="12" spans="1:12" ht="90" customHeight="1" x14ac:dyDescent="0.6">
      <c r="A12" s="206" t="s">
        <v>48</v>
      </c>
      <c r="B12" s="206"/>
      <c r="C12" s="27">
        <f>SUM(C8:C11)</f>
        <v>319</v>
      </c>
      <c r="D12" s="27">
        <f>SUM(D8:D11)</f>
        <v>338</v>
      </c>
      <c r="E12" s="36">
        <f>SUM(E8:E11)</f>
        <v>657</v>
      </c>
      <c r="F12" s="18"/>
      <c r="G12" s="28" t="s">
        <v>39</v>
      </c>
      <c r="H12" s="207">
        <f>SUM(H9:I10)</f>
        <v>619</v>
      </c>
      <c r="I12" s="208"/>
    </row>
    <row r="13" spans="1:12" ht="90" customHeight="1" x14ac:dyDescent="0.5">
      <c r="C13" s="209">
        <f>SUM(C12:D12)</f>
        <v>657</v>
      </c>
      <c r="D13" s="210"/>
      <c r="I13" s="29"/>
    </row>
    <row r="14" spans="1:12" x14ac:dyDescent="0.5">
      <c r="I14" s="29"/>
    </row>
    <row r="16" spans="1:12" x14ac:dyDescent="0.5">
      <c r="A16" s="211" t="s">
        <v>49</v>
      </c>
      <c r="B16" s="212"/>
      <c r="C16" s="30" t="s">
        <v>2</v>
      </c>
      <c r="D16" s="30" t="s">
        <v>1</v>
      </c>
    </row>
    <row r="17" spans="1:11" x14ac:dyDescent="0.5">
      <c r="A17" s="31" t="s">
        <v>25</v>
      </c>
      <c r="B17" s="31"/>
      <c r="C17" s="79"/>
      <c r="D17" s="79"/>
      <c r="E17" s="32">
        <f>SUM(C17:D17)</f>
        <v>0</v>
      </c>
      <c r="F17" s="213">
        <f>SUM(E17:E18)</f>
        <v>619</v>
      </c>
      <c r="G17" s="214" t="s">
        <v>50</v>
      </c>
    </row>
    <row r="18" spans="1:11" x14ac:dyDescent="0.5">
      <c r="A18" s="31" t="s">
        <v>27</v>
      </c>
      <c r="B18" s="31"/>
      <c r="C18" s="79">
        <v>301</v>
      </c>
      <c r="D18" s="79">
        <v>318</v>
      </c>
      <c r="E18" s="33">
        <f>SUM(C18:D18)</f>
        <v>619</v>
      </c>
      <c r="F18" s="213"/>
      <c r="G18" s="214"/>
    </row>
    <row r="20" spans="1:11" x14ac:dyDescent="0.5">
      <c r="A20" s="29"/>
      <c r="B20" s="29"/>
      <c r="C20" s="30" t="s">
        <v>2</v>
      </c>
      <c r="D20" s="30" t="s">
        <v>1</v>
      </c>
      <c r="E20" s="29"/>
      <c r="F20" s="29"/>
    </row>
    <row r="21" spans="1:11" ht="45" x14ac:dyDescent="0.6">
      <c r="A21" s="211" t="s">
        <v>49</v>
      </c>
      <c r="B21" s="212"/>
      <c r="C21" s="78">
        <v>301</v>
      </c>
      <c r="D21" s="78">
        <v>318</v>
      </c>
      <c r="E21" s="15">
        <f>SUM(C21:D21)</f>
        <v>619</v>
      </c>
      <c r="F21" s="34" t="s">
        <v>45</v>
      </c>
    </row>
    <row r="26" spans="1:11" x14ac:dyDescent="0.5">
      <c r="A26" s="199" t="s">
        <v>61</v>
      </c>
      <c r="B26" s="199"/>
    </row>
    <row r="27" spans="1:11" x14ac:dyDescent="0.5">
      <c r="A27" s="199"/>
      <c r="B27" s="199"/>
    </row>
    <row r="28" spans="1:11" x14ac:dyDescent="0.5">
      <c r="A28" s="199"/>
      <c r="B28" s="199"/>
    </row>
    <row r="29" spans="1:11" ht="46.5" x14ac:dyDescent="0.7">
      <c r="A29" s="39" t="s">
        <v>63</v>
      </c>
      <c r="B29" s="39" t="s">
        <v>5</v>
      </c>
    </row>
    <row r="30" spans="1:11" ht="92.25" x14ac:dyDescent="1.35">
      <c r="A30" s="37"/>
      <c r="B30" s="37">
        <v>619</v>
      </c>
      <c r="C30" s="149" t="s">
        <v>6</v>
      </c>
      <c r="D30" s="149"/>
      <c r="E30" s="149"/>
      <c r="F30" s="38"/>
      <c r="G30" s="38"/>
      <c r="H30" s="38"/>
      <c r="I30" s="38"/>
      <c r="J30" s="38"/>
      <c r="K30" s="38"/>
    </row>
    <row r="31" spans="1:11" ht="57.75" customHeight="1" x14ac:dyDescent="0.5">
      <c r="C31" s="149"/>
      <c r="D31" s="149"/>
      <c r="E31" s="149"/>
    </row>
    <row r="32" spans="1:11" x14ac:dyDescent="0.5">
      <c r="C32" s="149"/>
      <c r="D32" s="149"/>
      <c r="E32" s="149"/>
    </row>
    <row r="35" spans="1:11" ht="116.25" customHeight="1" x14ac:dyDescent="0.5"/>
    <row r="36" spans="1:11" s="16" customFormat="1" ht="36" x14ac:dyDescent="0.55000000000000004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</row>
    <row r="42" spans="1:11" ht="90" customHeight="1" x14ac:dyDescent="0.5"/>
    <row r="60" spans="1:11" s="38" customFormat="1" ht="92.25" x14ac:dyDescent="1.3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</row>
  </sheetData>
  <mergeCells count="15">
    <mergeCell ref="C30:E32"/>
    <mergeCell ref="A1:K2"/>
    <mergeCell ref="A26:B28"/>
    <mergeCell ref="A5:H5"/>
    <mergeCell ref="A6:B7"/>
    <mergeCell ref="C6:D6"/>
    <mergeCell ref="E6:E7"/>
    <mergeCell ref="G7:I7"/>
    <mergeCell ref="A12:B12"/>
    <mergeCell ref="H12:I12"/>
    <mergeCell ref="C13:D13"/>
    <mergeCell ref="A16:B16"/>
    <mergeCell ref="F17:F18"/>
    <mergeCell ref="G17:G18"/>
    <mergeCell ref="A21:B21"/>
  </mergeCells>
  <pageMargins left="0.31496062992125984" right="0.51181102362204722" top="0.43307086614173229" bottom="0.39370078740157483" header="0.28000000000000003" footer="0.31496062992125984"/>
  <pageSetup paperSize="9" scale="20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0BB59-AC81-4D52-A57B-4BDED76CDB96}">
  <sheetPr>
    <tabColor rgb="FF92D050"/>
  </sheetPr>
  <dimension ref="A4:K54"/>
  <sheetViews>
    <sheetView zoomScale="55" zoomScaleNormal="55" workbookViewId="0">
      <selection activeCell="O20" sqref="O20"/>
    </sheetView>
  </sheetViews>
  <sheetFormatPr baseColWidth="10" defaultRowHeight="15" x14ac:dyDescent="0.25"/>
  <cols>
    <col min="1" max="1" width="64.7109375" bestFit="1" customWidth="1"/>
    <col min="2" max="2" width="46.85546875" bestFit="1" customWidth="1"/>
    <col min="3" max="3" width="4" bestFit="1" customWidth="1"/>
    <col min="4" max="4" width="5.140625" bestFit="1" customWidth="1"/>
  </cols>
  <sheetData>
    <row r="4" spans="1:11" ht="36" x14ac:dyDescent="0.25">
      <c r="A4" s="239" t="s">
        <v>109</v>
      </c>
      <c r="B4" s="171"/>
      <c r="C4" s="171"/>
      <c r="D4" s="171"/>
      <c r="E4" s="158"/>
      <c r="F4" s="71"/>
      <c r="G4" s="71"/>
      <c r="H4" s="71"/>
      <c r="I4" s="71"/>
      <c r="J4" s="71"/>
      <c r="K4" s="71"/>
    </row>
    <row r="5" spans="1:11" ht="26.25" x14ac:dyDescent="0.25">
      <c r="A5" s="240" t="s">
        <v>51</v>
      </c>
      <c r="B5" s="171"/>
      <c r="C5" s="171"/>
      <c r="D5" s="171"/>
      <c r="E5" s="158"/>
      <c r="F5" s="71"/>
      <c r="G5" s="71"/>
      <c r="H5" s="71"/>
      <c r="I5" s="71"/>
      <c r="J5" s="71"/>
      <c r="K5" s="71"/>
    </row>
    <row r="6" spans="1:11" ht="26.25" x14ac:dyDescent="0.25">
      <c r="A6" s="46"/>
      <c r="B6" s="47"/>
      <c r="C6" s="48" t="s">
        <v>2</v>
      </c>
      <c r="D6" s="48" t="s">
        <v>1</v>
      </c>
      <c r="E6" s="48" t="s">
        <v>0</v>
      </c>
      <c r="F6" s="1"/>
      <c r="G6" s="241" t="s">
        <v>54</v>
      </c>
      <c r="H6" s="158"/>
      <c r="I6" s="242" t="s">
        <v>55</v>
      </c>
      <c r="J6" s="158"/>
      <c r="K6" s="49" t="s">
        <v>56</v>
      </c>
    </row>
    <row r="7" spans="1:11" ht="15.75" x14ac:dyDescent="0.25">
      <c r="A7" s="243" t="s">
        <v>52</v>
      </c>
      <c r="B7" s="52" t="s">
        <v>53</v>
      </c>
      <c r="C7" s="50"/>
      <c r="D7" s="50"/>
      <c r="E7" s="50">
        <f>SUM(C7+D7)</f>
        <v>0</v>
      </c>
      <c r="F7" s="1"/>
      <c r="G7" s="233" t="s">
        <v>66</v>
      </c>
      <c r="H7" s="158"/>
      <c r="I7" s="234"/>
      <c r="J7" s="158"/>
      <c r="K7" s="51" t="e">
        <f>(I7/I13)*100</f>
        <v>#DIV/0!</v>
      </c>
    </row>
    <row r="8" spans="1:11" ht="15.75" x14ac:dyDescent="0.25">
      <c r="A8" s="224"/>
      <c r="B8" s="52" t="s">
        <v>57</v>
      </c>
      <c r="C8" s="50"/>
      <c r="D8" s="50"/>
      <c r="E8" s="50">
        <f t="shared" ref="E8:E46" si="0">SUM(C8+D8)</f>
        <v>0</v>
      </c>
      <c r="F8" s="1"/>
      <c r="G8" s="233" t="s">
        <v>58</v>
      </c>
      <c r="H8" s="158"/>
      <c r="I8" s="234"/>
      <c r="J8" s="158"/>
      <c r="K8" s="51" t="e">
        <f>(I8/I13)*100</f>
        <v>#DIV/0!</v>
      </c>
    </row>
    <row r="9" spans="1:11" ht="15.75" x14ac:dyDescent="0.25">
      <c r="A9" s="222" t="s">
        <v>67</v>
      </c>
      <c r="B9" s="52" t="s">
        <v>68</v>
      </c>
      <c r="C9" s="50"/>
      <c r="D9" s="50"/>
      <c r="E9" s="50">
        <f t="shared" si="0"/>
        <v>0</v>
      </c>
      <c r="F9" s="1"/>
      <c r="G9" s="233" t="s">
        <v>59</v>
      </c>
      <c r="H9" s="158"/>
      <c r="I9" s="234"/>
      <c r="J9" s="158"/>
      <c r="K9" s="51" t="e">
        <f>(I9/I13)*100</f>
        <v>#DIV/0!</v>
      </c>
    </row>
    <row r="10" spans="1:11" ht="15.75" x14ac:dyDescent="0.25">
      <c r="A10" s="223"/>
      <c r="B10" s="52" t="s">
        <v>69</v>
      </c>
      <c r="C10" s="50"/>
      <c r="D10" s="50"/>
      <c r="E10" s="50">
        <f t="shared" si="0"/>
        <v>0</v>
      </c>
      <c r="F10" s="1"/>
      <c r="G10" s="233" t="s">
        <v>60</v>
      </c>
      <c r="H10" s="158"/>
      <c r="I10" s="234"/>
      <c r="J10" s="158"/>
      <c r="K10" s="51" t="e">
        <f>(I10/I13)*100</f>
        <v>#DIV/0!</v>
      </c>
    </row>
    <row r="11" spans="1:11" ht="18.75" x14ac:dyDescent="0.25">
      <c r="A11" s="223"/>
      <c r="B11" s="72" t="s">
        <v>70</v>
      </c>
      <c r="C11" s="41"/>
      <c r="D11" s="41"/>
      <c r="E11" s="50">
        <f t="shared" si="0"/>
        <v>0</v>
      </c>
      <c r="F11" s="1"/>
      <c r="G11" s="233" t="s">
        <v>71</v>
      </c>
      <c r="H11" s="158"/>
      <c r="I11" s="234"/>
      <c r="J11" s="158"/>
      <c r="K11" s="51" t="e">
        <f>(I11/I13)*100</f>
        <v>#DIV/0!</v>
      </c>
    </row>
    <row r="12" spans="1:11" ht="15.75" x14ac:dyDescent="0.25">
      <c r="A12" s="223"/>
      <c r="B12" s="52" t="s">
        <v>72</v>
      </c>
      <c r="C12" s="52"/>
      <c r="D12" s="50"/>
      <c r="E12" s="50">
        <f t="shared" si="0"/>
        <v>0</v>
      </c>
      <c r="F12" s="1"/>
      <c r="G12" s="233" t="s">
        <v>73</v>
      </c>
      <c r="H12" s="158"/>
      <c r="I12" s="234"/>
      <c r="J12" s="158"/>
      <c r="K12" s="51" t="e">
        <f>(I12/I13)*100</f>
        <v>#DIV/0!</v>
      </c>
    </row>
    <row r="13" spans="1:11" ht="21" x14ac:dyDescent="0.25">
      <c r="A13" s="223"/>
      <c r="B13" s="52" t="s">
        <v>74</v>
      </c>
      <c r="C13" s="52"/>
      <c r="D13" s="50"/>
      <c r="E13" s="50">
        <f t="shared" si="0"/>
        <v>0</v>
      </c>
      <c r="F13" s="1"/>
      <c r="G13" s="235" t="s">
        <v>0</v>
      </c>
      <c r="H13" s="158"/>
      <c r="I13" s="236">
        <f>SUM(I7:I12)</f>
        <v>0</v>
      </c>
      <c r="J13" s="158"/>
      <c r="K13" s="53">
        <v>100</v>
      </c>
    </row>
    <row r="14" spans="1:11" ht="15.75" x14ac:dyDescent="0.25">
      <c r="A14" s="223"/>
      <c r="B14" s="72" t="s">
        <v>75</v>
      </c>
      <c r="C14" s="42"/>
      <c r="D14" s="42"/>
      <c r="E14" s="50">
        <f t="shared" si="0"/>
        <v>0</v>
      </c>
      <c r="F14" s="1"/>
      <c r="G14" s="1"/>
      <c r="H14" s="1"/>
      <c r="I14" s="1"/>
      <c r="J14" s="1"/>
      <c r="K14" s="1"/>
    </row>
    <row r="15" spans="1:11" x14ac:dyDescent="0.25">
      <c r="A15" s="223"/>
      <c r="B15" s="52" t="s">
        <v>76</v>
      </c>
      <c r="C15" s="50"/>
      <c r="D15" s="50"/>
      <c r="E15" s="50">
        <f t="shared" si="0"/>
        <v>0</v>
      </c>
      <c r="F15" s="1"/>
      <c r="G15" s="1"/>
      <c r="H15" s="1"/>
      <c r="I15" s="1"/>
      <c r="J15" s="1"/>
      <c r="K15" s="1"/>
    </row>
    <row r="16" spans="1:11" x14ac:dyDescent="0.25">
      <c r="A16" s="223"/>
      <c r="B16" s="52" t="s">
        <v>77</v>
      </c>
      <c r="C16" s="50"/>
      <c r="D16" s="50"/>
      <c r="E16" s="50">
        <f t="shared" si="0"/>
        <v>0</v>
      </c>
      <c r="F16" s="1"/>
      <c r="G16" s="1"/>
      <c r="H16" s="1"/>
      <c r="I16" s="1"/>
      <c r="J16" s="1"/>
      <c r="K16" s="1"/>
    </row>
    <row r="17" spans="1:11" ht="18.75" x14ac:dyDescent="0.3">
      <c r="A17" s="224"/>
      <c r="B17" s="72" t="s">
        <v>78</v>
      </c>
      <c r="C17" s="41"/>
      <c r="D17" s="41"/>
      <c r="E17" s="50">
        <f t="shared" si="0"/>
        <v>0</v>
      </c>
      <c r="F17" s="1"/>
      <c r="G17" s="54" t="s">
        <v>26</v>
      </c>
      <c r="H17" s="55" t="s">
        <v>2</v>
      </c>
      <c r="I17" s="55" t="s">
        <v>1</v>
      </c>
      <c r="J17" s="1"/>
      <c r="K17" s="1"/>
    </row>
    <row r="18" spans="1:11" x14ac:dyDescent="0.25">
      <c r="A18" s="222" t="s">
        <v>79</v>
      </c>
      <c r="B18" s="52" t="s">
        <v>80</v>
      </c>
      <c r="C18" s="50"/>
      <c r="D18" s="50"/>
      <c r="E18" s="50">
        <f t="shared" si="0"/>
        <v>0</v>
      </c>
      <c r="F18" s="1"/>
      <c r="G18" s="56" t="s">
        <v>28</v>
      </c>
      <c r="H18" s="57"/>
      <c r="I18" s="57"/>
      <c r="J18" s="1"/>
      <c r="K18" s="1"/>
    </row>
    <row r="19" spans="1:11" x14ac:dyDescent="0.25">
      <c r="A19" s="223"/>
      <c r="B19" s="52" t="s">
        <v>81</v>
      </c>
      <c r="C19" s="50"/>
      <c r="D19" s="50"/>
      <c r="E19" s="50">
        <f t="shared" si="0"/>
        <v>0</v>
      </c>
      <c r="F19" s="1"/>
      <c r="G19" s="58" t="s">
        <v>30</v>
      </c>
      <c r="H19" s="57"/>
      <c r="I19" s="57"/>
      <c r="J19" s="1"/>
      <c r="K19" s="1"/>
    </row>
    <row r="20" spans="1:11" x14ac:dyDescent="0.25">
      <c r="A20" s="223"/>
      <c r="B20" s="52" t="s">
        <v>82</v>
      </c>
      <c r="C20" s="50"/>
      <c r="D20" s="50"/>
      <c r="E20" s="50">
        <f t="shared" si="0"/>
        <v>0</v>
      </c>
      <c r="F20" s="1"/>
      <c r="G20" s="59" t="s">
        <v>31</v>
      </c>
      <c r="H20" s="57"/>
      <c r="I20" s="57"/>
      <c r="J20" s="1"/>
      <c r="K20" s="1"/>
    </row>
    <row r="21" spans="1:11" x14ac:dyDescent="0.25">
      <c r="A21" s="223"/>
      <c r="B21" s="52" t="s">
        <v>81</v>
      </c>
      <c r="C21" s="50"/>
      <c r="D21" s="50"/>
      <c r="E21" s="50">
        <f t="shared" si="0"/>
        <v>0</v>
      </c>
      <c r="F21" s="1"/>
      <c r="G21" s="56" t="s">
        <v>32</v>
      </c>
      <c r="H21" s="57"/>
      <c r="I21" s="57"/>
      <c r="J21" s="1"/>
      <c r="K21" s="1"/>
    </row>
    <row r="22" spans="1:11" x14ac:dyDescent="0.25">
      <c r="A22" s="223"/>
      <c r="B22" s="52" t="s">
        <v>83</v>
      </c>
      <c r="C22" s="50"/>
      <c r="D22" s="50"/>
      <c r="E22" s="50">
        <f t="shared" si="0"/>
        <v>0</v>
      </c>
      <c r="F22" s="1"/>
      <c r="G22" s="56" t="s">
        <v>33</v>
      </c>
      <c r="H22" s="57"/>
      <c r="I22" s="57"/>
      <c r="J22" s="1"/>
      <c r="K22" s="1"/>
    </row>
    <row r="23" spans="1:11" x14ac:dyDescent="0.25">
      <c r="A23" s="224"/>
      <c r="B23" s="52" t="s">
        <v>81</v>
      </c>
      <c r="C23" s="50"/>
      <c r="D23" s="50"/>
      <c r="E23" s="50">
        <f t="shared" si="0"/>
        <v>0</v>
      </c>
      <c r="F23" s="1"/>
      <c r="G23" s="56" t="s">
        <v>34</v>
      </c>
      <c r="H23" s="57"/>
      <c r="I23" s="57"/>
      <c r="J23" s="1"/>
      <c r="K23" s="1"/>
    </row>
    <row r="24" spans="1:11" x14ac:dyDescent="0.25">
      <c r="A24" s="222" t="s">
        <v>25</v>
      </c>
      <c r="B24" s="52" t="s">
        <v>84</v>
      </c>
      <c r="C24" s="50"/>
      <c r="D24" s="50"/>
      <c r="E24" s="50">
        <f t="shared" si="0"/>
        <v>0</v>
      </c>
      <c r="F24" s="1"/>
      <c r="G24" s="56" t="s">
        <v>35</v>
      </c>
      <c r="H24" s="57"/>
      <c r="I24" s="57"/>
      <c r="J24" s="1"/>
      <c r="K24" s="1"/>
    </row>
    <row r="25" spans="1:11" x14ac:dyDescent="0.25">
      <c r="A25" s="223"/>
      <c r="B25" s="52" t="s">
        <v>85</v>
      </c>
      <c r="C25" s="50"/>
      <c r="D25" s="50"/>
      <c r="E25" s="50">
        <f t="shared" si="0"/>
        <v>0</v>
      </c>
      <c r="F25" s="1"/>
      <c r="G25" s="56" t="s">
        <v>36</v>
      </c>
      <c r="H25" s="57"/>
      <c r="I25" s="57"/>
      <c r="J25" s="1"/>
      <c r="K25" s="1"/>
    </row>
    <row r="26" spans="1:11" x14ac:dyDescent="0.25">
      <c r="A26" s="223"/>
      <c r="B26" s="52" t="s">
        <v>86</v>
      </c>
      <c r="C26" s="50"/>
      <c r="D26" s="50"/>
      <c r="E26" s="50">
        <f t="shared" si="0"/>
        <v>0</v>
      </c>
      <c r="F26" s="1"/>
      <c r="G26" s="56" t="s">
        <v>37</v>
      </c>
      <c r="H26" s="57"/>
      <c r="I26" s="57"/>
      <c r="J26" s="1"/>
      <c r="K26" s="1"/>
    </row>
    <row r="27" spans="1:11" x14ac:dyDescent="0.25">
      <c r="A27" s="223"/>
      <c r="B27" s="52" t="s">
        <v>87</v>
      </c>
      <c r="C27" s="50"/>
      <c r="D27" s="50"/>
      <c r="E27" s="50">
        <f t="shared" si="0"/>
        <v>0</v>
      </c>
      <c r="F27" s="1"/>
      <c r="G27" s="60" t="s">
        <v>38</v>
      </c>
      <c r="H27" s="57"/>
      <c r="I27" s="57"/>
      <c r="J27" s="1"/>
      <c r="K27" s="1"/>
    </row>
    <row r="28" spans="1:11" x14ac:dyDescent="0.25">
      <c r="A28" s="223"/>
      <c r="B28" s="52" t="s">
        <v>88</v>
      </c>
      <c r="C28" s="50"/>
      <c r="D28" s="50"/>
      <c r="E28" s="50">
        <f t="shared" si="0"/>
        <v>0</v>
      </c>
      <c r="F28" s="1"/>
      <c r="G28" s="1"/>
      <c r="H28" s="56">
        <f>SUM(H18:H27)</f>
        <v>0</v>
      </c>
      <c r="I28" s="56">
        <f>SUM(I18:I27)</f>
        <v>0</v>
      </c>
      <c r="J28" s="1"/>
      <c r="K28" s="1"/>
    </row>
    <row r="29" spans="1:11" x14ac:dyDescent="0.25">
      <c r="A29" s="224"/>
      <c r="B29" s="52" t="s">
        <v>89</v>
      </c>
      <c r="C29" s="50"/>
      <c r="D29" s="50"/>
      <c r="E29" s="50">
        <f t="shared" si="0"/>
        <v>0</v>
      </c>
      <c r="F29" s="1"/>
      <c r="G29" s="61" t="s">
        <v>39</v>
      </c>
      <c r="H29" s="237">
        <f>SUM(H28:I28)</f>
        <v>0</v>
      </c>
      <c r="I29" s="158"/>
      <c r="J29" s="1"/>
      <c r="K29" s="1"/>
    </row>
    <row r="30" spans="1:11" x14ac:dyDescent="0.25">
      <c r="A30" s="238" t="s">
        <v>27</v>
      </c>
      <c r="B30" s="52" t="s">
        <v>84</v>
      </c>
      <c r="C30" s="50"/>
      <c r="D30" s="50"/>
      <c r="E30" s="50">
        <f t="shared" si="0"/>
        <v>0</v>
      </c>
      <c r="F30" s="1"/>
      <c r="G30" s="1"/>
      <c r="H30" s="1"/>
      <c r="I30" s="1"/>
      <c r="J30" s="1"/>
      <c r="K30" s="1"/>
    </row>
    <row r="31" spans="1:11" x14ac:dyDescent="0.25">
      <c r="A31" s="223"/>
      <c r="B31" s="52" t="s">
        <v>85</v>
      </c>
      <c r="C31" s="50"/>
      <c r="D31" s="50"/>
      <c r="E31" s="50">
        <f t="shared" si="0"/>
        <v>0</v>
      </c>
      <c r="F31" s="1"/>
      <c r="G31" s="1"/>
      <c r="H31" s="1"/>
      <c r="I31" s="1"/>
      <c r="J31" s="1"/>
      <c r="K31" s="1"/>
    </row>
    <row r="32" spans="1:11" x14ac:dyDescent="0.25">
      <c r="A32" s="223"/>
      <c r="B32" s="52" t="s">
        <v>86</v>
      </c>
      <c r="C32" s="50"/>
      <c r="D32" s="50"/>
      <c r="E32" s="50">
        <f t="shared" si="0"/>
        <v>0</v>
      </c>
      <c r="F32" s="1"/>
      <c r="G32" s="1"/>
      <c r="H32" s="1"/>
      <c r="I32" s="1"/>
      <c r="J32" s="1"/>
      <c r="K32" s="1"/>
    </row>
    <row r="33" spans="1:11" x14ac:dyDescent="0.25">
      <c r="A33" s="223"/>
      <c r="B33" s="52" t="s">
        <v>87</v>
      </c>
      <c r="C33" s="50"/>
      <c r="D33" s="50"/>
      <c r="E33" s="50">
        <f t="shared" si="0"/>
        <v>0</v>
      </c>
      <c r="F33" s="1"/>
      <c r="G33" s="1"/>
      <c r="H33" s="1"/>
      <c r="I33" s="1"/>
      <c r="J33" s="1"/>
      <c r="K33" s="1"/>
    </row>
    <row r="34" spans="1:11" x14ac:dyDescent="0.25">
      <c r="A34" s="223"/>
      <c r="B34" s="52" t="s">
        <v>88</v>
      </c>
      <c r="C34" s="50"/>
      <c r="D34" s="50"/>
      <c r="E34" s="50">
        <f t="shared" si="0"/>
        <v>0</v>
      </c>
      <c r="F34" s="1"/>
      <c r="G34" s="1"/>
      <c r="H34" s="1"/>
      <c r="I34" s="1"/>
      <c r="J34" s="1"/>
      <c r="K34" s="1"/>
    </row>
    <row r="35" spans="1:11" x14ac:dyDescent="0.25">
      <c r="A35" s="224"/>
      <c r="B35" s="52" t="s">
        <v>89</v>
      </c>
      <c r="C35" s="50"/>
      <c r="D35" s="50"/>
      <c r="E35" s="50">
        <f t="shared" si="0"/>
        <v>0</v>
      </c>
      <c r="F35" s="1"/>
      <c r="G35" s="1"/>
      <c r="H35" s="1"/>
      <c r="I35" s="1"/>
      <c r="J35" s="1"/>
      <c r="K35" s="1"/>
    </row>
    <row r="36" spans="1:11" x14ac:dyDescent="0.25">
      <c r="A36" s="222" t="s">
        <v>90</v>
      </c>
      <c r="B36" s="52" t="s">
        <v>91</v>
      </c>
      <c r="C36" s="50"/>
      <c r="D36" s="50"/>
      <c r="E36" s="50">
        <f t="shared" si="0"/>
        <v>0</v>
      </c>
      <c r="F36" s="1"/>
      <c r="G36" s="1"/>
      <c r="H36" s="1"/>
      <c r="I36" s="1"/>
      <c r="J36" s="1"/>
      <c r="K36" s="1"/>
    </row>
    <row r="37" spans="1:11" x14ac:dyDescent="0.25">
      <c r="A37" s="223"/>
      <c r="B37" s="52" t="s">
        <v>92</v>
      </c>
      <c r="C37" s="50"/>
      <c r="D37" s="50"/>
      <c r="E37" s="50">
        <f t="shared" si="0"/>
        <v>0</v>
      </c>
      <c r="F37" s="1"/>
      <c r="G37" s="1"/>
      <c r="H37" s="1"/>
      <c r="I37" s="1"/>
      <c r="J37" s="1"/>
      <c r="K37" s="1"/>
    </row>
    <row r="38" spans="1:11" x14ac:dyDescent="0.25">
      <c r="A38" s="224"/>
      <c r="B38" s="72" t="s">
        <v>93</v>
      </c>
      <c r="C38" s="62"/>
      <c r="D38" s="62"/>
      <c r="E38" s="50">
        <f t="shared" si="0"/>
        <v>0</v>
      </c>
      <c r="F38" s="1"/>
      <c r="G38" s="1"/>
      <c r="H38" s="1"/>
      <c r="I38" s="1"/>
      <c r="J38" s="1"/>
      <c r="K38" s="1"/>
    </row>
    <row r="39" spans="1:11" x14ac:dyDescent="0.25">
      <c r="A39" s="222" t="s">
        <v>94</v>
      </c>
      <c r="B39" s="52" t="s">
        <v>95</v>
      </c>
      <c r="C39" s="63"/>
      <c r="D39" s="63"/>
      <c r="E39" s="50">
        <f t="shared" si="0"/>
        <v>0</v>
      </c>
      <c r="F39" s="1"/>
      <c r="G39" s="1"/>
      <c r="H39" s="1"/>
      <c r="I39" s="1"/>
      <c r="J39" s="1"/>
      <c r="K39" s="1"/>
    </row>
    <row r="40" spans="1:11" x14ac:dyDescent="0.25">
      <c r="A40" s="223"/>
      <c r="B40" s="52" t="s">
        <v>96</v>
      </c>
      <c r="C40" s="52"/>
      <c r="D40" s="63"/>
      <c r="E40" s="50">
        <f t="shared" si="0"/>
        <v>0</v>
      </c>
      <c r="F40" s="1"/>
      <c r="G40" s="1"/>
      <c r="H40" s="1"/>
      <c r="I40" s="1"/>
      <c r="J40" s="1"/>
      <c r="K40" s="1"/>
    </row>
    <row r="41" spans="1:11" x14ac:dyDescent="0.25">
      <c r="A41" s="223"/>
      <c r="B41" s="52" t="s">
        <v>97</v>
      </c>
      <c r="C41" s="52"/>
      <c r="D41" s="63"/>
      <c r="E41" s="50">
        <f t="shared" si="0"/>
        <v>0</v>
      </c>
      <c r="F41" s="1"/>
      <c r="G41" s="1"/>
      <c r="H41" s="1"/>
      <c r="I41" s="1"/>
      <c r="J41" s="1"/>
      <c r="K41" s="1"/>
    </row>
    <row r="42" spans="1:11" x14ac:dyDescent="0.25">
      <c r="A42" s="223"/>
      <c r="B42" s="52" t="s">
        <v>98</v>
      </c>
      <c r="C42" s="52"/>
      <c r="D42" s="63"/>
      <c r="E42" s="50">
        <f t="shared" si="0"/>
        <v>0</v>
      </c>
      <c r="F42" s="1"/>
      <c r="G42" s="1"/>
      <c r="H42" s="1"/>
      <c r="I42" s="1"/>
      <c r="J42" s="1"/>
      <c r="K42" s="1"/>
    </row>
    <row r="43" spans="1:11" x14ac:dyDescent="0.25">
      <c r="A43" s="223"/>
      <c r="B43" s="52" t="s">
        <v>99</v>
      </c>
      <c r="C43" s="52"/>
      <c r="D43" s="63"/>
      <c r="E43" s="50">
        <f t="shared" si="0"/>
        <v>0</v>
      </c>
      <c r="F43" s="1"/>
      <c r="G43" s="1"/>
      <c r="H43" s="1"/>
      <c r="I43" s="1"/>
      <c r="J43" s="1"/>
      <c r="K43" s="1"/>
    </row>
    <row r="44" spans="1:11" x14ac:dyDescent="0.25">
      <c r="A44" s="224"/>
      <c r="B44" s="72" t="s">
        <v>100</v>
      </c>
      <c r="C44" s="62"/>
      <c r="D44" s="64"/>
      <c r="E44" s="50">
        <f t="shared" si="0"/>
        <v>0</v>
      </c>
      <c r="F44" s="1"/>
      <c r="G44" s="1"/>
      <c r="H44" s="1"/>
      <c r="I44" s="1"/>
      <c r="J44" s="1"/>
      <c r="K44" s="1"/>
    </row>
    <row r="45" spans="1:11" ht="21.75" thickBot="1" x14ac:dyDescent="0.3">
      <c r="A45" s="73" t="s">
        <v>101</v>
      </c>
      <c r="B45" s="74"/>
      <c r="C45" s="52"/>
      <c r="D45" s="63"/>
      <c r="E45" s="50">
        <f t="shared" si="0"/>
        <v>0</v>
      </c>
      <c r="F45" s="1"/>
      <c r="G45" s="1"/>
      <c r="H45" s="1"/>
      <c r="I45" s="1"/>
      <c r="J45" s="1"/>
      <c r="K45" s="1"/>
    </row>
    <row r="46" spans="1:11" ht="19.5" thickBot="1" x14ac:dyDescent="0.3">
      <c r="A46" s="225" t="s">
        <v>102</v>
      </c>
      <c r="B46" s="158"/>
      <c r="C46" s="52"/>
      <c r="D46" s="52"/>
      <c r="E46" s="50">
        <f t="shared" si="0"/>
        <v>0</v>
      </c>
      <c r="F46" s="1"/>
      <c r="G46" s="1"/>
      <c r="H46" s="1"/>
      <c r="I46" s="226" t="s">
        <v>23</v>
      </c>
      <c r="J46" s="226"/>
      <c r="K46" s="227" t="s">
        <v>0</v>
      </c>
    </row>
    <row r="47" spans="1:11" ht="15.75" x14ac:dyDescent="0.25">
      <c r="A47" s="229" t="s">
        <v>40</v>
      </c>
      <c r="B47" s="230"/>
      <c r="C47" s="65" t="s">
        <v>2</v>
      </c>
      <c r="D47" s="65" t="s">
        <v>1</v>
      </c>
      <c r="E47" s="66" t="s">
        <v>0</v>
      </c>
      <c r="F47" s="1"/>
      <c r="G47" s="231" t="s">
        <v>24</v>
      </c>
      <c r="H47" s="232"/>
      <c r="I47" s="45" t="s">
        <v>2</v>
      </c>
      <c r="J47" s="45" t="s">
        <v>1</v>
      </c>
      <c r="K47" s="228"/>
    </row>
    <row r="48" spans="1:11" ht="15.75" x14ac:dyDescent="0.25">
      <c r="A48" s="216" t="s">
        <v>103</v>
      </c>
      <c r="B48" s="52" t="s">
        <v>104</v>
      </c>
      <c r="C48" s="52"/>
      <c r="D48" s="52"/>
      <c r="E48" s="52">
        <f>SUM(C48+D48)</f>
        <v>0</v>
      </c>
      <c r="F48" s="1"/>
      <c r="G48" s="217" t="s">
        <v>25</v>
      </c>
      <c r="H48" s="217"/>
      <c r="I48" s="13"/>
      <c r="J48" s="13"/>
      <c r="K48" s="13">
        <f>SUM(I48+J48)</f>
        <v>0</v>
      </c>
    </row>
    <row r="49" spans="1:11" ht="15.75" x14ac:dyDescent="0.25">
      <c r="A49" s="164"/>
      <c r="B49" s="52" t="s">
        <v>105</v>
      </c>
      <c r="C49" s="62"/>
      <c r="D49" s="61"/>
      <c r="E49" s="52">
        <f>SUM(C49+D49)</f>
        <v>0</v>
      </c>
      <c r="F49" s="1"/>
      <c r="G49" s="217" t="s">
        <v>27</v>
      </c>
      <c r="H49" s="217"/>
      <c r="I49" s="13"/>
      <c r="J49" s="13"/>
      <c r="K49" s="13">
        <f>SUM(I49+J49)</f>
        <v>0</v>
      </c>
    </row>
    <row r="50" spans="1:11" x14ac:dyDescent="0.25">
      <c r="A50" s="218" t="s">
        <v>40</v>
      </c>
      <c r="B50" s="219"/>
      <c r="C50" s="44"/>
      <c r="D50" s="44"/>
      <c r="E50" s="52">
        <f>SUM(C50+D50)</f>
        <v>0</v>
      </c>
      <c r="F50" s="1"/>
      <c r="G50" s="220" t="s">
        <v>29</v>
      </c>
      <c r="H50" s="220"/>
      <c r="I50" s="43">
        <f>SUM(I48:I49)</f>
        <v>0</v>
      </c>
      <c r="J50" s="43">
        <f>SUM(J48:J49)</f>
        <v>0</v>
      </c>
      <c r="K50" s="43">
        <f>SUM(I50:J50)</f>
        <v>0</v>
      </c>
    </row>
    <row r="51" spans="1:11" x14ac:dyDescent="0.25">
      <c r="A51" s="221" t="s">
        <v>103</v>
      </c>
      <c r="B51" s="75" t="s">
        <v>104</v>
      </c>
      <c r="C51" s="67"/>
      <c r="D51" s="67"/>
      <c r="E51" s="52">
        <f>SUM(C51+D51)</f>
        <v>0</v>
      </c>
      <c r="F51" s="1"/>
      <c r="G51" s="1"/>
      <c r="H51" s="1"/>
      <c r="I51" s="1"/>
      <c r="J51" s="1"/>
      <c r="K51" s="1"/>
    </row>
    <row r="52" spans="1:11" ht="55.5" customHeight="1" x14ac:dyDescent="0.25">
      <c r="A52" s="221"/>
      <c r="B52" s="75" t="s">
        <v>105</v>
      </c>
      <c r="C52" s="67"/>
      <c r="D52" s="67"/>
      <c r="E52" s="52">
        <f>SUM(C52+D52)</f>
        <v>0</v>
      </c>
      <c r="F52" s="1"/>
      <c r="G52" s="1"/>
      <c r="H52" s="1"/>
      <c r="I52" s="1"/>
      <c r="J52" s="1"/>
      <c r="K52" s="1"/>
    </row>
    <row r="53" spans="1:11" x14ac:dyDescent="0.25">
      <c r="A53" s="76"/>
      <c r="B53" s="70"/>
      <c r="C53" s="71"/>
      <c r="D53" s="71"/>
      <c r="E53" s="71"/>
      <c r="F53" s="1"/>
      <c r="G53" s="1"/>
      <c r="H53" s="1"/>
      <c r="I53" s="1"/>
      <c r="J53" s="1"/>
      <c r="K53" s="1"/>
    </row>
    <row r="54" spans="1:11" x14ac:dyDescent="0.25">
      <c r="A54" s="68"/>
      <c r="B54" s="69" t="s">
        <v>106</v>
      </c>
      <c r="C54" s="215" t="s">
        <v>107</v>
      </c>
      <c r="D54" s="215"/>
      <c r="E54" s="215"/>
      <c r="F54" s="215"/>
      <c r="G54" s="215"/>
      <c r="H54" s="215"/>
      <c r="I54" s="215"/>
      <c r="J54" s="1" t="s">
        <v>108</v>
      </c>
      <c r="K54" s="1"/>
    </row>
  </sheetData>
  <mergeCells count="38">
    <mergeCell ref="A4:E4"/>
    <mergeCell ref="A5:E5"/>
    <mergeCell ref="G6:H6"/>
    <mergeCell ref="I6:J6"/>
    <mergeCell ref="A7:A8"/>
    <mergeCell ref="G7:H7"/>
    <mergeCell ref="I7:J7"/>
    <mergeCell ref="G8:H8"/>
    <mergeCell ref="I8:J8"/>
    <mergeCell ref="A36:A38"/>
    <mergeCell ref="A9:A17"/>
    <mergeCell ref="G9:H9"/>
    <mergeCell ref="I9:J9"/>
    <mergeCell ref="G10:H10"/>
    <mergeCell ref="I10:J10"/>
    <mergeCell ref="G11:H11"/>
    <mergeCell ref="I11:J11"/>
    <mergeCell ref="G12:H12"/>
    <mergeCell ref="I12:J12"/>
    <mergeCell ref="G13:H13"/>
    <mergeCell ref="I13:J13"/>
    <mergeCell ref="A18:A23"/>
    <mergeCell ref="A24:A29"/>
    <mergeCell ref="H29:I29"/>
    <mergeCell ref="A30:A35"/>
    <mergeCell ref="A39:A44"/>
    <mergeCell ref="A46:B46"/>
    <mergeCell ref="I46:J46"/>
    <mergeCell ref="K46:K47"/>
    <mergeCell ref="A47:B47"/>
    <mergeCell ref="G47:H47"/>
    <mergeCell ref="C54:I54"/>
    <mergeCell ref="A48:A49"/>
    <mergeCell ref="G48:H48"/>
    <mergeCell ref="G49:H49"/>
    <mergeCell ref="A50:B50"/>
    <mergeCell ref="G50:H50"/>
    <mergeCell ref="A51:A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Programas Sociales</vt:lpstr>
      <vt:lpstr>Hoja1</vt:lpstr>
      <vt:lpstr>ENFERMERIA ANEXO</vt:lpstr>
      <vt:lpstr>ANEXO NUTRICION</vt:lpstr>
      <vt:lpstr>FISIOTERAPIA</vt:lpstr>
      <vt:lpstr>ANEXO FISIOTERAPIA</vt:lpstr>
      <vt:lpstr>ESCUELA SALUDABLE</vt:lpstr>
      <vt:lpstr>UBR maravillas</vt:lpstr>
      <vt:lpstr>CENTROS EDUCATIVOS</vt:lpstr>
      <vt:lpstr>RURAL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OrtizE</dc:creator>
  <cp:lastModifiedBy>DIF Municipal</cp:lastModifiedBy>
  <cp:lastPrinted>2025-03-31T19:14:12Z</cp:lastPrinted>
  <dcterms:created xsi:type="dcterms:W3CDTF">2021-09-17T20:29:15Z</dcterms:created>
  <dcterms:modified xsi:type="dcterms:W3CDTF">2026-01-06T19:45:40Z</dcterms:modified>
</cp:coreProperties>
</file>