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2025\UNIDAD DE TRANSPARENCIA\REPORTE DE SOLICITUDES\SEPTIEMBRE\"/>
    </mc:Choice>
  </mc:AlternateContent>
  <bookViews>
    <workbookView xWindow="0" yWindow="0" windowWidth="28800" windowHeight="114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29" i="1" l="1"/>
  <c r="M29" i="1"/>
  <c r="L28" i="1" l="1"/>
  <c r="M28" i="1"/>
  <c r="L27" i="1" l="1"/>
  <c r="M27" i="1"/>
  <c r="B2" i="1" l="1"/>
  <c r="M10" i="1" l="1"/>
  <c r="M11" i="1"/>
  <c r="M12" i="1"/>
  <c r="M13" i="1"/>
  <c r="M14" i="1"/>
  <c r="M15" i="1"/>
  <c r="M16" i="1"/>
  <c r="M17" i="1"/>
  <c r="M18" i="1"/>
  <c r="M19" i="1"/>
  <c r="M20" i="1"/>
  <c r="M21" i="1"/>
  <c r="M22" i="1"/>
  <c r="M23" i="1"/>
  <c r="M24" i="1"/>
  <c r="M25" i="1"/>
  <c r="M26" i="1"/>
  <c r="L10" i="1"/>
  <c r="L11" i="1"/>
  <c r="L12" i="1"/>
  <c r="L13" i="1"/>
  <c r="L14" i="1"/>
  <c r="L15" i="1"/>
  <c r="L16" i="1"/>
  <c r="L17" i="1"/>
  <c r="L18" i="1"/>
  <c r="L19" i="1"/>
  <c r="L20" i="1"/>
  <c r="L21" i="1"/>
  <c r="L22" i="1"/>
  <c r="L23" i="1"/>
  <c r="L24" i="1"/>
  <c r="L25" i="1"/>
  <c r="L2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<sst xmlns="http://schemas.openxmlformats.org/spreadsheetml/2006/main" count="158" uniqueCount="91">
  <si>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</si>
  <si>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</si>
  <si>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</si>
  <si>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</si>
  <si>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</si>
  <si>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</si>
  <si>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</si>
  <si>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</si>
  <si>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</si>
  <si>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</si>
  <si>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</si>
  <si>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</si>
  <si>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</si>
  <si>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</si>
  <si>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</si>
  <si>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</si>
  <si>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</si>
  <si>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</si>
  <si>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</si>
  <si>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</si>
  <si>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</si>
  <si>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</si>
  <si>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</si>
  <si>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</si>
  <si>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</si>
  <si>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</si>
  <si>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</si>
  <si>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</si>
  <si>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</si>
  <si>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</si>
  <si>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</si>
  <si>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</si>
  <si>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</si>
  <si>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</si>
  <si>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</si>
  <si>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</si>
  <si>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</si>
  <si>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</si>
  <si>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</si>
  <si>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</si>
  <si>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</si>
  <si>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</si>
  <si>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</si>
  <si>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</si>
  <si>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</si>
  <si>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</si>
  <si>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</si>
  <si>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</si>
  <si>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</si>
  <si>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</si>
  <si>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</si>
  <si>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</si>
  <si>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</si>
  <si>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</si>
  <si>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</si>
  <si>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</si>
  <si>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</si>
  <si>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</si>
  <si>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</si>
  <si>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</si>
  <si>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</si>
  <si>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</si>
  <si>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</si>
  <si>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INFORMACION VIA PNT</t>
  </si>
  <si>
    <t>SIN REGISTRO</t>
  </si>
  <si>
    <t>Ciudadanos Informando</t>
  </si>
  <si>
    <t>Qué normativa debe seguir una ruta del transporte publico Proporciones los padrones de concesionarios y operadores del transporte publico en los sistemas de transporte de pasajeros y de carga Cuanto tiempo conserva el registro un operador del transporte publico y en base a que normativa legal se establece Padrón de vehículos del transporte público, en base a sus registros, entendiendo los dos sistemas de transporte de pasajeros y carga Padrón de sanciones, infracciones y delitos aplicados a los concesionarios y operadores del transporte publico en sus dos sistemas Requisitos para publicidad y propaganda en el transporte publico en sus diversas modalidades y ante que oficina se tramitan y cuantos han autorizado y de ser negativo precise porque diversos taxis portan publicidad o propaganda Cuantos operadores del transporte publico han salido positivos en su prueba antidoping y cual es el proceso para su rehabilitación o que medidas toma la SCT Quienes son los titulares de las diversas direcciones o áreas de la SCT y que se requiere para ser funcionario publico De que manera han evaluado la prestación del servicio concesionado y permisionado Porque se requiere Gafete y licencia a los operadores del transporte publico y si no es viable unir dichos documentos en beneficio de la economía de los operadores del transporte público Registro de la capacitación impartida a conductores y aspirantes a conductores que por alguna situación de no acreditación de requisito no lograron obtener licencia y gafete del transporte publico Cual es el costo global que debe cubrir un aspirante a conductor del transporte publico, entiéndase el pago del los derechos y todos los requisitos Cuantas sanciones ha levantado la SCTE, a los concesionarios, pensionarios y operadores del transporte publico y el desglose de los motivo Cuantas unidades del transporte publico no aprobaron la revista 2025 Como gestionan la movilidad inclusiva en el transporte público entiéndase accesibilidad universal, información y comunicación, atención al usuario, diseño y operación, participación ciudadana, y en que parte de la capital cuenta con dicha infraestructura, hay tarifas equitativas para personas discapacitadas y de no ser afirmativo por que no las han implementado Cuantos camiones urbanos están registrados y si cumplen con la antigüedad permitida en ley Cuantos programas activos tiene la SCTE y como se accede a ellos Cual es la función de la Dirección General de Conectividad y si lleva acabo programas digitales en favor de los potosinos y cuales son</t>
  </si>
  <si>
    <t xml:space="preserve">cristian morales morales </t>
  </si>
  <si>
    <t>ruta del metro red en valles, proyecto ecologico, y con cuantas unidades se iniciara el proyecto</t>
  </si>
  <si>
    <t>cuantas cesiones de derechos han entregado en los periodos 2023, 2024 y 2025</t>
  </si>
  <si>
    <t>quisiera saber los números oficiales de la dependencia, toda vez que se tiene conocimiento que han recibido llamadas para invitarlos a eventos políticos de números de personas físicas como los siguientes 4442347210, 4448857423, 4445504987</t>
  </si>
  <si>
    <t>Maria de Vecchi Gerli</t>
  </si>
  <si>
    <t xml:space="preserve">Fatima Moreno Ramirez </t>
  </si>
  <si>
    <t>número de quejas recibidos por el servicio que ofrecieron camiones urbanos y automóviles de ruleteo del 1 de agosto al 1 de septiembre del presente año</t>
  </si>
  <si>
    <t>numero de inspectores autorizados por la SCT. Capacitaciones recibidas por parte de los inspectores. fundamento legal de sus funciones .</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</si>
  <si>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</si>
  <si>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con cuantas unidades se dio arranque al sistema metrored en el municipio de ciudad valles</t>
  </si>
  <si>
    <t>Solicito una copia íntegra del convenio de colaboración o cualquier otro instrumento jurídico celebrado entre la SEDENA y/o GAFSACOMM con empresas rumbo al Mundial 2026, ya sea personas físicas o morales, para la prestación de servicios, administración y/o concesiones comerciales dentro de las instalaciones del Aeropuerto Internacional   Felipe Ángeles (AIFA) y Aeropuerto Internacional de la Ciudad de México. Solicito que se especifique la figura jurídica (contrato, concesión, permiso, etc.) bajo la cual se otorgan estos servicios, así como los términos, condiciones y plazos de los mismos. Pido también que se incluyan todos los anexos, modificaciones y contraprestaciones económicas relacionadas con dichos convenios. Agradezco de antemano su atención y colaboración. Datos complementarios:convenios y contratos celebrados con FIFA, FWC 2026 México, BBVA México, empresas concesionarias de servicios, proveedores de infraestructura, remodelación, logística, transporte y administración de espacios, en el marco de la organización del Mundial FIFA 2026. Periodo de búsqueda: del 1 de enero de 2018 a la fecha de respuesta.</t>
  </si>
  <si>
    <t>solicito la agenda de actividades de la titular araceli martinez acosta de los meses mayo y abril 2025</t>
  </si>
  <si>
    <t>El listado de servidores públicos con sanciones administrativas definitivas, especificando la causa de sanción y la disposición del `periodo 2025</t>
  </si>
  <si>
    <t>Buena tarde, para no prestarnos a prácticas de corrupción y dadivas a agentes de movilidad y de tránsito, solicito de la manera más amable se me envíen las ligas (links) de cada una de las Entidades Federativas respecto a, cuales son los permisos para camión de carga (torton y rabón) y tractocamión para poder circular en zonas centricas?, esto en aras de cada que se envíe un transporte a cada entidad federativa sea con los permisos correspondientes. En caso de que no se encuentren los links especificos, solicitito se me porporcione alguna información que me sea de utilidad respecto a cada Entidad Federativa según el principio de máxima publicidad. Sin más por el momento quedo a sus órdenes.</t>
  </si>
  <si>
    <t xml:space="preserve">Abelardo Medellin Perez </t>
  </si>
  <si>
    <t>e manera atenta solicito se me entregue COPIA SIMPLE EN FORMATO DIGITAL de toda la información relacionada con la adquisición, asignación y operación de unidades del proyecto MetroRed en el Estado de San Luis Potosí, durante el periodo comprendido entre el 26 de septiembre de 2021 y el 26 de septiembre de 2025. Solicito que la información incluya la documentación que respalde la compra de unidades, tales como facturas, contratos, comprobantes de gastos y asignaciones oficiales, indicando el número total de unidades adquiridas por el gobierno. Asimismo, requiero que se especifique cuántas de estas unidades han sido destinadas a la zona metropolitana y cuántas a los municipios de la Huasteca, señalando los municipios beneficiados, las fechas en que comenzaron a operar y las rutas específicas que cubren en cada zona. De igual manera, solicito información sobre la cantidad de usuarios registrados desde el inicio del proyecto, indicando cifras separadas para la zona metropolitana y los municipios de la Huasteca, así como los totales acumulados hasta el 26 de septiembre de 2025. Se solicita que toda la información sea entregada en COPIA SIMPLE Y EN FORMATO DIGITAL</t>
  </si>
  <si>
    <t>Jose guadalupe Gonzales Covarrubias</t>
  </si>
  <si>
    <t>Solicito copia en formato digital actualizada del Registro Estatal de Transporte que contenga todos y cada uno de los registros oficiales que estoy claramente solicitando, a saber, de acuerdo con el artículo 74 de la Ley de Transporte Público del Estado: l. Registro de concesiones y concesionarios; II. Registro de permisos y permisionarios; III. Registro de autorizaciones; VI. Registro de sociedades, representantes legales, mandatarios y apoderados de personas morales concesionarias del servicio de transporte público de pasajeros; VII. Registro de vehículos de servicio público matriculados en el Estado;</t>
  </si>
  <si>
    <t>Persona Ciudadana 1</t>
  </si>
  <si>
    <t>Con motivo del inicio de funcionamiento del sistema de transporte "MetroRed" en ciudad Valles, San Luis Potosí, en las que actualmente sólo hay 2 líneas de rutas funcionando, solicito respuesta a las siguientes cuestiones: 1.- ¿Existen planes para ampliar las actualmente 2 líneas, creando más estaciones o más líneas? 2.- Y sobre lo que pasará con el sistema una vez que termine la actual administración: ¿Seguirán los vehículos de transporte funcionando de manera gratuita? 3.- Favor de proporcionarme el horario oficial de inicio de funcionamiento y finalización por cada día así como los días que funcionan. 4.- En lo posible favor de proporcionarme el mapa oficial de estaciones y donde se paran los vehículos de transporte de dicho sistema. Se solicita lo anterior, con respuestas y datos referentes al sistema de transporte MetroRed que funciona en el municipio de Ciudad Valles, San Luis Potosí, desde este mes.</t>
  </si>
  <si>
    <t>25/09/2025 y 30/09/2025</t>
  </si>
  <si>
    <t xml:space="preserve">EN TRAMITE </t>
  </si>
  <si>
    <t>INCOMPETENCIA</t>
  </si>
  <si>
    <t>INCOMPETENCIA PARCIAL Y SE ENTREGA LA INFORMACION VIA PNT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</si>
</sst>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0" fillId="0" borderId="0" xfId="0" applyAlignment="1">
      <alignment horizontal="center" vertical="center" wrapText="1"/>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Border="1" applyAlignment="1">
      <alignment horizontal="center"/>
    </xf>
    <xf numFmtId="0" fontId="7" fillId="6" borderId="0" xfId="0" applyFont="1" applyFill="1" applyBorder="1"/>
    <xf numFmtId="14" fontId="7"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0" xfId="0"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5" t="s">
        <v>2</v>
      </c>
      <c r="D1" s="55"/>
      <c r="E1" s="55"/>
    </row>
    <row r="2" spans="1:5" ht="85.5" customHeight="1" x14ac:dyDescent="0.2">
      <c r="A2" s="13">
        <v>34</v>
      </c>
      <c r="B2" s="13" t="s">
        <v>3</v>
      </c>
      <c r="C2" s="54" t="s">
        <v>4</v>
      </c>
      <c r="D2" s="54"/>
      <c r="E2" s="54"/>
    </row>
    <row r="3" spans="1:5" ht="64.5" customHeight="1" x14ac:dyDescent="0.2">
      <c r="A3" s="13">
        <v>54</v>
      </c>
      <c r="B3" s="13" t="s">
        <v>5</v>
      </c>
      <c r="C3" s="54" t="s">
        <v>6</v>
      </c>
      <c r="D3" s="54"/>
      <c r="E3" s="54"/>
    </row>
    <row r="4" spans="1:5" ht="69" customHeight="1" x14ac:dyDescent="0.2">
      <c r="A4" s="13">
        <v>54</v>
      </c>
      <c r="B4" s="13" t="s">
        <v>7</v>
      </c>
      <c r="C4" s="54" t="s">
        <v>8</v>
      </c>
      <c r="D4" s="54"/>
      <c r="E4" s="54"/>
    </row>
    <row r="10" spans="1:5" ht="15.75" x14ac:dyDescent="0.2">
      <c r="B10" s="53" t="s">
        <v>46</v>
      </c>
      <c r="C10" s="53"/>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3" t="s">
        <v>60</v>
      </c>
    </row>
    <row r="23" spans="2:3" x14ac:dyDescent="0.2">
      <c r="B23" s="11">
        <v>11</v>
      </c>
      <c r="C23" s="10" t="s">
        <v>61</v>
      </c>
    </row>
    <row r="24" spans="2:3" x14ac:dyDescent="0.2">
      <c r="B24" s="37">
        <v>12</v>
      </c>
      <c r="C24" s="38" t="s">
        <v>59</v>
      </c>
    </row>
    <row r="26" spans="2:3" ht="15.75" x14ac:dyDescent="0.2">
      <c r="B26" s="53" t="s">
        <v>45</v>
      </c>
      <c r="C26" s="53"/>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3" t="s">
        <v>47</v>
      </c>
      <c r="C34" s="53"/>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3" t="s">
        <v>52</v>
      </c>
    </row>
    <row r="42" spans="2:3" x14ac:dyDescent="0.2">
      <c r="B42" s="11">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8"/>
  <sheetViews>
    <sheetView showGridLines="0" tabSelected="1" zoomScale="90" zoomScaleNormal="90" workbookViewId="0">
      <selection activeCell="G10" sqref="G10"/>
    </sheetView>
  </sheetViews>
  <sheetFormatPr baseColWidth="10" defaultColWidth="9.140625" defaultRowHeight="12.75" x14ac:dyDescent="0.2"/>
  <cols>
    <col min="1" max="1" width="24"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20">
        <v>9</v>
      </c>
      <c r="C1" s="57" t="s">
        <v>25</v>
      </c>
      <c r="D1" s="58"/>
      <c r="F1" s="2" t="s">
        <v>26</v>
      </c>
      <c r="G1" s="8" t="s">
        <v>27</v>
      </c>
      <c r="H1" s="7">
        <v>11</v>
      </c>
      <c r="I1" s="59" t="s">
        <v>28</v>
      </c>
      <c r="J1" s="60"/>
      <c r="K1" s="60"/>
      <c r="L1" s="60"/>
    </row>
    <row r="2" spans="1:16" ht="29.25" customHeight="1" thickBot="1" x14ac:dyDescent="0.25">
      <c r="B2" s="21" t="str">
        <f>IF(B1&gt;0, CHOOSE(B1,"Enero", "Febrero", "Marzo", "Abril", "Mayo", "Junio", "Julio", "Agosto","Septiembre","Octubre","Noviembre","Diciembre"),"Escriba arriba número de mes a reportar")</f>
        <v>Septiembre</v>
      </c>
      <c r="F2" s="3"/>
      <c r="G2" s="9" t="s">
        <v>29</v>
      </c>
      <c r="H2" s="7">
        <v>12</v>
      </c>
      <c r="I2" s="59" t="s">
        <v>30</v>
      </c>
      <c r="J2" s="60"/>
      <c r="K2" s="60"/>
      <c r="L2" s="60"/>
    </row>
    <row r="3" spans="1:16" ht="18.75" thickBot="1" x14ac:dyDescent="0.25">
      <c r="A3" s="2" t="s">
        <v>31</v>
      </c>
      <c r="B3" s="20">
        <v>2025</v>
      </c>
      <c r="D3" s="3"/>
      <c r="E3" s="15"/>
      <c r="F3" s="14"/>
      <c r="M3" s="24" t="s">
        <v>32</v>
      </c>
      <c r="N3" s="35"/>
    </row>
    <row r="4" spans="1:16" ht="32.25" customHeight="1" x14ac:dyDescent="0.2">
      <c r="M4" s="25">
        <v>1</v>
      </c>
      <c r="N4" s="36" t="s">
        <v>33</v>
      </c>
    </row>
    <row r="5" spans="1:16" ht="77.25" thickBot="1" x14ac:dyDescent="0.25">
      <c r="F5" s="10"/>
      <c r="M5" s="26">
        <v>2</v>
      </c>
      <c r="N5" s="34" t="s">
        <v>34</v>
      </c>
    </row>
    <row r="6" spans="1:16" ht="18" customHeight="1" x14ac:dyDescent="0.25">
      <c r="A6" s="56" t="s">
        <v>35</v>
      </c>
      <c r="B6" s="56"/>
      <c r="C6" s="56"/>
      <c r="D6" s="56"/>
      <c r="E6" s="56"/>
      <c r="F6" s="56"/>
      <c r="G6" s="56"/>
      <c r="H6" s="56"/>
      <c r="I6" s="56"/>
    </row>
    <row r="7" spans="1:16" x14ac:dyDescent="0.2">
      <c r="D7" s="61" t="s">
        <v>62</v>
      </c>
      <c r="E7" s="61"/>
      <c r="F7" s="61"/>
    </row>
    <row r="9" spans="1:16" s="1" customFormat="1" ht="44.25" customHeight="1" thickBot="1" x14ac:dyDescent="0.25">
      <c r="A9" s="22" t="s">
        <v>51</v>
      </c>
      <c r="B9" s="22" t="s">
        <v>57</v>
      </c>
      <c r="C9" s="30" t="s">
        <v>36</v>
      </c>
      <c r="D9" s="22" t="s">
        <v>37</v>
      </c>
      <c r="E9" s="30" t="s">
        <v>20</v>
      </c>
      <c r="F9" s="30" t="s">
        <v>9</v>
      </c>
      <c r="G9" s="30" t="s">
        <v>38</v>
      </c>
      <c r="H9" s="32" t="s">
        <v>56</v>
      </c>
      <c r="I9" s="30" t="s">
        <v>39</v>
      </c>
      <c r="J9" s="31" t="s">
        <v>58</v>
      </c>
      <c r="K9" s="30" t="s">
        <v>40</v>
      </c>
      <c r="L9" s="16" t="s">
        <v>41</v>
      </c>
      <c r="M9" s="16" t="s">
        <v>42</v>
      </c>
    </row>
    <row r="10" spans="1:16" s="1" customFormat="1" ht="17.25" customHeight="1" x14ac:dyDescent="0.2">
      <c r="A10" s="39">
        <v>241229825000065</v>
      </c>
      <c r="B10" s="27" t="s">
        <v>65</v>
      </c>
      <c r="C10" s="28">
        <v>45891</v>
      </c>
      <c r="D10" s="29" t="s">
        <v>66</v>
      </c>
      <c r="E10" s="27" t="s">
        <v>23</v>
      </c>
      <c r="F10" s="27" t="s">
        <v>17</v>
      </c>
      <c r="G10" s="28">
        <v>45904</v>
      </c>
      <c r="H10" s="28" t="s">
        <v>63</v>
      </c>
      <c r="I10" s="27">
        <v>0</v>
      </c>
      <c r="J10" s="27" t="s">
        <v>49</v>
      </c>
      <c r="K10" s="27">
        <v>0</v>
      </c>
      <c r="L10" s="4">
        <f>IF(Formato!$C10&lt;&gt;"",MONTH(C10),"")</f>
        <v>8</v>
      </c>
      <c r="M10" s="5">
        <f>IF(Formato!$G10&lt;&gt;"",MONTH(G10),"")</f>
        <v>9</v>
      </c>
    </row>
    <row r="11" spans="1:16" ht="15" x14ac:dyDescent="0.2">
      <c r="A11" s="39">
        <v>241229825000068</v>
      </c>
      <c r="B11" s="27" t="s">
        <v>67</v>
      </c>
      <c r="C11" s="28">
        <v>45897</v>
      </c>
      <c r="D11" s="29" t="s">
        <v>70</v>
      </c>
      <c r="E11" s="27" t="s">
        <v>23</v>
      </c>
      <c r="F11" s="27" t="s">
        <v>17</v>
      </c>
      <c r="G11" s="28">
        <v>45908</v>
      </c>
      <c r="H11" s="28" t="s">
        <v>63</v>
      </c>
      <c r="I11" s="27">
        <v>0</v>
      </c>
      <c r="J11" s="27" t="s">
        <v>49</v>
      </c>
      <c r="K11" s="27">
        <v>0</v>
      </c>
      <c r="L11" s="4" t="e">
        <f>IF(Formato!#REF!&lt;&gt;"",MONTH(#REF!),"")</f>
        <v>#REF!</v>
      </c>
      <c r="M11" s="5">
        <f>IF(Formato!$G11&lt;&gt;"",MONTH(G11),"")</f>
        <v>9</v>
      </c>
      <c r="P11" s="10"/>
    </row>
    <row r="12" spans="1:16" ht="15" x14ac:dyDescent="0.2">
      <c r="A12" s="39">
        <v>241229825000069</v>
      </c>
      <c r="B12" s="27" t="s">
        <v>67</v>
      </c>
      <c r="C12" s="28">
        <v>45897</v>
      </c>
      <c r="D12" s="29" t="s">
        <v>69</v>
      </c>
      <c r="E12" s="27" t="s">
        <v>23</v>
      </c>
      <c r="F12" s="27" t="s">
        <v>17</v>
      </c>
      <c r="G12" s="28">
        <v>45904</v>
      </c>
      <c r="H12" s="28" t="s">
        <v>63</v>
      </c>
      <c r="I12" s="27">
        <v>0</v>
      </c>
      <c r="J12" s="27" t="s">
        <v>49</v>
      </c>
      <c r="K12" s="27">
        <v>0</v>
      </c>
      <c r="L12" s="4" t="e">
        <f>IF(Formato!#REF!&lt;&gt;"",MONTH(#REF!),"")</f>
        <v>#REF!</v>
      </c>
      <c r="M12" s="5">
        <f>IF(Formato!$G12&lt;&gt;"",MONTH(G12),"")</f>
        <v>9</v>
      </c>
      <c r="P12" s="10"/>
    </row>
    <row r="13" spans="1:16" ht="15" x14ac:dyDescent="0.2">
      <c r="A13" s="39">
        <v>241229825000070</v>
      </c>
      <c r="B13" s="27" t="s">
        <v>67</v>
      </c>
      <c r="C13" s="28">
        <v>45897</v>
      </c>
      <c r="D13" s="29" t="s">
        <v>68</v>
      </c>
      <c r="E13" s="27" t="s">
        <v>23</v>
      </c>
      <c r="F13" s="27" t="s">
        <v>17</v>
      </c>
      <c r="G13" s="28">
        <v>45904</v>
      </c>
      <c r="H13" s="28" t="s">
        <v>63</v>
      </c>
      <c r="I13" s="27">
        <v>0</v>
      </c>
      <c r="J13" s="27" t="s">
        <v>49</v>
      </c>
      <c r="K13" s="27">
        <v>0</v>
      </c>
      <c r="L13" s="4">
        <f>IF(Formato!$C11&lt;&gt;"",MONTH(C11),"")</f>
        <v>8</v>
      </c>
      <c r="M13" s="5">
        <f>IF(Formato!$G13&lt;&gt;"",MONTH(G13),"")</f>
        <v>9</v>
      </c>
      <c r="P13" s="10"/>
    </row>
    <row r="14" spans="1:16" ht="15" x14ac:dyDescent="0.2">
      <c r="A14" s="39">
        <v>241229825000071</v>
      </c>
      <c r="B14" s="27" t="s">
        <v>64</v>
      </c>
      <c r="C14" s="28">
        <v>45905</v>
      </c>
      <c r="D14" s="29" t="s">
        <v>73</v>
      </c>
      <c r="E14" s="27" t="s">
        <v>23</v>
      </c>
      <c r="F14" s="27" t="s">
        <v>17</v>
      </c>
      <c r="G14" s="28">
        <v>45912</v>
      </c>
      <c r="H14" s="28" t="s">
        <v>63</v>
      </c>
      <c r="I14" s="27">
        <v>0</v>
      </c>
      <c r="J14" s="27" t="s">
        <v>49</v>
      </c>
      <c r="K14" s="27">
        <v>0</v>
      </c>
      <c r="L14" s="4">
        <f>IF(Formato!$C12&lt;&gt;"",MONTH(C12),"")</f>
        <v>8</v>
      </c>
      <c r="M14" s="5">
        <f>IF(Formato!$G14&lt;&gt;"",MONTH(G14),"")</f>
        <v>9</v>
      </c>
    </row>
    <row r="15" spans="1:16" ht="15" x14ac:dyDescent="0.2">
      <c r="A15" s="39">
        <v>241229825000072</v>
      </c>
      <c r="B15" s="27" t="s">
        <v>64</v>
      </c>
      <c r="C15" s="28">
        <v>45905</v>
      </c>
      <c r="D15" s="29" t="s">
        <v>74</v>
      </c>
      <c r="E15" s="27" t="s">
        <v>23</v>
      </c>
      <c r="F15" s="29" t="s">
        <v>17</v>
      </c>
      <c r="G15" s="28">
        <v>45908</v>
      </c>
      <c r="H15" s="28" t="s">
        <v>63</v>
      </c>
      <c r="I15" s="27">
        <v>0</v>
      </c>
      <c r="J15" s="27" t="s">
        <v>49</v>
      </c>
      <c r="K15" s="27">
        <v>0</v>
      </c>
      <c r="L15" s="4">
        <f>IF(Formato!$C13&lt;&gt;"",MONTH(C13),"")</f>
        <v>8</v>
      </c>
      <c r="M15" s="5">
        <f>IF(Formato!$G15&lt;&gt;"",MONTH(G15),"")</f>
        <v>9</v>
      </c>
    </row>
    <row r="16" spans="1:16" ht="15" x14ac:dyDescent="0.2">
      <c r="A16" s="39">
        <v>241229825000073</v>
      </c>
      <c r="B16" s="27" t="s">
        <v>71</v>
      </c>
      <c r="C16" s="28">
        <v>45908</v>
      </c>
      <c r="D16" s="29" t="s">
        <v>75</v>
      </c>
      <c r="E16" s="27" t="s">
        <v>23</v>
      </c>
      <c r="F16" s="52" t="s">
        <v>17</v>
      </c>
      <c r="G16" s="28">
        <v>45924</v>
      </c>
      <c r="H16" s="28" t="s">
        <v>63</v>
      </c>
      <c r="I16" s="27">
        <v>0</v>
      </c>
      <c r="J16" s="27" t="s">
        <v>49</v>
      </c>
      <c r="K16" s="27">
        <v>0</v>
      </c>
      <c r="L16" s="4">
        <f>IF(Formato!$C16&lt;&gt;"",MONTH(C16),"")</f>
        <v>9</v>
      </c>
      <c r="M16" s="5">
        <f>IF(Formato!$G16&lt;&gt;"",MONTH(G16),"")</f>
        <v>9</v>
      </c>
    </row>
    <row r="17" spans="1:13" ht="15" x14ac:dyDescent="0.2">
      <c r="A17" s="39">
        <v>241229825000074</v>
      </c>
      <c r="B17" s="27" t="s">
        <v>64</v>
      </c>
      <c r="C17" s="28">
        <v>45912</v>
      </c>
      <c r="D17" s="29" t="s">
        <v>76</v>
      </c>
      <c r="E17" s="27" t="s">
        <v>23</v>
      </c>
      <c r="F17" s="52" t="s">
        <v>17</v>
      </c>
      <c r="G17" s="28">
        <v>45924</v>
      </c>
      <c r="H17" s="28" t="s">
        <v>63</v>
      </c>
      <c r="I17" s="27">
        <v>0</v>
      </c>
      <c r="J17" s="27" t="s">
        <v>49</v>
      </c>
      <c r="K17" s="27">
        <v>0</v>
      </c>
      <c r="L17" s="4">
        <f>IF(Formato!$C17&lt;&gt;"",MONTH(C17),"")</f>
        <v>9</v>
      </c>
      <c r="M17" s="5">
        <f>IF(Formato!$G17&lt;&gt;"",MONTH(G17),"")</f>
        <v>9</v>
      </c>
    </row>
    <row r="18" spans="1:13" ht="15" x14ac:dyDescent="0.2">
      <c r="A18" s="39">
        <v>241229825000075</v>
      </c>
      <c r="B18" s="27" t="s">
        <v>72</v>
      </c>
      <c r="C18" s="28">
        <v>45914</v>
      </c>
      <c r="D18" s="29" t="s">
        <v>77</v>
      </c>
      <c r="E18" s="27" t="s">
        <v>23</v>
      </c>
      <c r="F18" s="52" t="s">
        <v>16</v>
      </c>
      <c r="G18" s="28">
        <v>45915</v>
      </c>
      <c r="H18" s="28" t="s">
        <v>89</v>
      </c>
      <c r="I18" s="27">
        <v>0</v>
      </c>
      <c r="J18" s="27" t="s">
        <v>49</v>
      </c>
      <c r="K18" s="27">
        <v>0</v>
      </c>
      <c r="L18" s="4" t="e">
        <f>IF(Formato!#REF!&lt;&gt;"",MONTH(#REF!),"")</f>
        <v>#REF!</v>
      </c>
      <c r="M18" s="5">
        <f>IF(Formato!$G18&lt;&gt;"",MONTH(G18),"")</f>
        <v>9</v>
      </c>
    </row>
    <row r="19" spans="1:13" ht="15" x14ac:dyDescent="0.2">
      <c r="A19" s="39">
        <v>241229825000076</v>
      </c>
      <c r="B19" s="27" t="s">
        <v>64</v>
      </c>
      <c r="C19" s="28">
        <v>45918</v>
      </c>
      <c r="D19" s="29" t="s">
        <v>78</v>
      </c>
      <c r="E19" s="27" t="s">
        <v>23</v>
      </c>
      <c r="F19" s="29" t="s">
        <v>17</v>
      </c>
      <c r="G19" s="28">
        <v>45920</v>
      </c>
      <c r="H19" s="28" t="s">
        <v>63</v>
      </c>
      <c r="I19" s="27">
        <v>0</v>
      </c>
      <c r="J19" s="27" t="s">
        <v>49</v>
      </c>
      <c r="K19" s="27">
        <v>0</v>
      </c>
      <c r="L19" s="4" t="e">
        <f>IF(Formato!#REF!&lt;&gt;"",MONTH(#REF!),"")</f>
        <v>#REF!</v>
      </c>
      <c r="M19" s="5">
        <f>IF(Formato!$G19&lt;&gt;"",MONTH(G19),"")</f>
        <v>9</v>
      </c>
    </row>
    <row r="20" spans="1:13" ht="15" x14ac:dyDescent="0.2">
      <c r="A20" s="39">
        <v>241229825000077</v>
      </c>
      <c r="B20" s="27" t="s">
        <v>64</v>
      </c>
      <c r="C20" s="28">
        <v>45918</v>
      </c>
      <c r="D20" s="29" t="s">
        <v>79</v>
      </c>
      <c r="E20" s="27" t="s">
        <v>23</v>
      </c>
      <c r="F20" s="29" t="s">
        <v>17</v>
      </c>
      <c r="G20" s="28">
        <v>45924</v>
      </c>
      <c r="H20" s="28" t="s">
        <v>63</v>
      </c>
      <c r="I20" s="27">
        <v>0</v>
      </c>
      <c r="J20" s="27" t="s">
        <v>49</v>
      </c>
      <c r="K20" s="27">
        <v>0</v>
      </c>
      <c r="L20" s="4" t="e">
        <f>IF(Formato!#REF!&lt;&gt;"",MONTH(#REF!),"")</f>
        <v>#REF!</v>
      </c>
      <c r="M20" s="5">
        <f>IF(Formato!$G20&lt;&gt;"",MONTH(G20),"")</f>
        <v>9</v>
      </c>
    </row>
    <row r="21" spans="1:13" ht="15" x14ac:dyDescent="0.2">
      <c r="A21" s="39">
        <v>241229825000078</v>
      </c>
      <c r="B21" s="27" t="s">
        <v>64</v>
      </c>
      <c r="C21" s="28">
        <v>45922</v>
      </c>
      <c r="D21" s="29" t="s">
        <v>80</v>
      </c>
      <c r="E21" s="27" t="s">
        <v>23</v>
      </c>
      <c r="F21" s="29" t="s">
        <v>17</v>
      </c>
      <c r="G21" s="28" t="s">
        <v>87</v>
      </c>
      <c r="H21" s="28" t="s">
        <v>90</v>
      </c>
      <c r="I21" s="27">
        <v>0</v>
      </c>
      <c r="J21" s="27" t="s">
        <v>49</v>
      </c>
      <c r="K21" s="27">
        <v>0</v>
      </c>
      <c r="L21" s="4">
        <f>IF(Formato!$C21&lt;&gt;"",MONTH(C21),"")</f>
        <v>9</v>
      </c>
      <c r="M21" s="5" t="e">
        <f>IF(Formato!$G21&lt;&gt;"",MONTH(G21),"")</f>
        <v>#VALUE!</v>
      </c>
    </row>
    <row r="22" spans="1:13" ht="15" x14ac:dyDescent="0.2">
      <c r="A22" s="39">
        <v>241229825000079</v>
      </c>
      <c r="B22" s="27" t="s">
        <v>81</v>
      </c>
      <c r="C22" s="28">
        <v>45926</v>
      </c>
      <c r="D22" s="29" t="s">
        <v>82</v>
      </c>
      <c r="E22" s="27" t="s">
        <v>22</v>
      </c>
      <c r="F22" s="29" t="s">
        <v>59</v>
      </c>
      <c r="G22" s="28">
        <v>45930</v>
      </c>
      <c r="H22" s="28" t="s">
        <v>88</v>
      </c>
      <c r="I22" s="27">
        <v>0</v>
      </c>
      <c r="J22" s="27" t="s">
        <v>49</v>
      </c>
      <c r="K22" s="27">
        <v>0</v>
      </c>
      <c r="L22" s="4">
        <f>IF(Formato!$C22&lt;&gt;"",MONTH(C22),"")</f>
        <v>9</v>
      </c>
      <c r="M22" s="5">
        <f>IF(Formato!$G22&lt;&gt;"",MONTH(G22),"")</f>
        <v>9</v>
      </c>
    </row>
    <row r="23" spans="1:13" ht="15" x14ac:dyDescent="0.2">
      <c r="A23" s="39">
        <v>241229825000080</v>
      </c>
      <c r="B23" s="27" t="s">
        <v>83</v>
      </c>
      <c r="C23" s="28">
        <v>45927</v>
      </c>
      <c r="D23" s="29" t="s">
        <v>84</v>
      </c>
      <c r="E23" s="27" t="s">
        <v>22</v>
      </c>
      <c r="F23" s="29" t="s">
        <v>59</v>
      </c>
      <c r="G23" s="28">
        <v>45930</v>
      </c>
      <c r="H23" s="28" t="s">
        <v>88</v>
      </c>
      <c r="I23" s="27">
        <v>0</v>
      </c>
      <c r="J23" s="27" t="s">
        <v>49</v>
      </c>
      <c r="K23" s="27">
        <v>0</v>
      </c>
      <c r="L23" s="4">
        <f>IF(Formato!$C23&lt;&gt;"",MONTH(C23),"")</f>
        <v>9</v>
      </c>
      <c r="M23" s="5">
        <f>IF(Formato!$G23&lt;&gt;"",MONTH(G23),"")</f>
        <v>9</v>
      </c>
    </row>
    <row r="24" spans="1:13" ht="15" x14ac:dyDescent="0.2">
      <c r="A24" s="39">
        <v>241229825000081</v>
      </c>
      <c r="B24" s="27" t="s">
        <v>85</v>
      </c>
      <c r="C24" s="28">
        <v>45930</v>
      </c>
      <c r="D24" s="29" t="s">
        <v>86</v>
      </c>
      <c r="E24" s="27" t="s">
        <v>21</v>
      </c>
      <c r="F24" s="29" t="s">
        <v>59</v>
      </c>
      <c r="G24" s="28">
        <v>45930</v>
      </c>
      <c r="H24" s="28" t="s">
        <v>88</v>
      </c>
      <c r="I24" s="27">
        <v>0</v>
      </c>
      <c r="J24" s="27" t="s">
        <v>49</v>
      </c>
      <c r="K24" s="27">
        <v>0</v>
      </c>
      <c r="L24" s="4">
        <f>IF(Formato!$C24&lt;&gt;"",MONTH(C24),"")</f>
        <v>9</v>
      </c>
      <c r="M24" s="5">
        <f>IF(Formato!$G24&lt;&gt;"",MONTH(G24),"")</f>
        <v>9</v>
      </c>
    </row>
    <row r="25" spans="1:13" ht="15" x14ac:dyDescent="0.2">
      <c r="A25" s="39"/>
      <c r="B25" s="27"/>
      <c r="C25" s="28"/>
      <c r="D25" s="29"/>
      <c r="E25" s="27"/>
      <c r="F25" s="29"/>
      <c r="G25" s="28"/>
      <c r="H25" s="28"/>
      <c r="I25" s="41"/>
      <c r="J25" s="27"/>
      <c r="K25" s="27">
        <v>0</v>
      </c>
      <c r="L25" s="4" t="str">
        <f>IF(Formato!$C25&lt;&gt;"",MONTH(C25),"")</f>
        <v/>
      </c>
      <c r="M25" s="5" t="str">
        <f>IF(Formato!$G25&lt;&gt;"",MONTH(G25),"")</f>
        <v/>
      </c>
    </row>
    <row r="26" spans="1:13" ht="15" x14ac:dyDescent="0.2">
      <c r="A26" s="39"/>
      <c r="B26" s="27"/>
      <c r="C26" s="28"/>
      <c r="D26" s="29"/>
      <c r="E26" s="27"/>
      <c r="F26" s="29"/>
      <c r="G26" s="28"/>
      <c r="H26" s="28"/>
      <c r="I26" s="41"/>
      <c r="J26" s="27"/>
      <c r="K26" s="27"/>
      <c r="L26" s="17" t="str">
        <f>IF(Formato!$C26&lt;&gt;"",MONTH(C26),"")</f>
        <v/>
      </c>
      <c r="M26" s="18" t="str">
        <f>IF(Formato!$G26&lt;&gt;"",MONTH(G26),"")</f>
        <v/>
      </c>
    </row>
    <row r="27" spans="1:13" ht="15" x14ac:dyDescent="0.2">
      <c r="A27" s="39"/>
      <c r="B27" s="27"/>
      <c r="C27" s="28"/>
      <c r="D27" s="29"/>
      <c r="E27" s="27"/>
      <c r="F27" s="29"/>
      <c r="G27" s="28"/>
      <c r="H27" s="28"/>
      <c r="I27" s="41"/>
      <c r="J27" s="27"/>
      <c r="K27" s="27"/>
      <c r="L27" s="42" t="str">
        <f>IF(Formato!$C27&lt;&gt;"",MONTH(C27),"")</f>
        <v/>
      </c>
      <c r="M27" s="43" t="str">
        <f>IF(Formato!$G27&lt;&gt;"",MONTH(G27),"")</f>
        <v/>
      </c>
    </row>
    <row r="28" spans="1:13" ht="15" x14ac:dyDescent="0.2">
      <c r="A28" s="39"/>
      <c r="B28" s="44"/>
      <c r="C28" s="46"/>
      <c r="D28" s="45"/>
      <c r="E28" s="44"/>
      <c r="F28" s="45"/>
      <c r="G28" s="46"/>
      <c r="H28" s="46"/>
      <c r="I28" s="44"/>
      <c r="J28" s="44"/>
      <c r="K28" s="27"/>
      <c r="L28" s="47" t="str">
        <f>IF(Formato!$C28&lt;&gt;"",MONTH(C28),"")</f>
        <v/>
      </c>
      <c r="M28" s="48" t="str">
        <f>IF(Formato!$G28&lt;&gt;"",MONTH(G28),"")</f>
        <v/>
      </c>
    </row>
    <row r="29" spans="1:13" ht="15" x14ac:dyDescent="0.2">
      <c r="A29" s="39"/>
      <c r="B29" s="44"/>
      <c r="C29" s="46"/>
      <c r="D29" s="45"/>
      <c r="E29" s="44"/>
      <c r="F29" s="50"/>
      <c r="G29" s="51"/>
      <c r="H29" s="46"/>
      <c r="I29" s="44"/>
      <c r="J29" s="49"/>
      <c r="K29" s="27"/>
      <c r="L29" s="42" t="str">
        <f>IF(Formato!$C29&lt;&gt;"",MONTH(C29),"")</f>
        <v/>
      </c>
      <c r="M29" s="43" t="str">
        <f>IF(Formato!$G29&lt;&gt;"",MONTH(G29),"")</f>
        <v/>
      </c>
    </row>
    <row r="30" spans="1:13" x14ac:dyDescent="0.2">
      <c r="M30" s="19" t="s">
        <v>43</v>
      </c>
    </row>
    <row r="31" spans="1:13" ht="165.75" x14ac:dyDescent="0.2">
      <c r="M31" s="40" t="s">
        <v>44</v>
      </c>
    </row>
    <row r="38" spans="14:14" ht="39.75" customHeight="1" x14ac:dyDescent="0.2">
      <c r="N38" s="40"/>
    </row>
  </sheetData>
  <sheetProtection selectLockedCells="1"/>
  <mergeCells count="5">
    <mergeCell ref="A6:I6"/>
    <mergeCell ref="C1:D1"/>
    <mergeCell ref="I1:L1"/>
    <mergeCell ref="I2:L2"/>
    <mergeCell ref="D7:F7"/>
  </mergeCells>
  <phoneticPr fontId="3" type="noConversion"/>
  <dataValidations xWindow="604" yWindow="45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2025-10-02T20:48:51Z</dcterms:modified>
</cp:coreProperties>
</file>