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Admin\Documents\"/>
    </mc:Choice>
  </mc:AlternateContent>
  <bookViews>
    <workbookView xWindow="0" yWindow="0" windowWidth="21570" windowHeight="7395"/>
  </bookViews>
  <sheets>
    <sheet name="Hoja1" sheetId="1" r:id="rId1"/>
  </sheets>
  <definedNames>
    <definedName name="_xlnm.Print_Titles" localSheetId="0">Hoja1!$1:$7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9" i="1" l="1"/>
  <c r="J33" i="1"/>
  <c r="I33" i="1" l="1"/>
  <c r="I29" i="1"/>
  <c r="H29" i="1" l="1"/>
  <c r="H33" i="1"/>
  <c r="C29" i="1" l="1"/>
  <c r="C33" i="1"/>
  <c r="N17" i="1" l="1"/>
  <c r="M17" i="1"/>
  <c r="L17" i="1"/>
  <c r="K17" i="1"/>
  <c r="J17" i="1"/>
  <c r="I17" i="1"/>
  <c r="H17" i="1"/>
  <c r="G17" i="1"/>
  <c r="F17" i="1"/>
  <c r="E17" i="1"/>
  <c r="D17" i="1"/>
  <c r="C17" i="1"/>
</calcChain>
</file>

<file path=xl/sharedStrings.xml><?xml version="1.0" encoding="utf-8"?>
<sst xmlns="http://schemas.openxmlformats.org/spreadsheetml/2006/main" count="162" uniqueCount="39">
  <si>
    <t>NOV</t>
  </si>
  <si>
    <t>DIC</t>
  </si>
  <si>
    <t>Domésticos</t>
  </si>
  <si>
    <t>Comerciales</t>
  </si>
  <si>
    <t>Industriales</t>
  </si>
  <si>
    <t>Públicos</t>
  </si>
  <si>
    <t xml:space="preserve">Contratación de servicios </t>
  </si>
  <si>
    <t>ENE</t>
  </si>
  <si>
    <t>FEB</t>
  </si>
  <si>
    <t>MZO</t>
  </si>
  <si>
    <t>ABR</t>
  </si>
  <si>
    <t>MAY</t>
  </si>
  <si>
    <t>JUN</t>
  </si>
  <si>
    <t>JUL</t>
  </si>
  <si>
    <t>AGO</t>
  </si>
  <si>
    <t>SEPT</t>
  </si>
  <si>
    <t>OCT</t>
  </si>
  <si>
    <t xml:space="preserve">Agua      </t>
  </si>
  <si>
    <t>Drenaje</t>
  </si>
  <si>
    <t>Agua y Drenaje</t>
  </si>
  <si>
    <t>MES / SERVICIO</t>
  </si>
  <si>
    <t>MES / NUM. DE CUENTAS</t>
  </si>
  <si>
    <t>Importes facturados</t>
  </si>
  <si>
    <t>MES /$</t>
  </si>
  <si>
    <t>Notificación y Requerimientos de pago</t>
  </si>
  <si>
    <t>MES /METROS CUBICOS</t>
  </si>
  <si>
    <t>MES /NUM DE CUENTAS</t>
  </si>
  <si>
    <t>Reconexión de servicios</t>
  </si>
  <si>
    <t>Sanciones  aplicadas</t>
  </si>
  <si>
    <t>MES /NUM DE ORDENES</t>
  </si>
  <si>
    <t>Número de pagos</t>
  </si>
  <si>
    <t>Reclamaciones</t>
  </si>
  <si>
    <t>MES / Monto</t>
  </si>
  <si>
    <t>MES /NUM DE PAGOS</t>
  </si>
  <si>
    <t xml:space="preserve">Padrón de Usuarios </t>
  </si>
  <si>
    <t>Padrón de usuarios con Subsidio</t>
  </si>
  <si>
    <t>Ingresos Totales</t>
  </si>
  <si>
    <t>ESTADÍSTICAS GENERADAS EN CUMPLIMIENTO A LAS FACULTADES, COMPETENCIAS Y/O FUNCIONES ÁREA COMERCIAL 2025</t>
  </si>
  <si>
    <t xml:space="preserve">Volúmenes de consumo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</si>
</sst>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8" formatCode="&quot;$&quot;#,##0.00;[Red]\-&quot;$&quot;#,##0.00"/>
    <numFmt numFmtId="44" formatCode="_-&quot;$&quot;* #,##0.00_-;\-&quot;$&quot;* #,##0.00_-;_-&quot;$&quot;* &quot;-&quot;??_-;_-@_-"/>
  </numFmts>
  <fonts count="1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1"/>
      <name val="Arial Black"/>
      <family val="2"/>
    </font>
    <font>
      <sz val="9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9"/>
      <name val="Calibri"/>
      <family val="2"/>
      <scheme val="minor"/>
    </font>
    <font>
      <b/>
      <sz val="10"/>
      <name val="Calibri"/>
      <family val="2"/>
      <scheme val="minor"/>
    </font>
    <font>
      <b/>
      <sz val="11"/>
      <color rgb="FF215968"/>
      <name val="Calibri"/>
      <family val="2"/>
    </font>
    <font>
      <sz val="11"/>
      <color rgb="FF000000"/>
      <name val="Calibri"/>
      <family val="2"/>
    </font>
    <font>
      <sz val="9"/>
      <color theme="1"/>
      <name val="Calibri"/>
      <family val="2"/>
    </font>
    <font>
      <sz val="10"/>
      <name val="Calibri"/>
      <family val="2"/>
    </font>
    <font>
      <b/>
      <sz val="16"/>
      <color theme="0"/>
      <name val="Calibri"/>
      <family val="2"/>
      <scheme val="minor"/>
    </font>
    <font>
      <u/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A5A5A5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DBEEF4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4" tint="0.39997558519241921"/>
        <bgColor indexed="64"/>
      </patternFill>
    </fill>
  </fills>
  <borders count="10">
    <border>
      <left/>
      <right/>
      <top/>
      <bottom/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hair">
        <color indexed="64"/>
      </bottom>
      <diagonal/>
    </border>
    <border>
      <left style="double">
        <color indexed="64"/>
      </left>
      <right style="double">
        <color indexed="64"/>
      </right>
      <top style="hair">
        <color indexed="64"/>
      </top>
      <bottom style="hair">
        <color indexed="64"/>
      </bottom>
      <diagonal/>
    </border>
    <border>
      <left style="double">
        <color indexed="64"/>
      </left>
      <right style="double">
        <color indexed="64"/>
      </right>
      <top style="hair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2" fillId="2" borderId="1" applyNumberFormat="0" applyAlignment="0" applyProtection="0"/>
  </cellStyleXfs>
  <cellXfs count="55">
    <xf numFmtId="0" fontId="0" fillId="0" borderId="0" xfId="0"/>
    <xf numFmtId="0" fontId="6" fillId="4" borderId="3" xfId="0" applyFont="1" applyFill="1" applyBorder="1" applyAlignment="1">
      <alignment horizontal="center"/>
    </xf>
    <xf numFmtId="3" fontId="0" fillId="4" borderId="3" xfId="0" applyNumberFormat="1" applyFill="1" applyBorder="1" applyAlignment="1">
      <alignment horizontal="center"/>
    </xf>
    <xf numFmtId="0" fontId="6" fillId="4" borderId="4" xfId="0" applyFont="1" applyFill="1" applyBorder="1" applyAlignment="1">
      <alignment horizontal="center"/>
    </xf>
    <xf numFmtId="3" fontId="0" fillId="4" borderId="4" xfId="0" applyNumberFormat="1" applyFill="1" applyBorder="1" applyAlignment="1">
      <alignment horizontal="center"/>
    </xf>
    <xf numFmtId="0" fontId="6" fillId="4" borderId="5" xfId="0" applyFont="1" applyFill="1" applyBorder="1" applyAlignment="1">
      <alignment horizontal="center"/>
    </xf>
    <xf numFmtId="3" fontId="0" fillId="4" borderId="5" xfId="0" applyNumberFormat="1" applyFill="1" applyBorder="1" applyAlignment="1">
      <alignment horizontal="center"/>
    </xf>
    <xf numFmtId="0" fontId="0" fillId="4" borderId="5" xfId="0" applyFill="1" applyBorder="1" applyAlignment="1">
      <alignment horizontal="center"/>
    </xf>
    <xf numFmtId="0" fontId="7" fillId="3" borderId="2" xfId="0" applyFont="1" applyFill="1" applyBorder="1" applyAlignment="1">
      <alignment horizontal="center"/>
    </xf>
    <xf numFmtId="0" fontId="11" fillId="0" borderId="4" xfId="0" applyFont="1" applyBorder="1" applyAlignment="1">
      <alignment horizontal="center" wrapText="1" readingOrder="1"/>
    </xf>
    <xf numFmtId="0" fontId="11" fillId="0" borderId="4" xfId="0" applyFont="1" applyFill="1" applyBorder="1" applyAlignment="1">
      <alignment horizontal="center" wrapText="1" readingOrder="1"/>
    </xf>
    <xf numFmtId="0" fontId="12" fillId="0" borderId="4" xfId="0" applyFont="1" applyBorder="1" applyAlignment="1">
      <alignment horizontal="center"/>
    </xf>
    <xf numFmtId="0" fontId="11" fillId="0" borderId="5" xfId="0" applyFont="1" applyBorder="1" applyAlignment="1">
      <alignment horizontal="center" wrapText="1" readingOrder="1"/>
    </xf>
    <xf numFmtId="0" fontId="11" fillId="0" borderId="5" xfId="0" applyFont="1" applyFill="1" applyBorder="1" applyAlignment="1">
      <alignment horizontal="center" wrapText="1" readingOrder="1"/>
    </xf>
    <xf numFmtId="0" fontId="12" fillId="0" borderId="5" xfId="0" applyFont="1" applyBorder="1" applyAlignment="1">
      <alignment horizontal="center"/>
    </xf>
    <xf numFmtId="0" fontId="13" fillId="4" borderId="4" xfId="0" applyFont="1" applyFill="1" applyBorder="1" applyAlignment="1">
      <alignment horizontal="right" wrapText="1" readingOrder="1"/>
    </xf>
    <xf numFmtId="0" fontId="13" fillId="4" borderId="5" xfId="0" applyFont="1" applyFill="1" applyBorder="1" applyAlignment="1">
      <alignment horizontal="right" readingOrder="1"/>
    </xf>
    <xf numFmtId="3" fontId="4" fillId="4" borderId="5" xfId="0" applyNumberFormat="1" applyFont="1" applyFill="1" applyBorder="1" applyAlignment="1">
      <alignment horizontal="center"/>
    </xf>
    <xf numFmtId="3" fontId="0" fillId="0" borderId="0" xfId="0" applyNumberFormat="1"/>
    <xf numFmtId="3" fontId="7" fillId="3" borderId="2" xfId="0" applyNumberFormat="1" applyFont="1" applyFill="1" applyBorder="1" applyAlignment="1">
      <alignment horizontal="center"/>
    </xf>
    <xf numFmtId="3" fontId="8" fillId="3" borderId="2" xfId="0" applyNumberFormat="1" applyFont="1" applyFill="1" applyBorder="1" applyAlignment="1">
      <alignment horizontal="center"/>
    </xf>
    <xf numFmtId="44" fontId="5" fillId="0" borderId="5" xfId="1" applyFont="1" applyFill="1" applyBorder="1" applyAlignment="1">
      <alignment horizontal="right" vertical="center"/>
    </xf>
    <xf numFmtId="3" fontId="0" fillId="4" borderId="0" xfId="0" applyNumberFormat="1" applyFill="1" applyBorder="1" applyAlignment="1">
      <alignment horizontal="center"/>
    </xf>
    <xf numFmtId="3" fontId="4" fillId="4" borderId="0" xfId="0" applyNumberFormat="1" applyFont="1" applyFill="1" applyBorder="1" applyAlignment="1">
      <alignment horizontal="center"/>
    </xf>
    <xf numFmtId="0" fontId="0" fillId="4" borderId="0" xfId="0" applyFill="1" applyBorder="1" applyAlignment="1">
      <alignment horizontal="center"/>
    </xf>
    <xf numFmtId="8" fontId="5" fillId="0" borderId="5" xfId="1" applyNumberFormat="1" applyFont="1" applyFill="1" applyBorder="1" applyAlignment="1">
      <alignment horizontal="right" vertical="center"/>
    </xf>
    <xf numFmtId="0" fontId="10" fillId="7" borderId="3" xfId="0" applyFont="1" applyFill="1" applyBorder="1" applyAlignment="1">
      <alignment horizontal="center" wrapText="1" readingOrder="1"/>
    </xf>
    <xf numFmtId="17" fontId="7" fillId="7" borderId="2" xfId="0" applyNumberFormat="1" applyFont="1" applyFill="1" applyBorder="1" applyAlignment="1">
      <alignment horizontal="center"/>
    </xf>
    <xf numFmtId="17" fontId="8" fillId="7" borderId="2" xfId="0" applyNumberFormat="1" applyFont="1" applyFill="1" applyBorder="1" applyAlignment="1">
      <alignment horizontal="center"/>
    </xf>
    <xf numFmtId="0" fontId="7" fillId="7" borderId="2" xfId="0" applyFont="1" applyFill="1" applyBorder="1" applyAlignment="1">
      <alignment horizontal="center"/>
    </xf>
    <xf numFmtId="3" fontId="9" fillId="7" borderId="6" xfId="0" applyNumberFormat="1" applyFont="1" applyFill="1" applyBorder="1" applyAlignment="1">
      <alignment horizontal="center"/>
    </xf>
    <xf numFmtId="3" fontId="7" fillId="7" borderId="2" xfId="0" applyNumberFormat="1" applyFont="1" applyFill="1" applyBorder="1" applyAlignment="1">
      <alignment horizontal="center"/>
    </xf>
    <xf numFmtId="3" fontId="8" fillId="7" borderId="2" xfId="0" applyNumberFormat="1" applyFont="1" applyFill="1" applyBorder="1" applyAlignment="1">
      <alignment horizontal="center"/>
    </xf>
    <xf numFmtId="3" fontId="7" fillId="7" borderId="3" xfId="0" applyNumberFormat="1" applyFont="1" applyFill="1" applyBorder="1" applyAlignment="1">
      <alignment horizontal="center"/>
    </xf>
    <xf numFmtId="3" fontId="8" fillId="7" borderId="3" xfId="0" applyNumberFormat="1" applyFont="1" applyFill="1" applyBorder="1" applyAlignment="1">
      <alignment horizontal="center"/>
    </xf>
    <xf numFmtId="0" fontId="7" fillId="7" borderId="3" xfId="0" applyFont="1" applyFill="1" applyBorder="1" applyAlignment="1">
      <alignment horizontal="center"/>
    </xf>
    <xf numFmtId="0" fontId="3" fillId="0" borderId="7" xfId="0" applyFont="1" applyBorder="1" applyAlignment="1"/>
    <xf numFmtId="0" fontId="0" fillId="0" borderId="0" xfId="0" applyBorder="1"/>
    <xf numFmtId="0" fontId="3" fillId="0" borderId="0" xfId="0" applyFont="1" applyBorder="1" applyAlignment="1"/>
    <xf numFmtId="0" fontId="0" fillId="0" borderId="0" xfId="0" applyFill="1" applyBorder="1"/>
    <xf numFmtId="0" fontId="11" fillId="0" borderId="8" xfId="0" applyFont="1" applyBorder="1" applyAlignment="1">
      <alignment horizontal="center" wrapText="1" readingOrder="1"/>
    </xf>
    <xf numFmtId="0" fontId="11" fillId="0" borderId="9" xfId="0" applyFont="1" applyBorder="1" applyAlignment="1">
      <alignment horizontal="center" wrapText="1" readingOrder="1"/>
    </xf>
    <xf numFmtId="3" fontId="0" fillId="4" borderId="3" xfId="0" applyNumberFormat="1" applyFont="1" applyFill="1" applyBorder="1" applyAlignment="1">
      <alignment horizontal="center"/>
    </xf>
    <xf numFmtId="3" fontId="0" fillId="4" borderId="4" xfId="0" applyNumberFormat="1" applyFont="1" applyFill="1" applyBorder="1" applyAlignment="1">
      <alignment horizontal="center"/>
    </xf>
    <xf numFmtId="3" fontId="0" fillId="4" borderId="5" xfId="0" applyNumberFormat="1" applyFont="1" applyFill="1" applyBorder="1" applyAlignment="1">
      <alignment horizontal="center"/>
    </xf>
    <xf numFmtId="3" fontId="15" fillId="4" borderId="0" xfId="0" applyNumberFormat="1" applyFont="1" applyFill="1" applyBorder="1" applyAlignment="1">
      <alignment horizontal="center"/>
    </xf>
    <xf numFmtId="0" fontId="14" fillId="6" borderId="0" xfId="2" applyFont="1" applyFill="1" applyBorder="1" applyAlignment="1">
      <alignment horizontal="center" vertical="center" wrapText="1"/>
    </xf>
    <xf numFmtId="0" fontId="10" fillId="7" borderId="2" xfId="0" applyFont="1" applyFill="1" applyBorder="1" applyAlignment="1">
      <alignment horizontal="center" wrapText="1" readingOrder="1"/>
    </xf>
    <xf numFmtId="0" fontId="10" fillId="7" borderId="6" xfId="0" applyFont="1" applyFill="1" applyBorder="1" applyAlignment="1">
      <alignment horizontal="center" wrapText="1" readingOrder="1"/>
    </xf>
    <xf numFmtId="0" fontId="10" fillId="5" borderId="2" xfId="0" applyFont="1" applyFill="1" applyBorder="1" applyAlignment="1">
      <alignment horizontal="center" wrapText="1" readingOrder="1"/>
    </xf>
    <xf numFmtId="0" fontId="10" fillId="5" borderId="6" xfId="0" applyFont="1" applyFill="1" applyBorder="1" applyAlignment="1">
      <alignment horizontal="center" wrapText="1" readingOrder="1"/>
    </xf>
    <xf numFmtId="0" fontId="3" fillId="0" borderId="7" xfId="0" applyFont="1" applyBorder="1" applyAlignment="1">
      <alignment horizontal="left"/>
    </xf>
    <xf numFmtId="0" fontId="3" fillId="0" borderId="7" xfId="0" applyFont="1" applyBorder="1" applyAlignment="1">
      <alignment horizontal="center"/>
    </xf>
    <xf numFmtId="0" fontId="10" fillId="7" borderId="2" xfId="0" applyFont="1" applyFill="1" applyBorder="1" applyAlignment="1">
      <alignment horizontal="center" vertical="center" wrapText="1" readingOrder="1"/>
    </xf>
    <xf numFmtId="0" fontId="10" fillId="7" borderId="6" xfId="0" applyFont="1" applyFill="1" applyBorder="1" applyAlignment="1">
      <alignment horizontal="center" vertical="center" wrapText="1" readingOrder="1"/>
    </xf>
  </cellXfs>
  <cellStyles count="3">
    <cellStyle name="Celda de comprobación" xfId="2" builtinId="23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1230601</xdr:colOff>
      <xdr:row>0</xdr:row>
      <xdr:rowOff>1</xdr:rowOff>
    </xdr:from>
    <xdr:to>
      <xdr:col>13</xdr:col>
      <xdr:colOff>570793</xdr:colOff>
      <xdr:row>5</xdr:row>
      <xdr:rowOff>171451</xdr:rowOff>
    </xdr:to>
    <xdr:pic>
      <xdr:nvPicPr>
        <xdr:cNvPr id="4" name="Imagen 3" descr="C:\Users\COMERCIAL\Desktop\versión-vertical logo ayuntto.jp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89301" y="1"/>
          <a:ext cx="1283292" cy="1123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171450</xdr:colOff>
      <xdr:row>0</xdr:row>
      <xdr:rowOff>57150</xdr:rowOff>
    </xdr:from>
    <xdr:to>
      <xdr:col>2</xdr:col>
      <xdr:colOff>975460</xdr:colOff>
      <xdr:row>5</xdr:row>
      <xdr:rowOff>123825</xdr:rowOff>
    </xdr:to>
    <xdr:pic>
      <xdr:nvPicPr>
        <xdr:cNvPr id="5" name="Imagen 4" descr="C:\Users\COMERCIAL\Desktop\Logo DAPA2025.jp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325" y="57150"/>
          <a:ext cx="1889860" cy="10191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7:AC117"/>
  <sheetViews>
    <sheetView showGridLines="0" tabSelected="1" zoomScale="120" zoomScaleNormal="120" workbookViewId="0">
      <selection activeCell="D4" sqref="D4"/>
    </sheetView>
  </sheetViews>
  <sheetFormatPr baseColWidth="10" defaultRowHeight="15" x14ac:dyDescent="0.25"/>
  <cols>
    <col min="1" max="1" width="2.140625" customWidth="1"/>
    <col min="2" max="2" width="16.28515625" customWidth="1"/>
    <col min="3" max="10" width="18.7109375" customWidth="1"/>
    <col min="11" max="11" width="15.85546875" bestFit="1" customWidth="1"/>
    <col min="12" max="14" width="10.7109375" customWidth="1"/>
    <col min="16" max="29" width="11.42578125" style="37"/>
  </cols>
  <sheetData>
    <row r="7" spans="2:14" ht="28.5" customHeight="1" x14ac:dyDescent="0.25">
      <c r="B7" s="46" t="s">
        <v>37</v>
      </c>
      <c r="C7" s="46"/>
      <c r="D7" s="46"/>
      <c r="E7" s="46"/>
      <c r="F7" s="46"/>
      <c r="G7" s="46"/>
      <c r="H7" s="46"/>
      <c r="I7" s="46"/>
      <c r="J7" s="46"/>
      <c r="K7" s="46"/>
      <c r="L7" s="46"/>
      <c r="M7" s="46"/>
      <c r="N7" s="46"/>
    </row>
    <row r="8" spans="2:14" ht="31.5" customHeight="1" x14ac:dyDescent="0.25">
      <c r="B8" s="46"/>
      <c r="C8" s="46"/>
      <c r="D8" s="46"/>
      <c r="E8" s="46"/>
      <c r="F8" s="46"/>
      <c r="G8" s="46"/>
      <c r="H8" s="46"/>
      <c r="I8" s="46"/>
      <c r="J8" s="46"/>
      <c r="K8" s="46"/>
      <c r="L8" s="46"/>
      <c r="M8" s="46"/>
      <c r="N8" s="46"/>
    </row>
    <row r="9" spans="2:14" ht="19.5" thickBot="1" x14ac:dyDescent="0.45">
      <c r="B9" s="36" t="s">
        <v>6</v>
      </c>
      <c r="C9" s="36"/>
      <c r="D9" s="36"/>
      <c r="E9" s="36"/>
      <c r="F9" s="36"/>
      <c r="G9" s="36"/>
      <c r="H9" s="36"/>
      <c r="I9" s="36"/>
      <c r="J9" s="36"/>
      <c r="K9" s="36"/>
      <c r="L9" s="36"/>
      <c r="M9" s="36"/>
      <c r="N9" s="36"/>
    </row>
    <row r="10" spans="2:14" ht="15.75" thickTop="1" x14ac:dyDescent="0.25">
      <c r="B10" s="26" t="s">
        <v>20</v>
      </c>
      <c r="C10" s="27" t="s">
        <v>7</v>
      </c>
      <c r="D10" s="28" t="s">
        <v>8</v>
      </c>
      <c r="E10" s="27" t="s">
        <v>9</v>
      </c>
      <c r="F10" s="27" t="s">
        <v>10</v>
      </c>
      <c r="G10" s="29" t="s">
        <v>11</v>
      </c>
      <c r="H10" s="29" t="s">
        <v>12</v>
      </c>
      <c r="I10" s="29" t="s">
        <v>13</v>
      </c>
      <c r="J10" s="29" t="s">
        <v>14</v>
      </c>
      <c r="K10" s="29" t="s">
        <v>15</v>
      </c>
      <c r="L10" s="29" t="s">
        <v>16</v>
      </c>
      <c r="M10" s="29" t="s">
        <v>0</v>
      </c>
      <c r="N10" s="29" t="s">
        <v>1</v>
      </c>
    </row>
    <row r="11" spans="2:14" x14ac:dyDescent="0.25">
      <c r="B11" s="15" t="s">
        <v>17</v>
      </c>
      <c r="C11" s="9">
        <v>9</v>
      </c>
      <c r="D11" s="9">
        <v>14</v>
      </c>
      <c r="E11" s="40">
        <v>9</v>
      </c>
      <c r="F11" s="10">
        <v>11</v>
      </c>
      <c r="G11" s="10">
        <v>10</v>
      </c>
      <c r="H11" s="10">
        <v>15</v>
      </c>
      <c r="I11" s="10">
        <v>16</v>
      </c>
      <c r="J11" s="10">
        <v>17</v>
      </c>
      <c r="K11" s="10">
        <v>18</v>
      </c>
      <c r="L11" s="10"/>
      <c r="M11" s="10"/>
      <c r="N11" s="11"/>
    </row>
    <row r="12" spans="2:14" x14ac:dyDescent="0.25">
      <c r="B12" s="15" t="s">
        <v>18</v>
      </c>
      <c r="C12" s="9">
        <v>21</v>
      </c>
      <c r="D12" s="9">
        <v>32</v>
      </c>
      <c r="E12" s="40">
        <v>23</v>
      </c>
      <c r="F12" s="10">
        <v>7</v>
      </c>
      <c r="G12" s="10">
        <v>22</v>
      </c>
      <c r="H12" s="10">
        <v>6</v>
      </c>
      <c r="I12" s="10">
        <v>12</v>
      </c>
      <c r="J12" s="10">
        <v>12</v>
      </c>
      <c r="K12" s="10">
        <v>2</v>
      </c>
      <c r="L12" s="10"/>
      <c r="M12" s="10"/>
      <c r="N12" s="11"/>
    </row>
    <row r="13" spans="2:14" ht="15.75" thickBot="1" x14ac:dyDescent="0.3">
      <c r="B13" s="16" t="s">
        <v>19</v>
      </c>
      <c r="C13" s="12">
        <v>61</v>
      </c>
      <c r="D13" s="12">
        <v>62</v>
      </c>
      <c r="E13" s="41">
        <v>66</v>
      </c>
      <c r="F13" s="13">
        <v>77</v>
      </c>
      <c r="G13" s="13">
        <v>56</v>
      </c>
      <c r="H13" s="13">
        <v>79</v>
      </c>
      <c r="I13" s="13">
        <v>77</v>
      </c>
      <c r="J13" s="13">
        <v>55</v>
      </c>
      <c r="K13" s="13">
        <v>82</v>
      </c>
      <c r="L13" s="13"/>
      <c r="M13" s="13"/>
      <c r="N13" s="14"/>
    </row>
    <row r="14" spans="2:14" ht="15.75" thickTop="1" x14ac:dyDescent="0.25"/>
    <row r="15" spans="2:14" ht="19.5" thickBot="1" x14ac:dyDescent="0.45">
      <c r="B15" s="36" t="s">
        <v>34</v>
      </c>
      <c r="C15" s="36"/>
      <c r="D15" s="36"/>
      <c r="E15" s="36"/>
      <c r="F15" s="36"/>
      <c r="G15" s="36"/>
      <c r="H15" s="36"/>
      <c r="I15" s="36"/>
      <c r="J15" s="36"/>
      <c r="K15" s="36"/>
      <c r="L15" s="36"/>
      <c r="M15" s="36"/>
      <c r="N15" s="36"/>
    </row>
    <row r="16" spans="2:14" ht="21" customHeight="1" thickTop="1" x14ac:dyDescent="0.25">
      <c r="B16" s="47" t="s">
        <v>20</v>
      </c>
      <c r="C16" s="27" t="s">
        <v>7</v>
      </c>
      <c r="D16" s="28" t="s">
        <v>8</v>
      </c>
      <c r="E16" s="27" t="s">
        <v>9</v>
      </c>
      <c r="F16" s="27" t="s">
        <v>10</v>
      </c>
      <c r="G16" s="29" t="s">
        <v>11</v>
      </c>
      <c r="H16" s="29" t="s">
        <v>12</v>
      </c>
      <c r="I16" s="29" t="s">
        <v>13</v>
      </c>
      <c r="J16" s="29" t="s">
        <v>14</v>
      </c>
      <c r="K16" s="29" t="s">
        <v>15</v>
      </c>
      <c r="L16" s="29" t="s">
        <v>16</v>
      </c>
      <c r="M16" s="29" t="s">
        <v>0</v>
      </c>
      <c r="N16" s="29" t="s">
        <v>1</v>
      </c>
    </row>
    <row r="17" spans="2:18" ht="15.75" thickBot="1" x14ac:dyDescent="0.3">
      <c r="B17" s="48"/>
      <c r="C17" s="30">
        <f>SUM(C18:C21)</f>
        <v>54039</v>
      </c>
      <c r="D17" s="30">
        <f t="shared" ref="D17:N17" si="0">SUM(D18:D21)</f>
        <v>54114</v>
      </c>
      <c r="E17" s="30">
        <f t="shared" si="0"/>
        <v>54126</v>
      </c>
      <c r="F17" s="30">
        <f t="shared" si="0"/>
        <v>54190</v>
      </c>
      <c r="G17" s="30">
        <f t="shared" si="0"/>
        <v>54249</v>
      </c>
      <c r="H17" s="30">
        <f t="shared" si="0"/>
        <v>54295</v>
      </c>
      <c r="I17" s="30">
        <f t="shared" si="0"/>
        <v>54337</v>
      </c>
      <c r="J17" s="30">
        <f t="shared" si="0"/>
        <v>54384</v>
      </c>
      <c r="K17" s="30">
        <f t="shared" si="0"/>
        <v>54475</v>
      </c>
      <c r="L17" s="30">
        <f t="shared" si="0"/>
        <v>0</v>
      </c>
      <c r="M17" s="30">
        <f t="shared" si="0"/>
        <v>0</v>
      </c>
      <c r="N17" s="30">
        <f t="shared" si="0"/>
        <v>0</v>
      </c>
    </row>
    <row r="18" spans="2:18" ht="15.75" thickTop="1" x14ac:dyDescent="0.25">
      <c r="B18" s="1" t="s">
        <v>2</v>
      </c>
      <c r="C18" s="2">
        <v>49130</v>
      </c>
      <c r="D18" s="2">
        <v>49191</v>
      </c>
      <c r="E18" s="42">
        <v>49188</v>
      </c>
      <c r="F18" s="2">
        <v>49235</v>
      </c>
      <c r="G18" s="2">
        <v>49280</v>
      </c>
      <c r="H18" s="2">
        <v>49315</v>
      </c>
      <c r="I18" s="2">
        <v>49328</v>
      </c>
      <c r="J18" s="2">
        <v>49352</v>
      </c>
      <c r="K18" s="2">
        <v>49421</v>
      </c>
      <c r="L18" s="2"/>
      <c r="M18" s="2"/>
      <c r="N18" s="2"/>
    </row>
    <row r="19" spans="2:18" x14ac:dyDescent="0.25">
      <c r="B19" s="3" t="s">
        <v>3</v>
      </c>
      <c r="C19" s="4">
        <v>4148</v>
      </c>
      <c r="D19" s="4">
        <v>4165</v>
      </c>
      <c r="E19" s="43">
        <v>4176</v>
      </c>
      <c r="F19" s="4">
        <v>4190</v>
      </c>
      <c r="G19" s="4">
        <v>4205</v>
      </c>
      <c r="H19" s="4">
        <v>4214</v>
      </c>
      <c r="I19" s="4">
        <v>4244</v>
      </c>
      <c r="J19" s="4">
        <v>4269</v>
      </c>
      <c r="K19" s="4">
        <v>4295</v>
      </c>
      <c r="L19" s="4"/>
      <c r="M19" s="4"/>
      <c r="N19" s="4"/>
    </row>
    <row r="20" spans="2:18" x14ac:dyDescent="0.25">
      <c r="B20" s="3" t="s">
        <v>4</v>
      </c>
      <c r="C20" s="4">
        <v>432</v>
      </c>
      <c r="D20" s="4">
        <v>430</v>
      </c>
      <c r="E20" s="43">
        <v>434</v>
      </c>
      <c r="F20" s="4">
        <v>437</v>
      </c>
      <c r="G20" s="4">
        <v>436</v>
      </c>
      <c r="H20" s="4">
        <v>438</v>
      </c>
      <c r="I20" s="4">
        <v>437</v>
      </c>
      <c r="J20" s="4">
        <v>435</v>
      </c>
      <c r="K20" s="4">
        <v>431</v>
      </c>
      <c r="L20" s="4"/>
      <c r="M20" s="4"/>
      <c r="N20" s="4"/>
    </row>
    <row r="21" spans="2:18" ht="15.75" thickBot="1" x14ac:dyDescent="0.3">
      <c r="B21" s="5" t="s">
        <v>5</v>
      </c>
      <c r="C21" s="6">
        <v>329</v>
      </c>
      <c r="D21" s="6">
        <v>328</v>
      </c>
      <c r="E21" s="44">
        <v>328</v>
      </c>
      <c r="F21" s="6">
        <v>328</v>
      </c>
      <c r="G21" s="6">
        <v>328</v>
      </c>
      <c r="H21" s="6">
        <v>328</v>
      </c>
      <c r="I21" s="6">
        <v>328</v>
      </c>
      <c r="J21" s="6">
        <v>328</v>
      </c>
      <c r="K21" s="6">
        <v>328</v>
      </c>
      <c r="L21" s="6"/>
      <c r="M21" s="6"/>
      <c r="N21" s="6"/>
    </row>
    <row r="22" spans="2:18" ht="15.75" thickTop="1" x14ac:dyDescent="0.25">
      <c r="C22" s="18"/>
      <c r="D22" s="18"/>
      <c r="E22" s="18"/>
      <c r="F22" s="18"/>
      <c r="G22" s="18"/>
      <c r="H22" s="18"/>
      <c r="I22" s="18"/>
      <c r="J22" s="18"/>
      <c r="K22" s="18"/>
      <c r="L22" s="18"/>
      <c r="R22" s="39"/>
    </row>
    <row r="23" spans="2:18" ht="19.5" thickBot="1" x14ac:dyDescent="0.45">
      <c r="B23" s="36" t="s">
        <v>35</v>
      </c>
      <c r="C23" s="36"/>
      <c r="D23" s="36"/>
      <c r="E23" s="36"/>
      <c r="F23" s="36"/>
      <c r="G23" s="36"/>
      <c r="H23" s="36"/>
      <c r="I23" s="36"/>
      <c r="J23" s="36"/>
      <c r="K23" s="36"/>
      <c r="L23" s="36"/>
      <c r="M23" s="36"/>
      <c r="N23" s="36"/>
      <c r="R23" s="39"/>
    </row>
    <row r="24" spans="2:18" ht="15.75" thickTop="1" x14ac:dyDescent="0.25">
      <c r="B24" s="47" t="s">
        <v>21</v>
      </c>
      <c r="C24" s="31" t="s">
        <v>7</v>
      </c>
      <c r="D24" s="32" t="s">
        <v>8</v>
      </c>
      <c r="E24" s="31" t="s">
        <v>9</v>
      </c>
      <c r="F24" s="31" t="s">
        <v>10</v>
      </c>
      <c r="G24" s="31" t="s">
        <v>11</v>
      </c>
      <c r="H24" s="31" t="s">
        <v>12</v>
      </c>
      <c r="I24" s="31" t="s">
        <v>13</v>
      </c>
      <c r="J24" s="31" t="s">
        <v>14</v>
      </c>
      <c r="K24" s="31" t="s">
        <v>15</v>
      </c>
      <c r="L24" s="31" t="s">
        <v>16</v>
      </c>
      <c r="M24" s="29" t="s">
        <v>0</v>
      </c>
      <c r="N24" s="29" t="s">
        <v>1</v>
      </c>
    </row>
    <row r="25" spans="2:18" ht="15.75" thickBot="1" x14ac:dyDescent="0.3">
      <c r="B25" s="48"/>
      <c r="C25" s="6">
        <v>7462</v>
      </c>
      <c r="D25" s="6">
        <v>7696</v>
      </c>
      <c r="E25" s="6">
        <v>7920</v>
      </c>
      <c r="F25" s="6">
        <v>7953</v>
      </c>
      <c r="G25" s="6">
        <v>7953</v>
      </c>
      <c r="H25" s="6">
        <v>7586</v>
      </c>
      <c r="I25" s="6">
        <v>7725</v>
      </c>
      <c r="J25" s="6">
        <v>7636</v>
      </c>
      <c r="K25" s="6">
        <v>7772</v>
      </c>
      <c r="L25" s="6"/>
      <c r="M25" s="6"/>
      <c r="N25" s="6"/>
    </row>
    <row r="26" spans="2:18" ht="15.75" thickTop="1" x14ac:dyDescent="0.25"/>
    <row r="27" spans="2:18" ht="19.5" thickBot="1" x14ac:dyDescent="0.45">
      <c r="B27" s="36" t="s">
        <v>38</v>
      </c>
      <c r="C27" s="36"/>
      <c r="D27" s="36"/>
      <c r="E27" s="36"/>
      <c r="F27" s="36"/>
      <c r="G27" s="36"/>
      <c r="H27" s="36"/>
      <c r="I27" s="36"/>
      <c r="J27" s="36"/>
      <c r="K27" s="36"/>
      <c r="L27" s="36"/>
      <c r="M27" s="36"/>
      <c r="N27" s="36"/>
      <c r="R27" s="39"/>
    </row>
    <row r="28" spans="2:18" ht="15.75" thickTop="1" x14ac:dyDescent="0.25">
      <c r="B28" s="47" t="s">
        <v>25</v>
      </c>
      <c r="C28" s="31" t="s">
        <v>7</v>
      </c>
      <c r="D28" s="32" t="s">
        <v>8</v>
      </c>
      <c r="E28" s="31" t="s">
        <v>9</v>
      </c>
      <c r="F28" s="31" t="s">
        <v>10</v>
      </c>
      <c r="G28" s="31" t="s">
        <v>11</v>
      </c>
      <c r="H28" s="31" t="s">
        <v>12</v>
      </c>
      <c r="I28" s="31" t="s">
        <v>13</v>
      </c>
      <c r="J28" s="31" t="s">
        <v>14</v>
      </c>
      <c r="K28" s="31" t="s">
        <v>15</v>
      </c>
      <c r="L28" s="31" t="s">
        <v>16</v>
      </c>
      <c r="M28" s="29" t="s">
        <v>0</v>
      </c>
      <c r="N28" s="29" t="s">
        <v>1</v>
      </c>
      <c r="R28" s="39"/>
    </row>
    <row r="29" spans="2:18" ht="15.75" thickBot="1" x14ac:dyDescent="0.3">
      <c r="B29" s="48"/>
      <c r="C29" s="6">
        <f>745172+73483</f>
        <v>818655</v>
      </c>
      <c r="D29" s="6">
        <v>627336</v>
      </c>
      <c r="E29" s="6">
        <v>671614</v>
      </c>
      <c r="F29" s="6">
        <v>663931</v>
      </c>
      <c r="G29" s="6">
        <v>783225</v>
      </c>
      <c r="H29" s="6">
        <f>642400+62654</f>
        <v>705054</v>
      </c>
      <c r="I29" s="6">
        <f>673733+68111</f>
        <v>741844</v>
      </c>
      <c r="J29" s="6">
        <f>658038+67514</f>
        <v>725552</v>
      </c>
      <c r="K29" s="6">
        <v>697462</v>
      </c>
      <c r="L29" s="6"/>
      <c r="M29" s="6"/>
      <c r="N29" s="6"/>
    </row>
    <row r="30" spans="2:18" ht="15.75" thickTop="1" x14ac:dyDescent="0.25"/>
    <row r="31" spans="2:18" ht="19.5" thickBot="1" x14ac:dyDescent="0.45">
      <c r="B31" s="51" t="s">
        <v>22</v>
      </c>
      <c r="C31" s="51"/>
      <c r="D31" s="51"/>
      <c r="E31" s="51"/>
      <c r="F31" s="51"/>
      <c r="G31" s="51"/>
      <c r="H31" s="51"/>
      <c r="I31" s="51"/>
      <c r="J31" s="51"/>
      <c r="K31" s="51"/>
      <c r="L31" s="51"/>
      <c r="M31" s="51"/>
      <c r="N31" s="51"/>
    </row>
    <row r="32" spans="2:18" ht="15.75" thickTop="1" x14ac:dyDescent="0.25">
      <c r="B32" s="53" t="s">
        <v>23</v>
      </c>
      <c r="C32" s="33" t="s">
        <v>7</v>
      </c>
      <c r="D32" s="34" t="s">
        <v>8</v>
      </c>
      <c r="E32" s="33" t="s">
        <v>9</v>
      </c>
      <c r="F32" s="33" t="s">
        <v>10</v>
      </c>
      <c r="G32" s="33" t="s">
        <v>11</v>
      </c>
      <c r="H32" s="33" t="s">
        <v>12</v>
      </c>
      <c r="I32" s="33" t="s">
        <v>13</v>
      </c>
      <c r="J32" s="33" t="s">
        <v>14</v>
      </c>
      <c r="K32" s="33" t="s">
        <v>15</v>
      </c>
      <c r="L32" s="33" t="s">
        <v>16</v>
      </c>
      <c r="M32" s="35" t="s">
        <v>0</v>
      </c>
      <c r="N32" s="35" t="s">
        <v>1</v>
      </c>
      <c r="R32" s="39"/>
    </row>
    <row r="33" spans="2:18" ht="15.75" thickBot="1" x14ac:dyDescent="0.3">
      <c r="B33" s="54"/>
      <c r="C33" s="21">
        <f>14287635.43+1163014.8</f>
        <v>15450650.23</v>
      </c>
      <c r="D33" s="25">
        <v>12138252.359999999</v>
      </c>
      <c r="E33" s="25">
        <v>12929177.23</v>
      </c>
      <c r="F33" s="25">
        <v>13188551.289999999</v>
      </c>
      <c r="G33" s="25">
        <v>14970399.119999999</v>
      </c>
      <c r="H33" s="25">
        <f>12538051.34+1045084.05</f>
        <v>13583135.390000001</v>
      </c>
      <c r="I33" s="21">
        <f>13526027.61+1117543.11</f>
        <v>14643570.719999999</v>
      </c>
      <c r="J33" s="21">
        <f>13052905.84+1156470.21</f>
        <v>14209376.050000001</v>
      </c>
      <c r="K33" s="21">
        <v>13645193.74</v>
      </c>
      <c r="L33" s="25"/>
      <c r="M33" s="21"/>
      <c r="N33" s="21"/>
      <c r="R33" s="39"/>
    </row>
    <row r="34" spans="2:18" ht="15.75" thickTop="1" x14ac:dyDescent="0.25"/>
    <row r="35" spans="2:18" ht="19.5" thickBot="1" x14ac:dyDescent="0.45">
      <c r="B35" s="36" t="s">
        <v>24</v>
      </c>
      <c r="C35" s="36"/>
      <c r="D35" s="36"/>
      <c r="E35" s="36"/>
      <c r="F35" s="36"/>
      <c r="G35" s="36"/>
      <c r="H35" s="36"/>
      <c r="I35" s="36"/>
      <c r="J35" s="36"/>
      <c r="K35" s="36"/>
      <c r="L35" s="36"/>
      <c r="M35" s="36"/>
      <c r="N35" s="36"/>
    </row>
    <row r="36" spans="2:18" ht="15.75" thickTop="1" x14ac:dyDescent="0.25">
      <c r="B36" s="47" t="s">
        <v>26</v>
      </c>
      <c r="C36" s="31" t="s">
        <v>7</v>
      </c>
      <c r="D36" s="32" t="s">
        <v>8</v>
      </c>
      <c r="E36" s="31" t="s">
        <v>9</v>
      </c>
      <c r="F36" s="31" t="s">
        <v>10</v>
      </c>
      <c r="G36" s="31" t="s">
        <v>11</v>
      </c>
      <c r="H36" s="31" t="s">
        <v>12</v>
      </c>
      <c r="I36" s="31" t="s">
        <v>13</v>
      </c>
      <c r="J36" s="31" t="s">
        <v>14</v>
      </c>
      <c r="K36" s="31" t="s">
        <v>15</v>
      </c>
      <c r="L36" s="31" t="s">
        <v>16</v>
      </c>
      <c r="M36" s="29" t="s">
        <v>0</v>
      </c>
      <c r="N36" s="29" t="s">
        <v>1</v>
      </c>
    </row>
    <row r="37" spans="2:18" ht="15.75" thickBot="1" x14ac:dyDescent="0.3">
      <c r="B37" s="48"/>
      <c r="C37" s="6">
        <v>2732</v>
      </c>
      <c r="D37" s="6">
        <v>2676</v>
      </c>
      <c r="E37" s="6">
        <v>2827</v>
      </c>
      <c r="F37" s="6">
        <v>2740</v>
      </c>
      <c r="G37" s="6">
        <v>3250</v>
      </c>
      <c r="H37" s="6">
        <v>2735</v>
      </c>
      <c r="I37" s="6">
        <v>3656</v>
      </c>
      <c r="J37" s="6">
        <v>3619</v>
      </c>
      <c r="K37" s="6">
        <v>3336</v>
      </c>
      <c r="L37" s="6"/>
      <c r="M37" s="6"/>
      <c r="N37" s="6"/>
      <c r="R37" s="39"/>
    </row>
    <row r="38" spans="2:18" ht="15.75" thickTop="1" x14ac:dyDescent="0.25">
      <c r="R38" s="39"/>
    </row>
    <row r="39" spans="2:18" ht="19.5" thickBot="1" x14ac:dyDescent="0.45">
      <c r="B39" s="36" t="s">
        <v>28</v>
      </c>
      <c r="C39" s="36"/>
      <c r="D39" s="36"/>
      <c r="E39" s="36"/>
      <c r="F39" s="36"/>
      <c r="G39" s="36"/>
      <c r="H39" s="36"/>
      <c r="I39" s="36"/>
      <c r="J39" s="36"/>
      <c r="K39" s="36"/>
      <c r="L39" s="36"/>
      <c r="M39" s="36"/>
      <c r="N39" s="36"/>
    </row>
    <row r="40" spans="2:18" ht="15.75" thickTop="1" x14ac:dyDescent="0.25">
      <c r="B40" s="47" t="s">
        <v>29</v>
      </c>
      <c r="C40" s="31" t="s">
        <v>7</v>
      </c>
      <c r="D40" s="32" t="s">
        <v>8</v>
      </c>
      <c r="E40" s="31" t="s">
        <v>9</v>
      </c>
      <c r="F40" s="31" t="s">
        <v>10</v>
      </c>
      <c r="G40" s="31" t="s">
        <v>11</v>
      </c>
      <c r="H40" s="31" t="s">
        <v>12</v>
      </c>
      <c r="I40" s="31" t="s">
        <v>13</v>
      </c>
      <c r="J40" s="31" t="s">
        <v>14</v>
      </c>
      <c r="K40" s="31" t="s">
        <v>15</v>
      </c>
      <c r="L40" s="31" t="s">
        <v>16</v>
      </c>
      <c r="M40" s="29" t="s">
        <v>0</v>
      </c>
      <c r="N40" s="29" t="s">
        <v>1</v>
      </c>
    </row>
    <row r="41" spans="2:18" ht="15.75" thickBot="1" x14ac:dyDescent="0.3">
      <c r="B41" s="48"/>
      <c r="C41" s="6">
        <v>1407</v>
      </c>
      <c r="D41" s="6">
        <v>1365</v>
      </c>
      <c r="E41" s="6">
        <v>1687</v>
      </c>
      <c r="F41" s="6">
        <v>1699</v>
      </c>
      <c r="G41" s="6">
        <v>1643</v>
      </c>
      <c r="H41" s="6">
        <v>1247</v>
      </c>
      <c r="I41" s="6">
        <v>1784</v>
      </c>
      <c r="J41" s="6">
        <v>1705</v>
      </c>
      <c r="K41" s="6">
        <v>1773</v>
      </c>
      <c r="L41" s="6"/>
      <c r="M41" s="6"/>
      <c r="N41" s="6"/>
    </row>
    <row r="42" spans="2:18" ht="15.75" thickTop="1" x14ac:dyDescent="0.25">
      <c r="R42" s="39"/>
    </row>
    <row r="43" spans="2:18" ht="19.5" thickBot="1" x14ac:dyDescent="0.45">
      <c r="B43" s="36" t="s">
        <v>27</v>
      </c>
      <c r="C43" s="36"/>
      <c r="D43" s="36"/>
      <c r="E43" s="36"/>
      <c r="F43" s="36"/>
      <c r="G43" s="36"/>
      <c r="H43" s="36"/>
      <c r="I43" s="36"/>
      <c r="J43" s="36"/>
      <c r="K43" s="36"/>
      <c r="L43" s="36"/>
      <c r="M43" s="36"/>
      <c r="N43" s="36"/>
      <c r="R43" s="39"/>
    </row>
    <row r="44" spans="2:18" ht="15.75" customHeight="1" thickTop="1" x14ac:dyDescent="0.25">
      <c r="B44" s="47" t="s">
        <v>29</v>
      </c>
      <c r="C44" s="31" t="s">
        <v>7</v>
      </c>
      <c r="D44" s="32" t="s">
        <v>8</v>
      </c>
      <c r="E44" s="31" t="s">
        <v>9</v>
      </c>
      <c r="F44" s="31" t="s">
        <v>10</v>
      </c>
      <c r="G44" s="31" t="s">
        <v>11</v>
      </c>
      <c r="H44" s="31" t="s">
        <v>12</v>
      </c>
      <c r="I44" s="31" t="s">
        <v>13</v>
      </c>
      <c r="J44" s="31" t="s">
        <v>14</v>
      </c>
      <c r="K44" s="31" t="s">
        <v>15</v>
      </c>
      <c r="L44" s="31" t="s">
        <v>16</v>
      </c>
      <c r="M44" s="29" t="s">
        <v>0</v>
      </c>
      <c r="N44" s="29" t="s">
        <v>1</v>
      </c>
    </row>
    <row r="45" spans="2:18" ht="15.75" thickBot="1" x14ac:dyDescent="0.3">
      <c r="B45" s="48"/>
      <c r="C45" s="6">
        <v>919</v>
      </c>
      <c r="D45" s="6">
        <v>797</v>
      </c>
      <c r="E45" s="6">
        <v>869</v>
      </c>
      <c r="F45" s="6">
        <v>1151</v>
      </c>
      <c r="G45" s="6">
        <v>892</v>
      </c>
      <c r="H45" s="6">
        <v>581</v>
      </c>
      <c r="I45" s="6">
        <v>920</v>
      </c>
      <c r="J45" s="6">
        <v>953</v>
      </c>
      <c r="K45" s="6">
        <v>969</v>
      </c>
      <c r="L45" s="6"/>
      <c r="M45" s="6"/>
      <c r="N45" s="6"/>
    </row>
    <row r="46" spans="2:18" ht="15.75" thickTop="1" x14ac:dyDescent="0.25">
      <c r="C46" s="22"/>
      <c r="D46" s="23"/>
      <c r="E46" s="23"/>
      <c r="F46" s="22"/>
      <c r="G46" s="22"/>
      <c r="H46" s="22"/>
      <c r="I46" s="22"/>
      <c r="J46" s="22"/>
      <c r="K46" s="45"/>
      <c r="L46" s="22"/>
      <c r="M46" s="24"/>
      <c r="N46" s="24"/>
    </row>
    <row r="47" spans="2:18" ht="19.5" thickBot="1" x14ac:dyDescent="0.45">
      <c r="B47" s="36" t="s">
        <v>36</v>
      </c>
      <c r="C47" s="36"/>
      <c r="D47" s="36"/>
      <c r="E47" s="36"/>
      <c r="F47" s="36"/>
      <c r="G47" s="36"/>
      <c r="H47" s="36"/>
      <c r="I47" s="36"/>
      <c r="J47" s="36"/>
      <c r="K47" s="36"/>
      <c r="L47" s="36"/>
      <c r="M47" s="36"/>
      <c r="N47" s="36"/>
      <c r="R47" s="39"/>
    </row>
    <row r="48" spans="2:18" ht="15.75" thickTop="1" x14ac:dyDescent="0.25">
      <c r="B48" s="53" t="s">
        <v>32</v>
      </c>
      <c r="C48" s="31" t="s">
        <v>7</v>
      </c>
      <c r="D48" s="32" t="s">
        <v>8</v>
      </c>
      <c r="E48" s="31" t="s">
        <v>9</v>
      </c>
      <c r="F48" s="31" t="s">
        <v>10</v>
      </c>
      <c r="G48" s="31" t="s">
        <v>11</v>
      </c>
      <c r="H48" s="31" t="s">
        <v>12</v>
      </c>
      <c r="I48" s="31" t="s">
        <v>13</v>
      </c>
      <c r="J48" s="31" t="s">
        <v>14</v>
      </c>
      <c r="K48" s="31" t="s">
        <v>15</v>
      </c>
      <c r="L48" s="31" t="s">
        <v>16</v>
      </c>
      <c r="M48" s="29" t="s">
        <v>0</v>
      </c>
      <c r="N48" s="29" t="s">
        <v>1</v>
      </c>
      <c r="R48" s="39"/>
    </row>
    <row r="49" spans="2:29" ht="15.75" thickBot="1" x14ac:dyDescent="0.3">
      <c r="B49" s="54"/>
      <c r="C49" s="21">
        <v>14179520.57</v>
      </c>
      <c r="D49" s="25">
        <v>12647397.76</v>
      </c>
      <c r="E49" s="25">
        <v>13432514.09</v>
      </c>
      <c r="F49" s="25">
        <v>13598371.07</v>
      </c>
      <c r="G49" s="25">
        <v>14287609.16</v>
      </c>
      <c r="H49" s="21">
        <v>14527979.66</v>
      </c>
      <c r="I49" s="25">
        <v>15006147.75</v>
      </c>
      <c r="J49" s="21">
        <v>13668477.91</v>
      </c>
      <c r="K49" s="21">
        <v>14323799.289999999</v>
      </c>
      <c r="L49" s="21"/>
      <c r="M49" s="21"/>
      <c r="N49" s="25"/>
    </row>
    <row r="50" spans="2:29" ht="15.75" thickTop="1" x14ac:dyDescent="0.25"/>
    <row r="51" spans="2:29" ht="19.5" thickBot="1" x14ac:dyDescent="0.45">
      <c r="B51" s="36" t="s">
        <v>30</v>
      </c>
      <c r="C51" s="36"/>
      <c r="D51" s="36"/>
      <c r="E51" s="36"/>
      <c r="F51" s="36"/>
      <c r="G51" s="36"/>
      <c r="H51" s="36"/>
      <c r="I51" s="36"/>
      <c r="J51" s="36"/>
      <c r="K51" s="36"/>
      <c r="L51" s="36"/>
      <c r="M51" s="36"/>
      <c r="N51" s="36"/>
    </row>
    <row r="52" spans="2:29" ht="15.75" thickTop="1" x14ac:dyDescent="0.25">
      <c r="B52" s="47" t="s">
        <v>33</v>
      </c>
      <c r="C52" s="31" t="s">
        <v>7</v>
      </c>
      <c r="D52" s="32" t="s">
        <v>8</v>
      </c>
      <c r="E52" s="31" t="s">
        <v>9</v>
      </c>
      <c r="F52" s="31" t="s">
        <v>10</v>
      </c>
      <c r="G52" s="31" t="s">
        <v>11</v>
      </c>
      <c r="H52" s="31" t="s">
        <v>12</v>
      </c>
      <c r="I52" s="31" t="s">
        <v>13</v>
      </c>
      <c r="J52" s="31" t="s">
        <v>14</v>
      </c>
      <c r="K52" s="31" t="s">
        <v>15</v>
      </c>
      <c r="L52" s="31" t="s">
        <v>16</v>
      </c>
      <c r="M52" s="29" t="s">
        <v>0</v>
      </c>
      <c r="N52" s="29" t="s">
        <v>1</v>
      </c>
      <c r="R52" s="39"/>
    </row>
    <row r="53" spans="2:29" ht="19.5" thickBot="1" x14ac:dyDescent="0.45">
      <c r="B53" s="48"/>
      <c r="C53" s="6">
        <v>45581</v>
      </c>
      <c r="D53" s="6">
        <v>39557</v>
      </c>
      <c r="E53" s="6">
        <v>44338</v>
      </c>
      <c r="F53" s="6">
        <v>40980</v>
      </c>
      <c r="G53" s="6">
        <v>42348</v>
      </c>
      <c r="H53" s="6">
        <v>40748</v>
      </c>
      <c r="I53" s="6">
        <v>45318</v>
      </c>
      <c r="J53" s="6">
        <v>42330</v>
      </c>
      <c r="K53" s="6">
        <v>44060</v>
      </c>
      <c r="L53" s="6"/>
      <c r="M53" s="6"/>
      <c r="N53" s="6"/>
      <c r="Q53" s="38"/>
      <c r="R53" s="39"/>
      <c r="S53" s="38"/>
      <c r="T53" s="38"/>
      <c r="U53" s="38"/>
      <c r="V53" s="38"/>
      <c r="W53" s="38"/>
      <c r="X53" s="38"/>
      <c r="Y53" s="38"/>
      <c r="Z53" s="38"/>
      <c r="AA53" s="38"/>
      <c r="AB53" s="38"/>
      <c r="AC53" s="38"/>
    </row>
    <row r="54" spans="2:29" ht="15.75" thickTop="1" x14ac:dyDescent="0.25"/>
    <row r="55" spans="2:29" ht="19.5" hidden="1" thickBot="1" x14ac:dyDescent="0.45">
      <c r="B55" s="52" t="s">
        <v>31</v>
      </c>
      <c r="C55" s="52"/>
      <c r="D55" s="52"/>
      <c r="E55" s="52"/>
      <c r="F55" s="52"/>
      <c r="G55" s="52"/>
      <c r="H55" s="52"/>
      <c r="I55" s="52"/>
      <c r="J55" s="52"/>
      <c r="K55" s="52"/>
      <c r="L55" s="52"/>
      <c r="M55" s="52"/>
      <c r="N55" s="52"/>
    </row>
    <row r="56" spans="2:29" ht="15.75" hidden="1" thickTop="1" x14ac:dyDescent="0.25">
      <c r="B56" s="49" t="s">
        <v>26</v>
      </c>
      <c r="C56" s="19" t="s">
        <v>7</v>
      </c>
      <c r="D56" s="20" t="s">
        <v>8</v>
      </c>
      <c r="E56" s="19" t="s">
        <v>9</v>
      </c>
      <c r="F56" s="19" t="s">
        <v>10</v>
      </c>
      <c r="G56" s="19" t="s">
        <v>11</v>
      </c>
      <c r="H56" s="19" t="s">
        <v>12</v>
      </c>
      <c r="I56" s="19" t="s">
        <v>13</v>
      </c>
      <c r="J56" s="19" t="s">
        <v>14</v>
      </c>
      <c r="K56" s="19" t="s">
        <v>15</v>
      </c>
      <c r="L56" s="19" t="s">
        <v>16</v>
      </c>
      <c r="M56" s="8" t="s">
        <v>0</v>
      </c>
      <c r="N56" s="8" t="s">
        <v>1</v>
      </c>
    </row>
    <row r="57" spans="2:29" ht="15.75" hidden="1" thickBot="1" x14ac:dyDescent="0.3">
      <c r="B57" s="50"/>
      <c r="C57" s="6"/>
      <c r="D57" s="17"/>
      <c r="E57" s="17"/>
      <c r="F57" s="6"/>
      <c r="G57" s="6"/>
      <c r="H57" s="6"/>
      <c r="I57" s="6"/>
      <c r="J57" s="6"/>
      <c r="K57" s="6"/>
      <c r="L57" s="6"/>
      <c r="M57" s="7"/>
      <c r="N57" s="7"/>
      <c r="R57" s="39"/>
    </row>
    <row r="58" spans="2:29" hidden="1" x14ac:dyDescent="0.25">
      <c r="R58" s="39"/>
    </row>
    <row r="62" spans="2:29" x14ac:dyDescent="0.25">
      <c r="R62" s="39"/>
    </row>
    <row r="63" spans="2:29" x14ac:dyDescent="0.25">
      <c r="R63" s="39"/>
    </row>
    <row r="67" spans="18:18" x14ac:dyDescent="0.25">
      <c r="R67" s="39"/>
    </row>
    <row r="68" spans="18:18" x14ac:dyDescent="0.25">
      <c r="R68" s="39"/>
    </row>
    <row r="72" spans="18:18" x14ac:dyDescent="0.25">
      <c r="R72" s="39"/>
    </row>
    <row r="73" spans="18:18" x14ac:dyDescent="0.25">
      <c r="R73" s="39"/>
    </row>
    <row r="77" spans="18:18" x14ac:dyDescent="0.25">
      <c r="R77" s="39"/>
    </row>
    <row r="78" spans="18:18" x14ac:dyDescent="0.25">
      <c r="R78" s="39"/>
    </row>
    <row r="82" spans="18:18" x14ac:dyDescent="0.25">
      <c r="R82" s="39"/>
    </row>
    <row r="83" spans="18:18" x14ac:dyDescent="0.25">
      <c r="R83" s="39"/>
    </row>
    <row r="87" spans="18:18" x14ac:dyDescent="0.25">
      <c r="R87" s="39"/>
    </row>
    <row r="88" spans="18:18" x14ac:dyDescent="0.25">
      <c r="R88" s="39"/>
    </row>
    <row r="92" spans="18:18" x14ac:dyDescent="0.25">
      <c r="R92" s="39"/>
    </row>
    <row r="93" spans="18:18" x14ac:dyDescent="0.25">
      <c r="R93" s="39"/>
    </row>
    <row r="100" spans="18:18" x14ac:dyDescent="0.25">
      <c r="R100" s="39"/>
    </row>
    <row r="101" spans="18:18" x14ac:dyDescent="0.25">
      <c r="R101" s="39"/>
    </row>
    <row r="105" spans="18:18" x14ac:dyDescent="0.25">
      <c r="R105" s="39"/>
    </row>
    <row r="106" spans="18:18" x14ac:dyDescent="0.25">
      <c r="R106" s="39"/>
    </row>
    <row r="110" spans="18:18" x14ac:dyDescent="0.25">
      <c r="R110" s="39"/>
    </row>
    <row r="111" spans="18:18" x14ac:dyDescent="0.25">
      <c r="R111" s="39"/>
    </row>
    <row r="117" spans="18:18" x14ac:dyDescent="0.25">
      <c r="R117" s="39"/>
    </row>
  </sheetData>
  <mergeCells count="13">
    <mergeCell ref="B7:N8"/>
    <mergeCell ref="B52:B53"/>
    <mergeCell ref="B56:B57"/>
    <mergeCell ref="B31:N31"/>
    <mergeCell ref="B16:B17"/>
    <mergeCell ref="B55:N55"/>
    <mergeCell ref="B40:B41"/>
    <mergeCell ref="B44:B45"/>
    <mergeCell ref="B48:B49"/>
    <mergeCell ref="B24:B25"/>
    <mergeCell ref="B28:B29"/>
    <mergeCell ref="B32:B33"/>
    <mergeCell ref="B36:B37"/>
  </mergeCells>
  <pageMargins left="0.23622047244094491" right="0.23622047244094491" top="0.47244094488188981" bottom="0.74803149606299213" header="0.31496062992125984" footer="0.31496062992125984"/>
  <pageSetup scale="70" orientation="landscape" horizontalDpi="300" verticalDpi="3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Rangos con nombre</vt:lpstr>
      </vt:variant>
      <vt:variant>
        <vt:i4>1</vt:i4>
      </vt:variant>
    </vt:vector>
  </HeadingPairs>
  <TitlesOfParts>
    <vt:vector size="2" baseType="lpstr">
      <vt:lpstr>Hoja1</vt:lpstr>
      <vt:lpstr>Hoja1!Títulos_a_imprimir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Comercial2</dc:creator>
  <cp:lastModifiedBy>UsAdmin</cp:lastModifiedBy>
  <cp:lastPrinted>2022-09-05T16:07:12Z</cp:lastPrinted>
  <dcterms:created xsi:type="dcterms:W3CDTF">2021-12-03T14:59:39Z</dcterms:created>
  <dcterms:modified xsi:type="dcterms:W3CDTF">2025-10-02T19:15:06Z</dcterms:modified>
</cp:coreProperties>
</file>