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63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44525"/>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authors>
    <author>Gerardo Javier Vilet Espinosa</author>
  </authors>
  <commentList>
    <comment ref="H9" author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<sst xmlns="http://schemas.openxmlformats.org/spreadsheetml/2006/main" count="153" uniqueCount="90">
  <si>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</si>
  <si>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</si>
  <si>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</si>
  <si>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</si>
  <si>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</si>
  <si>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</si>
  <si>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</si>
  <si>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</si>
  <si>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</si>
  <si>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</si>
  <si>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</si>
  <si>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</si>
  <si>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</si>
  <si>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</si>
  <si>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</si>
  <si>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</si>
  <si>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</si>
  <si>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</si>
  <si>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</si>
  <si>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</si>
  <si>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</si>
  <si>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</si>
  <si>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</si>
  <si>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</si>
  <si>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</si>
  <si>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</si>
  <si>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</si>
  <si>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</si>
  <si>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</si>
  <si>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</si>
  <si>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</si>
  <si>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</si>
  <si>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</si>
  <si>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</si>
  <si>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</si>
  <si>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</si>
  <si>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</si>
  <si>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</si>
  <si>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</si>
  <si>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</si>
  <si>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</si>
  <si>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</si>
  <si>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</si>
  <si>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</si>
  <si>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</si>
  <si>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</si>
  <si>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</si>
  <si>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</si>
  <si>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</si>
  <si>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</si>
  <si>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</si>
  <si>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</si>
  <si>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</si>
  <si>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</si>
  <si>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</si>
  <si>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</si>
  <si>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</si>
  <si>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</si>
  <si>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</si>
  <si>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</si>
  <si>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</si>
  <si>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</si>
  <si>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</si>
  <si>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María Guadaupe Resendiz Alejo</t>
  </si>
  <si>
    <t>Información sobre los aumentos desde los años 2022, 2023,2024,2025 respecto a los incentivos de Promoción Horizontal y K 1</t>
  </si>
  <si>
    <t>Christian Yanet Galarza Tenorio</t>
  </si>
  <si>
    <t>Asunto: Solicitud de desglose salarial conforme a incrementos por USICAMM y aumentos presidenciales.</t>
  </si>
  <si>
    <t>ME URGE QUE ME DESGLOSEN LOS AUMENTOS DEL K1 Y O1... YA QUE ME ADEUDAN DESDE EL 2024 LOS INCREMENTOS ..GRACIAS</t>
  </si>
  <si>
    <t>CIUDADANOS OBSERVANDO</t>
  </si>
  <si>
    <t>Derivado de diversas Investigaciones realizadas por el Órgano Interno del S.E.E.R., en el que se ha citado a personal adscrito a ese Sistema, alumnos y a particulares a comparecer en las oficinas de esa Contraloría, de esto se presume que han solicitado datos personales a las personas quienes comparecen. Por lo que de dichos actos, es que solicito los avisos de privacidad que se les ha brindado a los comparecientes para que la Contraloría pueda recabar datos personales, la finalidad del tratamiento, los datos que se recaban y cómo se protegerán. De no tener Avisos de Privacidad ese Órgano Interno de Control abusa de sus funciones al recabar datos sin el consentimiento del titular, por lo que solicito también se de vista a la autoridad competente, por estas arbitrariedades de esa Contraloría del S.E.E.R.</t>
  </si>
  <si>
    <t>Peticionario</t>
  </si>
  <si>
    <t>Se solicita todos los documentos que el director francisco hernandez Ortiz firmó desde que se le reinstaló por el entonces director del Seer crisogono Sánchez lara!! …. Ocasión en la cual salió la maestra Nadia !!</t>
  </si>
  <si>
    <t>Solicitamos conocer cuantas multas, quejas , afirmativas fictas, condenas y pagos que se han realizado por ese concepto por parte de la Becene en el mandato del director francisco Hernández Ortiz</t>
  </si>
  <si>
    <t>Solicitamos conocer el listado completo de todos los trabajadores de la Becene incluyendo antigüedad saltarlo y tipo de plaza</t>
  </si>
  <si>
    <t>Solicitamos conocer las finanzas de la normal del estado en estados de cuenta libros contables , cuánto dinero entra a la caja chica y quien tiene acceso a disponer dinero de la institución los números de cheque y copia de ellos de los últimos 4 años</t>
  </si>
  <si>
    <t>Hector de la Garza</t>
  </si>
  <si>
    <t>Fernando García Martínez</t>
  </si>
  <si>
    <t>Natalia Rojas</t>
  </si>
  <si>
    <t>Padres de Familia Observando</t>
  </si>
  <si>
    <t>Eduardo José Alvarado Isunza</t>
  </si>
  <si>
    <t>Armando Abogado</t>
  </si>
  <si>
    <t>Sarai Vega</t>
  </si>
  <si>
    <t>Se acerca el gran teatro que nos tiene preparado a los Potosino, disfrazado de FENAPO, por lo que se solicita lo siguiente: 1- Estructura Orgánica del Patronato de la FENAPO. 2.- Sueldo de los Integrantes del Patronato de la FENAPO 3.- Área administrativa del Patronado de la FENAPO que se encarga de la elaboración de los contratos para la renta de los Pabellones de la FENAPO. 4.- Área administrativa del Patronado de la FENAPO que se encarga de la elaboración de los contratos para la renta de los espació en el TEATRO del PUEBLO de la FENAPO. 5.- Requisitos que solicita el patronato de la FENAPO para la renta de un espacio en el TEATRO del Pueblo de la FENAPO. 6.- Cuantas bancarias que maneja o están a nombre del patronato de FENAPO.</t>
  </si>
  <si>
    <t>Solicito de la manera mas atenta los ingresos Ordinario y extraordinarios, del año 2024 y 2025 de la C. LEP Ma. dolores cortes Orduña, Directora del Jardín de niños "Consuelo Bolado Vega" CCT 24EJN0025Y, con dirección Calle Privada la Ceiba, Colonia Jardines, Matlapa, San Luis Potosí, CP 79970. dichos documentos los necesito signados por el funcionario a quien corresponde en formato PDF . en un documento oficial pues se requiere en el juzgado</t>
  </si>
  <si>
    <t>Solicito Mencionar cual es el fundamento legal con el que la Maestra Laura del Rocío Sierra Castañon trabaja en la secundaria Epens Helguera de maestra de secundaria, se tiene entendido que ella tiene su plaza y le corresponde a nivel de prescolar. 1. Se solicita saber que tipo de plaza tiene 2. en caso de tener plaza de maestra de prescolar menciona el por que trabaja en nivel de secundaria</t>
  </si>
  <si>
    <t>SOLICITO DE MANERA FISICA Y DIGITAL LOS LIBROS CONTABLES Y COMPROBACIONES DETALLADAS Y ACTUALIZADAS DE LOS SIGUIENTES CEDIES: CEDIE 1 CEDIE 2 CEDIE 5 ASI MISMO SOLICITO DE MANERA ESCRITA QUIEN AUTORIZA LAS COMPRAS EN DICHOS CEDIES Y QUIEN ES LA PERSONA ENCARGADA DE MANEJAR LA CUOTAS DE PADRES DE FAMILIA.</t>
  </si>
  <si>
    <t>Informe detallado y documentado de las reuniones celebradas en Consejo Técnico Pedagógico de la Escuela Primaria Genoveo Rivas Guillén, ubicada en la ciudad de San Luis Potosí y perteneciente al Sistema Educativo Estatal Regular, durante el año 2025, así como de las acciones derivadas de dichas reuniones. Informe documentado y detallado de las actividades realizadas por la Sociedad de Padres y Madres de Familia de la misma escuela Genovevo Rivas Guillén, así como de los fondos administrados y su aplicación, durante los años 2024 y 2025. Informe del plan escolar del directivo de la Escuela Genovevo Rivas Guillén, perteneciente al Sistema Educativo Estatal Regular, ubicada en la ciudad de San Luis Potosí.</t>
  </si>
  <si>
    <t>Solicito formalmente ante la Secretaría de Educación de Gobierno del Estado y el Sistema Educativo Estatal Regular la información sobre la situación laboral de la docente Dra. Lilia María Vázquez Jaime: 1. ¿Existe un convenio o acuerdo específico que permita a la docente Dra. Lilia María Vázquez Jaime ocupar más de una plaza en diferentes instituciones educativas (SEER y SEGE) con incompatibilidad de horarios? 2. Si dicho convenio existe, ¿es público y accesible para cualquier trabajador de la educación que desee ocupar más de una plaza en diferentes instituciones educativas? 3. ¿Cuáles son los términos y condiciones específicas del convenio o acuerdo que permite a la docente ocupar las siguientes plazas: - Plaza docente de 20 hrs. en la Benemérita y Centenaria Escuela Normal del Estado (SEER) turno matutino - Profesora frente a grupo de la Escuela Primaria Oficial Ramón López Velarde (SEER) turno vespertino 20 hrs. - Docente Investigadora del Instituto Estatal de Investigación y Posgrado en Educación (SEGE) turno matutino 4. ¿Qué mecanismos de control y supervisión se han implementado para garantizar que la docente cumpla con sus responsabilidades laborales en cada una de las plazas que ocupa, considerando la incompatibilidad de horarios? 5. ¿Es posible que otros trabajadores de la educación puedan acceder a convenios similares para ocupar más de una plaza en diferentes instituciones educativas, y qué requisitos deben cumplir para ser considerados?  Dra. Lilia María Vázquez Jaime Plazas 20 hrs. En la Benemérita y Centenaria Escuela Normal del Estado turno matutino (SEER) Profesora frente a grupo de la Escuela Primaria Oficial Ramón López Velarde turno vespertino (SEER) 20 hrs. Docente del Instituto Estatal de Investigación y Posgrado en Educación (SEGE) turno matutino</t>
  </si>
  <si>
    <t>LE  HAGO   LA  SOLlCITUD    PARA   SE  iNFORME;    EL  NÚME.KO  TOTAL   VE   LAS  PLAZAS   Y VEL PERSONAL   DE  BASE  EN  EL  NIVEL   DE  EDUCACIÓN    ESPECIAL,   ESPECIFICANDO    CENTRO   DE TRABAJO,    TIPO   DE   NOMBRAMIENTO,     FUNCIÓN    QUE   DESEMPEÑAN,     EL   TOTAL   DE   LAS VACANTES    EN   EL   NIVEL    MENCIONADO     ANTERIORMENTE      Y   EL   NÚMERO    DE   PLAZAS ASIGNADAS   A DIRECTIVOS   EN EL NIVEL  BASADAS   EN LAS  CONVOCATORIAS    A CONCURSOS PARA  OCUPAR  CARGOS  PÚBLICOS   Y LOS RESULTADOS   DE LOS MISMOS.</t>
  </si>
  <si>
    <t>Concluido</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</si>
</sst>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
      <sz val="12"/>
      <color theme="1"/>
      <name val="Arial"/>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7">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style="thin">
        <color theme="9"/>
      </left>
      <right/>
      <top style="thin">
        <color theme="9"/>
      </top>
      <bottom style="thin">
        <color theme="9"/>
      </bottom>
      <diagonal/>
    </border>
    <border>
      <left/>
      <right/>
      <top style="thin">
        <color theme="9"/>
      </top>
      <bottom style="thin">
        <color theme="9"/>
      </bottom>
      <diagonal/>
    </border>
    <border>
      <left/>
      <right style="thin">
        <color theme="9"/>
      </right>
      <top style="thin">
        <color theme="9"/>
      </top>
      <bottom style="thin">
        <color theme="9"/>
      </bottom>
      <diagonal/>
    </border>
  </borders>
  <cellStyleXfs count="2">
    <xf numFmtId="0" fontId="0" fillId="0" borderId="0"/>
    <xf numFmtId="0" fontId="4" fillId="7" borderId="12" applyNumberFormat="0" applyFont="0" applyAlignment="0" applyProtection="0"/>
  </cellStyleXfs>
  <cellXfs count="57">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6" borderId="0" xfId="0" applyFont="1" applyFill="1" applyAlignment="1">
      <alignment horizontal="left"/>
    </xf>
    <xf numFmtId="0" fontId="18" fillId="6" borderId="14" xfId="0" applyFont="1" applyFill="1" applyBorder="1" applyAlignment="1">
      <alignment horizontal="center"/>
    </xf>
    <xf numFmtId="0" fontId="18" fillId="6" borderId="15" xfId="0" applyFont="1" applyFill="1" applyBorder="1" applyAlignment="1">
      <alignment horizontal="left"/>
    </xf>
    <xf numFmtId="14" fontId="18" fillId="6" borderId="15" xfId="0" applyNumberFormat="1" applyFont="1" applyFill="1" applyBorder="1" applyAlignment="1">
      <alignment horizontal="center"/>
    </xf>
    <xf numFmtId="0" fontId="18" fillId="6" borderId="15" xfId="0" applyFont="1" applyFill="1" applyBorder="1"/>
    <xf numFmtId="0" fontId="18" fillId="6" borderId="15" xfId="0" applyFont="1" applyFill="1" applyBorder="1" applyAlignment="1">
      <alignment horizontal="center"/>
    </xf>
    <xf numFmtId="0" fontId="18" fillId="6" borderId="16" xfId="0" applyFont="1" applyFill="1" applyBorder="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9" t="s">
        <v>2</v>
      </c>
      <c r="D1" s="49"/>
      <c r="E1" s="49"/>
    </row>
    <row r="2" spans="1:5" ht="85.5" customHeight="1" x14ac:dyDescent="0.2">
      <c r="A2" s="14">
        <v>34</v>
      </c>
      <c r="B2" s="14" t="s">
        <v>3</v>
      </c>
      <c r="C2" s="48" t="s">
        <v>4</v>
      </c>
      <c r="D2" s="48"/>
      <c r="E2" s="48"/>
    </row>
    <row r="3" spans="1:5" ht="64.5" customHeight="1" x14ac:dyDescent="0.2">
      <c r="A3" s="14">
        <v>54</v>
      </c>
      <c r="B3" s="14" t="s">
        <v>5</v>
      </c>
      <c r="C3" s="48" t="s">
        <v>6</v>
      </c>
      <c r="D3" s="48"/>
      <c r="E3" s="48"/>
    </row>
    <row r="4" spans="1:5" ht="69" customHeight="1" x14ac:dyDescent="0.2">
      <c r="A4" s="14">
        <v>54</v>
      </c>
      <c r="B4" s="14" t="s">
        <v>7</v>
      </c>
      <c r="C4" s="48" t="s">
        <v>8</v>
      </c>
      <c r="D4" s="48"/>
      <c r="E4" s="48"/>
    </row>
    <row r="10" spans="1:5" ht="15.75" x14ac:dyDescent="0.2">
      <c r="B10" s="47" t="s">
        <v>46</v>
      </c>
      <c r="C10" s="47"/>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47" t="s">
        <v>45</v>
      </c>
      <c r="C26" s="47"/>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7" t="s">
        <v>47</v>
      </c>
      <c r="C34" s="47"/>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8"/>
  <sheetViews>
    <sheetView showGridLines="0" tabSelected="1" zoomScale="90" zoomScaleNormal="90" workbookViewId="0">
      <selection activeCell="B5" sqref="B5"/>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7</v>
      </c>
      <c r="C1" s="52" t="s">
        <v>25</v>
      </c>
      <c r="D1" s="53"/>
      <c r="F1" s="3" t="s">
        <v>26</v>
      </c>
      <c r="G1" s="9" t="s">
        <v>27</v>
      </c>
      <c r="H1" s="8">
        <f>COUNTIF(Formato!$L$10:$L$44,B1)</f>
        <v>7</v>
      </c>
      <c r="I1" s="54" t="s">
        <v>28</v>
      </c>
      <c r="J1" s="55"/>
      <c r="K1" s="55"/>
      <c r="L1" s="55"/>
    </row>
    <row r="2" spans="1:16" ht="29.25" customHeight="1" thickBot="1" x14ac:dyDescent="0.25">
      <c r="B2" s="22" t="str">
        <f>IF(B1&gt;0, CHOOSE(B1,"Enero", "Febrero", "Marzo", "Abril", "Mayo", "Junio", "Julio", "Agosto","Septiembre","Octubre","Noviembre","Diciembre"),"Escriba arriba número de mes a reportar")</f>
        <v>Julio</v>
      </c>
      <c r="F2" s="4"/>
      <c r="G2" s="10" t="s">
        <v>29</v>
      </c>
      <c r="H2" s="8">
        <f>COUNTIF(Formato!$M$10:$M$44,B1)</f>
        <v>11</v>
      </c>
      <c r="I2" s="54" t="s">
        <v>30</v>
      </c>
      <c r="J2" s="55"/>
      <c r="K2" s="55"/>
      <c r="L2" s="55"/>
    </row>
    <row r="3" spans="1:16" ht="18.75" thickBot="1" x14ac:dyDescent="0.25">
      <c r="A3" s="3" t="s">
        <v>31</v>
      </c>
      <c r="B3" s="21">
        <v>2025</v>
      </c>
      <c r="D3" s="4"/>
      <c r="E3" s="16"/>
      <c r="F3" s="15"/>
      <c r="M3" s="25" t="s">
        <v>32</v>
      </c>
      <c r="N3" s="36"/>
    </row>
    <row r="4" spans="1:16" ht="32.25" customHeight="1" x14ac:dyDescent="0.2">
      <c r="M4" s="26">
        <v>1</v>
      </c>
      <c r="N4" s="37" t="s">
        <v>33</v>
      </c>
    </row>
    <row r="5" spans="1:16" ht="77.25" thickBot="1" x14ac:dyDescent="0.25">
      <c r="F5" s="11"/>
      <c r="M5" s="27">
        <v>2</v>
      </c>
      <c r="N5" s="35" t="s">
        <v>34</v>
      </c>
    </row>
    <row r="6" spans="1:16" ht="18" customHeight="1" x14ac:dyDescent="0.25">
      <c r="A6" s="51" t="s">
        <v>35</v>
      </c>
      <c r="B6" s="51"/>
      <c r="C6" s="51"/>
      <c r="D6" s="51"/>
      <c r="E6" s="51"/>
      <c r="F6" s="51"/>
      <c r="G6" s="51"/>
      <c r="H6" s="51"/>
      <c r="I6" s="51"/>
    </row>
    <row r="7" spans="1:16" x14ac:dyDescent="0.2">
      <c r="D7" s="56" t="s">
        <v>62</v>
      </c>
      <c r="E7" s="56"/>
      <c r="F7" s="56"/>
    </row>
    <row r="9" spans="1:16"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6" ht="15" x14ac:dyDescent="0.2">
      <c r="A10" s="28">
        <v>134</v>
      </c>
      <c r="B10" s="40" t="s">
        <v>63</v>
      </c>
      <c r="C10" s="29">
        <v>45827</v>
      </c>
      <c r="D10" s="30" t="s">
        <v>64</v>
      </c>
      <c r="E10" s="28" t="s">
        <v>21</v>
      </c>
      <c r="F10" s="30"/>
      <c r="G10" s="29"/>
      <c r="H10" s="29" t="s">
        <v>22</v>
      </c>
      <c r="I10" s="30"/>
      <c r="J10" s="30" t="s">
        <v>49</v>
      </c>
      <c r="K10" s="30"/>
      <c r="L10" s="5">
        <f>IF(Formato!$C10&lt;&gt;"",MONTH(C10),"")</f>
        <v>6</v>
      </c>
      <c r="M10" s="6" t="str">
        <f>IF(Formato!$G10&lt;&gt;"",MONTH(G10),"")</f>
        <v/>
      </c>
      <c r="P10" s="11"/>
    </row>
    <row r="11" spans="1:16" ht="15" x14ac:dyDescent="0.2">
      <c r="A11" s="28">
        <v>137</v>
      </c>
      <c r="B11" s="40" t="s">
        <v>65</v>
      </c>
      <c r="C11" s="29">
        <v>45827</v>
      </c>
      <c r="D11" s="30" t="s">
        <v>66</v>
      </c>
      <c r="E11" s="28" t="s">
        <v>23</v>
      </c>
      <c r="F11" s="30" t="s">
        <v>59</v>
      </c>
      <c r="G11" s="29">
        <v>45840</v>
      </c>
      <c r="H11" s="29" t="s">
        <v>89</v>
      </c>
      <c r="I11" s="30"/>
      <c r="J11" s="30" t="s">
        <v>49</v>
      </c>
      <c r="K11" s="30"/>
      <c r="L11" s="5">
        <f>IF(Formato!$C11&lt;&gt;"",MONTH(C11),"")</f>
        <v>6</v>
      </c>
      <c r="M11" s="6">
        <f>IF(Formato!$G11&lt;&gt;"",MONTH(G11),"")</f>
        <v>7</v>
      </c>
      <c r="P11" s="11"/>
    </row>
    <row r="12" spans="1:16" ht="15" x14ac:dyDescent="0.2">
      <c r="A12" s="41">
        <v>148</v>
      </c>
      <c r="B12" s="42" t="s">
        <v>65</v>
      </c>
      <c r="C12" s="43">
        <v>45828</v>
      </c>
      <c r="D12" s="44" t="s">
        <v>67</v>
      </c>
      <c r="E12" s="45" t="s">
        <v>23</v>
      </c>
      <c r="F12" s="30" t="s">
        <v>59</v>
      </c>
      <c r="G12" s="43">
        <v>45840</v>
      </c>
      <c r="H12" s="29" t="s">
        <v>89</v>
      </c>
      <c r="I12" s="44"/>
      <c r="J12" s="30" t="s">
        <v>49</v>
      </c>
      <c r="K12" s="46"/>
      <c r="L12" s="5">
        <f>IF(Formato!$C12&lt;&gt;"",MONTH(C12),"")</f>
        <v>6</v>
      </c>
      <c r="M12" s="6">
        <f>IF(Formato!$G12&lt;&gt;"",MONTH(G12),"")</f>
        <v>7</v>
      </c>
      <c r="P12" s="11"/>
    </row>
    <row r="13" spans="1:16" ht="15" x14ac:dyDescent="0.2">
      <c r="A13" s="28">
        <v>149</v>
      </c>
      <c r="B13" s="42" t="s">
        <v>68</v>
      </c>
      <c r="C13" s="43">
        <v>45828</v>
      </c>
      <c r="D13" s="44" t="s">
        <v>69</v>
      </c>
      <c r="E13" s="45" t="s">
        <v>23</v>
      </c>
      <c r="F13" s="30" t="s">
        <v>59</v>
      </c>
      <c r="G13" s="43">
        <v>45842</v>
      </c>
      <c r="H13" s="29" t="s">
        <v>89</v>
      </c>
      <c r="I13" s="44"/>
      <c r="J13" s="30" t="s">
        <v>49</v>
      </c>
      <c r="K13" s="46"/>
      <c r="L13" s="5">
        <f>IF(Formato!$C13&lt;&gt;"",MONTH(C13),"")</f>
        <v>6</v>
      </c>
      <c r="M13" s="6">
        <f>IF(Formato!$G13&lt;&gt;"",MONTH(G13),"")</f>
        <v>7</v>
      </c>
    </row>
    <row r="14" spans="1:16" ht="15" x14ac:dyDescent="0.2">
      <c r="A14" s="28">
        <v>150</v>
      </c>
      <c r="B14" s="42" t="s">
        <v>70</v>
      </c>
      <c r="C14" s="43">
        <v>45835</v>
      </c>
      <c r="D14" s="44" t="s">
        <v>71</v>
      </c>
      <c r="E14" s="45" t="s">
        <v>23</v>
      </c>
      <c r="F14" s="30" t="s">
        <v>59</v>
      </c>
      <c r="G14" s="43">
        <v>45842</v>
      </c>
      <c r="H14" s="29" t="s">
        <v>89</v>
      </c>
      <c r="I14" s="44"/>
      <c r="J14" s="44" t="s">
        <v>49</v>
      </c>
      <c r="K14" s="46"/>
      <c r="L14" s="5">
        <f>IF(Formato!$C14&lt;&gt;"",MONTH(C14),"")</f>
        <v>6</v>
      </c>
      <c r="M14" s="6">
        <f>IF(Formato!$G14&lt;&gt;"",MONTH(G14),"")</f>
        <v>7</v>
      </c>
    </row>
    <row r="15" spans="1:16" ht="15" x14ac:dyDescent="0.2">
      <c r="A15" s="41">
        <v>151</v>
      </c>
      <c r="B15" s="42" t="s">
        <v>68</v>
      </c>
      <c r="C15" s="43">
        <v>45835</v>
      </c>
      <c r="D15" s="44" t="s">
        <v>72</v>
      </c>
      <c r="E15" s="45" t="s">
        <v>23</v>
      </c>
      <c r="F15" s="30" t="s">
        <v>59</v>
      </c>
      <c r="G15" s="43">
        <v>45842</v>
      </c>
      <c r="H15" s="29" t="s">
        <v>89</v>
      </c>
      <c r="I15" s="44"/>
      <c r="J15" s="44" t="s">
        <v>49</v>
      </c>
      <c r="K15" s="46"/>
      <c r="L15" s="5">
        <f>IF(Formato!$C15&lt;&gt;"",MONTH(C15),"")</f>
        <v>6</v>
      </c>
      <c r="M15" s="6">
        <f>IF(Formato!$G15&lt;&gt;"",MONTH(G15),"")</f>
        <v>7</v>
      </c>
    </row>
    <row r="16" spans="1:16" ht="15" x14ac:dyDescent="0.2">
      <c r="A16" s="28">
        <v>152</v>
      </c>
      <c r="B16" s="42" t="s">
        <v>68</v>
      </c>
      <c r="C16" s="43">
        <v>45835</v>
      </c>
      <c r="D16" s="44" t="s">
        <v>73</v>
      </c>
      <c r="E16" s="45" t="s">
        <v>23</v>
      </c>
      <c r="F16" s="30" t="s">
        <v>59</v>
      </c>
      <c r="G16" s="43">
        <v>45846</v>
      </c>
      <c r="H16" s="29" t="s">
        <v>89</v>
      </c>
      <c r="I16" s="44"/>
      <c r="J16" s="44" t="s">
        <v>49</v>
      </c>
      <c r="K16" s="46"/>
      <c r="L16" s="5">
        <f>IF(Formato!$C16&lt;&gt;"",MONTH(C16),"")</f>
        <v>6</v>
      </c>
      <c r="M16" s="6">
        <f>IF(Formato!$G16&lt;&gt;"",MONTH(G16),"")</f>
        <v>7</v>
      </c>
    </row>
    <row r="17" spans="1:13" ht="15" x14ac:dyDescent="0.2">
      <c r="A17" s="28">
        <v>153</v>
      </c>
      <c r="B17" s="42" t="s">
        <v>68</v>
      </c>
      <c r="C17" s="43">
        <v>45835</v>
      </c>
      <c r="D17" s="44" t="s">
        <v>74</v>
      </c>
      <c r="E17" s="45" t="s">
        <v>23</v>
      </c>
      <c r="F17" s="30" t="s">
        <v>59</v>
      </c>
      <c r="G17" s="43">
        <v>45847</v>
      </c>
      <c r="H17" s="29" t="s">
        <v>89</v>
      </c>
      <c r="I17" s="44"/>
      <c r="J17" s="44" t="s">
        <v>49</v>
      </c>
      <c r="K17" s="46"/>
      <c r="L17" s="5">
        <f>IF(Formato!$C17&lt;&gt;"",MONTH(C17),"")</f>
        <v>6</v>
      </c>
      <c r="M17" s="6">
        <f>IF(Formato!$G17&lt;&gt;"",MONTH(G17),"")</f>
        <v>7</v>
      </c>
    </row>
    <row r="18" spans="1:13" ht="15" x14ac:dyDescent="0.2">
      <c r="A18" s="41">
        <v>154</v>
      </c>
      <c r="B18" s="40" t="s">
        <v>75</v>
      </c>
      <c r="C18" s="29">
        <v>45839</v>
      </c>
      <c r="D18" s="30" t="s">
        <v>82</v>
      </c>
      <c r="E18" s="45" t="s">
        <v>23</v>
      </c>
      <c r="F18" s="30" t="s">
        <v>59</v>
      </c>
      <c r="G18" s="29">
        <v>45856</v>
      </c>
      <c r="H18" s="29" t="s">
        <v>89</v>
      </c>
      <c r="I18" s="30"/>
      <c r="J18" s="44" t="s">
        <v>49</v>
      </c>
      <c r="K18" s="30"/>
      <c r="L18" s="5">
        <f>IF(Formato!$C18&lt;&gt;"",MONTH(C18),"")</f>
        <v>7</v>
      </c>
      <c r="M18" s="6">
        <f>IF(Formato!$G18&lt;&gt;"",MONTH(G18),"")</f>
        <v>7</v>
      </c>
    </row>
    <row r="19" spans="1:13" ht="15" x14ac:dyDescent="0.2">
      <c r="A19" s="28">
        <v>155</v>
      </c>
      <c r="B19" s="40" t="s">
        <v>76</v>
      </c>
      <c r="C19" s="29">
        <v>45839</v>
      </c>
      <c r="D19" s="30" t="s">
        <v>83</v>
      </c>
      <c r="E19" s="45" t="s">
        <v>23</v>
      </c>
      <c r="F19" s="30" t="s">
        <v>59</v>
      </c>
      <c r="G19" s="29">
        <v>45842</v>
      </c>
      <c r="H19" s="29" t="s">
        <v>89</v>
      </c>
      <c r="I19" s="30"/>
      <c r="J19" s="44" t="s">
        <v>49</v>
      </c>
      <c r="K19" s="30"/>
      <c r="L19" s="5">
        <f>IF(Formato!$C19&lt;&gt;"",MONTH(C19),"")</f>
        <v>7</v>
      </c>
      <c r="M19" s="6">
        <f>IF(Formato!$G19&lt;&gt;"",MONTH(G19),"")</f>
        <v>7</v>
      </c>
    </row>
    <row r="20" spans="1:13" ht="15" x14ac:dyDescent="0.2">
      <c r="A20" s="28">
        <v>156</v>
      </c>
      <c r="B20" s="40" t="s">
        <v>77</v>
      </c>
      <c r="C20" s="29">
        <v>45841</v>
      </c>
      <c r="D20" s="30" t="s">
        <v>84</v>
      </c>
      <c r="E20" s="45" t="s">
        <v>23</v>
      </c>
      <c r="F20" s="30" t="s">
        <v>59</v>
      </c>
      <c r="G20" s="29">
        <v>45842</v>
      </c>
      <c r="H20" s="29" t="s">
        <v>89</v>
      </c>
      <c r="I20" s="30"/>
      <c r="J20" s="44" t="s">
        <v>49</v>
      </c>
      <c r="K20" s="30"/>
      <c r="L20" s="5">
        <f>IF(Formato!$C20&lt;&gt;"",MONTH(C20),"")</f>
        <v>7</v>
      </c>
      <c r="M20" s="6">
        <f>IF(Formato!$G20&lt;&gt;"",MONTH(G20),"")</f>
        <v>7</v>
      </c>
    </row>
    <row r="21" spans="1:13" ht="15" x14ac:dyDescent="0.2">
      <c r="A21" s="41">
        <v>157</v>
      </c>
      <c r="B21" s="40" t="s">
        <v>78</v>
      </c>
      <c r="C21" s="29">
        <v>45845</v>
      </c>
      <c r="D21" s="30" t="s">
        <v>85</v>
      </c>
      <c r="E21" s="45" t="s">
        <v>23</v>
      </c>
      <c r="F21" s="30" t="s">
        <v>59</v>
      </c>
      <c r="G21" s="29">
        <v>45856</v>
      </c>
      <c r="H21" s="29" t="s">
        <v>89</v>
      </c>
      <c r="I21" s="30"/>
      <c r="J21" s="44" t="s">
        <v>49</v>
      </c>
      <c r="K21" s="30"/>
      <c r="L21" s="5">
        <f>IF(Formato!$C21&lt;&gt;"",MONTH(C21),"")</f>
        <v>7</v>
      </c>
      <c r="M21" s="6">
        <f>IF(Formato!$G21&lt;&gt;"",MONTH(G21),"")</f>
        <v>7</v>
      </c>
    </row>
    <row r="22" spans="1:13" ht="15" x14ac:dyDescent="0.2">
      <c r="A22" s="28">
        <v>158</v>
      </c>
      <c r="B22" s="40" t="s">
        <v>79</v>
      </c>
      <c r="C22" s="29">
        <v>45846</v>
      </c>
      <c r="D22" s="30" t="s">
        <v>86</v>
      </c>
      <c r="E22" s="45" t="s">
        <v>22</v>
      </c>
      <c r="F22" s="30"/>
      <c r="G22" s="29"/>
      <c r="H22" s="29" t="s">
        <v>22</v>
      </c>
      <c r="I22" s="30"/>
      <c r="J22" s="44" t="s">
        <v>49</v>
      </c>
      <c r="K22" s="30"/>
      <c r="L22" s="5">
        <f>IF(Formato!$C22&lt;&gt;"",MONTH(C22),"")</f>
        <v>7</v>
      </c>
      <c r="M22" s="6" t="str">
        <f>IF(Formato!$G22&lt;&gt;"",MONTH(G22),"")</f>
        <v/>
      </c>
    </row>
    <row r="23" spans="1:13" ht="15" x14ac:dyDescent="0.2">
      <c r="A23" s="28">
        <v>159</v>
      </c>
      <c r="B23" s="40" t="s">
        <v>80</v>
      </c>
      <c r="C23" s="29">
        <v>45853</v>
      </c>
      <c r="D23" s="30" t="s">
        <v>87</v>
      </c>
      <c r="E23" s="45" t="s">
        <v>22</v>
      </c>
      <c r="F23" s="30"/>
      <c r="G23" s="29"/>
      <c r="H23" s="29" t="s">
        <v>22</v>
      </c>
      <c r="I23" s="30"/>
      <c r="J23" s="44" t="s">
        <v>49</v>
      </c>
      <c r="K23" s="30"/>
      <c r="L23" s="5">
        <f>IF(Formato!$C23&lt;&gt;"",MONTH(C23),"")</f>
        <v>7</v>
      </c>
      <c r="M23" s="6" t="str">
        <f>IF(Formato!$G23&lt;&gt;"",MONTH(G23),"")</f>
        <v/>
      </c>
    </row>
    <row r="24" spans="1:13" ht="15" x14ac:dyDescent="0.2">
      <c r="A24" s="41">
        <v>160</v>
      </c>
      <c r="B24" s="40" t="s">
        <v>81</v>
      </c>
      <c r="C24" s="29">
        <v>45853</v>
      </c>
      <c r="D24" s="30" t="s">
        <v>88</v>
      </c>
      <c r="E24" s="45" t="s">
        <v>22</v>
      </c>
      <c r="F24" s="30"/>
      <c r="G24" s="29"/>
      <c r="H24" s="29" t="s">
        <v>22</v>
      </c>
      <c r="I24" s="30"/>
      <c r="J24" s="30" t="s">
        <v>53</v>
      </c>
      <c r="K24" s="30"/>
      <c r="L24" s="5">
        <f>IF(Formato!$C24&lt;&gt;"",MONTH(C24),"")</f>
        <v>7</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50" t="s">
        <v>44</v>
      </c>
      <c r="N48" s="50"/>
    </row>
  </sheetData>
  <sheetProtection selectLockedCells="1"/>
  <mergeCells count="6">
    <mergeCell ref="M48:N48"/>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44">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admin</cp:lastModifiedBy>
  <cp:revision/>
  <dcterms:created xsi:type="dcterms:W3CDTF">2017-10-19T22:18:57Z</dcterms:created>
  <dcterms:modified xsi:type="dcterms:W3CDTF">2025-07-23T14:40:19Z</dcterms:modified>
</cp:coreProperties>
</file>