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UNIDAD DE TRANSPARENCIA\ABRIL 2025\LTAIPSLPA84FXXXVI\"/>
    </mc:Choice>
  </mc:AlternateContent>
  <xr:revisionPtr revIDLastSave="0" documentId="13_ncr:1_{B607EA33-E8A2-4F99-8A6C-D4987333DD20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91029"/>
</workbook>
</file>

<file path=xl/calcChain.xml><?xml version="1.0" encoding="utf-8"?>
<calcChain xmlns="http://schemas.openxmlformats.org/spreadsheetml/2006/main">
  <c r="M10" i="1" l="1"/>
  <c r="B2" i="1"/>
  <c r="M11" i="1" l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H2" i="1" l="1"/>
  <c r="H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Gerardo Javier Vilet Espinosa</author>
  </authors>
  <commentList>
    <comment ref="H9" authorId="0" shapeId="0" xr:uid="{00000000-0006-0000-0100-000001000000}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<sst xmlns="http://schemas.openxmlformats.org/spreadsheetml/2006/main" count="73" uniqueCount="66">
  <si>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</si>
  <si>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</si>
  <si>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</si>
  <si>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</si>
  <si>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</si>
  <si>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</si>
  <si>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</si>
  <si>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</si>
  <si>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</si>
  <si>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</si>
  <si>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</si>
  <si>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</si>
  <si>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</si>
  <si>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</si>
  <si>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</si>
  <si>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</si>
  <si>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</si>
  <si>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</si>
  <si>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</si>
  <si>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</si>
  <si>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</si>
  <si>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</si>
  <si>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</si>
  <si>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</si>
  <si>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</si>
  <si>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</si>
  <si>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</si>
  <si>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</si>
  <si>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</si>
  <si>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</si>
  <si>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</si>
  <si>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</si>
  <si>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</si>
  <si>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</si>
  <si>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</si>
  <si>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</si>
  <si>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</si>
  <si>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</si>
  <si>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</si>
  <si>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</si>
  <si>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</si>
  <si>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</si>
  <si>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</si>
  <si>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</si>
  <si>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</si>
  <si>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</si>
  <si>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</si>
  <si>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</si>
  <si>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</si>
  <si>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</si>
  <si>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</si>
  <si>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</si>
  <si>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</si>
  <si>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</si>
  <si>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</si>
  <si>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</si>
  <si>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</si>
  <si>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</si>
  <si>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</si>
  <si>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</si>
  <si>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</si>
  <si>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</si>
  <si>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</si>
  <si>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>FINALIZADA</t>
  </si>
  <si>
    <t>Copia simple o archivo digital del plano de lotificación del fraccionamiento "la vid" autorizado mediante acta 71 de la septuagesima primera reunión ordinaria de fecha 8 de mayo del 2024. Con las modificaciones establecidas en el acta de sesión ordinaria 74 y 77 de fecha 5 de julio y 9 de agosto del 2024. Autorización a favor de rosa María Miranda moyar ..apoderada de Juanita Mireya Miranda moyar.</t>
  </si>
  <si>
    <t>Oscar Eduardo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</si>
</sst>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46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Alignment="1">
      <alignment horizontal="center" vertical="center" wrapText="1"/>
    </xf>
    <xf numFmtId="0" fontId="6" fillId="0" borderId="4" xfId="0" applyFont="1" applyBorder="1" applyAlignment="1">
      <alignment vertical="top" wrapText="1"/>
    </xf>
    <xf numFmtId="0" fontId="6" fillId="0" borderId="13" xfId="0" applyFont="1" applyBorder="1" applyAlignment="1">
      <alignment horizontal="left" vertical="top" wrapText="1"/>
    </xf>
    <xf numFmtId="1" fontId="7" fillId="6" borderId="0" xfId="0" applyNumberFormat="1" applyFont="1" applyFill="1" applyAlignment="1">
      <alignment horizontal="center"/>
    </xf>
    <xf numFmtId="1" fontId="7" fillId="6" borderId="0" xfId="0" applyNumberFormat="1" applyFont="1" applyFill="1" applyAlignment="1">
      <alignment horizontal="center" wrapText="1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Respuestas" displayName="Respuestas" ref="B12:C24" totalsRowShown="0">
  <tableColumns count="2">
    <tableColumn id="1" xr3:uid="{00000000-0010-0000-0000-000001000000}" name="Respuesta" dataDxfId="19"/>
    <tableColumn id="2" xr3:uid="{00000000-0010-0000-0000-000002000000}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ramites" displayName="Tramites" ref="B28:C31" totalsRowShown="0">
  <tableColumns count="2">
    <tableColumn id="1" xr3:uid="{00000000-0010-0000-0100-000001000000}" name="Trámite" dataDxfId="17"/>
    <tableColumn id="2" xr3:uid="{00000000-0010-0000-0100-000002000000}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Medios" displayName="Medios" ref="B36:C42" totalsRowShown="0">
  <tableColumns count="2">
    <tableColumn id="1" xr3:uid="{00000000-0010-0000-0200-000001000000}" name="Medio" dataDxfId="15"/>
    <tableColumn id="2" xr3:uid="{00000000-0010-0000-0200-000002000000}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Folios" displayName="Folios" ref="A9:M34" totalsRowShown="0" headerRowDxfId="13">
  <tableColumns count="13">
    <tableColumn id="1" xr3:uid="{00000000-0010-0000-0300-000001000000}" name="Número de folio." dataDxfId="12"/>
    <tableColumn id="12" xr3:uid="{00000000-0010-0000-0300-00000C000000}" name="Nombre del solicitante" dataDxfId="11"/>
    <tableColumn id="2" xr3:uid="{00000000-0010-0000-0300-000002000000}" name="Fecha de Recepción" dataDxfId="10"/>
    <tableColumn id="3" xr3:uid="{00000000-0010-0000-0300-000003000000}" name="Información Solicitada" dataDxfId="9"/>
    <tableColumn id="4" xr3:uid="{00000000-0010-0000-0300-000004000000}" name="Trámite" dataDxfId="8"/>
    <tableColumn id="5" xr3:uid="{00000000-0010-0000-0300-000005000000}" name="Respuesta" dataDxfId="7"/>
    <tableColumn id="6" xr3:uid="{00000000-0010-0000-0300-000006000000}" name="Fecha de Respuesta" dataDxfId="6"/>
    <tableColumn id="13" xr3:uid="{00000000-0010-0000-0300-00000D000000}" name="Resultado" dataDxfId="5"/>
    <tableColumn id="8" xr3:uid="{00000000-0010-0000-0300-000008000000}" name="Costo de Reproducción" dataDxfId="4"/>
    <tableColumn id="7" xr3:uid="{00000000-0010-0000-0300-000007000000}" name="Medio de Notificación" dataDxfId="3"/>
    <tableColumn id="9" xr3:uid="{00000000-0010-0000-0300-000009000000}" name="Costo de envio" dataDxfId="2"/>
    <tableColumn id="10" xr3:uid="{00000000-0010-0000-0300-00000A000000}" name="Mes de Recepción" dataDxfId="1">
      <calculatedColumnFormula>IF(Formato!$C10&lt;&gt;"",MONTH(C10),"")</calculatedColumnFormula>
    </tableColumn>
    <tableColumn id="11" xr3:uid="{00000000-0010-0000-0300-00000B000000}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showGridLines="0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38" t="s">
        <v>2</v>
      </c>
      <c r="D1" s="38"/>
      <c r="E1" s="38"/>
    </row>
    <row r="2" spans="1:5" ht="85.5" customHeight="1" x14ac:dyDescent="0.2">
      <c r="A2" s="14">
        <v>34</v>
      </c>
      <c r="B2" s="14" t="s">
        <v>3</v>
      </c>
      <c r="C2" s="37" t="s">
        <v>4</v>
      </c>
      <c r="D2" s="37"/>
      <c r="E2" s="37"/>
    </row>
    <row r="3" spans="1:5" ht="64.5" customHeight="1" x14ac:dyDescent="0.2">
      <c r="A3" s="14">
        <v>54</v>
      </c>
      <c r="B3" s="14" t="s">
        <v>5</v>
      </c>
      <c r="C3" s="37" t="s">
        <v>6</v>
      </c>
      <c r="D3" s="37"/>
      <c r="E3" s="37"/>
    </row>
    <row r="4" spans="1:5" ht="69" customHeight="1" x14ac:dyDescent="0.2">
      <c r="A4" s="14">
        <v>54</v>
      </c>
      <c r="B4" s="14" t="s">
        <v>7</v>
      </c>
      <c r="C4" s="37" t="s">
        <v>8</v>
      </c>
      <c r="D4" s="37"/>
      <c r="E4" s="37"/>
    </row>
    <row r="10" spans="1:5" ht="15.75" x14ac:dyDescent="0.2">
      <c r="B10" s="36" t="s">
        <v>46</v>
      </c>
      <c r="C10" s="36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12">
        <v>12</v>
      </c>
      <c r="C24" s="11" t="s">
        <v>59</v>
      </c>
    </row>
    <row r="26" spans="2:3" ht="15.75" x14ac:dyDescent="0.2">
      <c r="B26" s="36" t="s">
        <v>45</v>
      </c>
      <c r="C26" s="36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36" t="s">
        <v>47</v>
      </c>
      <c r="C34" s="36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t="s">
        <v>52</v>
      </c>
    </row>
    <row r="42" spans="2:3" x14ac:dyDescent="0.2">
      <c r="B42" s="12">
        <v>6</v>
      </c>
      <c r="C42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8"/>
  <sheetViews>
    <sheetView showGridLines="0" tabSelected="1" zoomScale="60" zoomScaleNormal="60" workbookViewId="0">
      <selection activeCell="D10" sqref="D10"/>
    </sheetView>
  </sheetViews>
  <sheetFormatPr baseColWidth="10" defaultColWidth="9.140625" defaultRowHeight="12.75" x14ac:dyDescent="0.2"/>
  <cols>
    <col min="1" max="1" width="23.85546875" style="7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4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customWidth="1"/>
    <col min="13" max="13" width="13" bestFit="1" customWidth="1"/>
    <col min="14" max="14" width="44.5703125" customWidth="1"/>
    <col min="15" max="253" width="11.42578125" customWidth="1"/>
  </cols>
  <sheetData>
    <row r="1" spans="1:14" ht="27.75" customHeight="1" x14ac:dyDescent="0.2">
      <c r="A1" s="3" t="s">
        <v>24</v>
      </c>
      <c r="B1" s="21">
        <v>4</v>
      </c>
      <c r="C1" s="41" t="s">
        <v>25</v>
      </c>
      <c r="D1" s="42"/>
      <c r="F1" s="3" t="s">
        <v>26</v>
      </c>
      <c r="G1" s="9" t="s">
        <v>27</v>
      </c>
      <c r="H1" s="8">
        <f>COUNTIF(Formato!$L$10:$L$34,B1)</f>
        <v>1</v>
      </c>
      <c r="I1" s="43" t="s">
        <v>28</v>
      </c>
      <c r="J1" s="44"/>
      <c r="K1" s="44"/>
      <c r="L1" s="44"/>
    </row>
    <row r="2" spans="1:14" ht="29.25" customHeight="1" thickBot="1" x14ac:dyDescent="0.25">
      <c r="B2" s="22" t="str">
        <f>IF(B1&gt;0, CHOOSE(B1,"Enero", "Febrero", "Marzo", "Abril", "Mayo", "Junio", "Julio", "Agosto","Septiembre","Octubre","Noviembre","Diciembre"),"Escriba arriba número de mes a reportar")</f>
        <v>Abril</v>
      </c>
      <c r="F2" s="4"/>
      <c r="G2" s="10" t="s">
        <v>29</v>
      </c>
      <c r="H2" s="8">
        <f>COUNTIF(Formato!$M$10:$M$34,B1)</f>
        <v>0</v>
      </c>
      <c r="I2" s="43" t="s">
        <v>30</v>
      </c>
      <c r="J2" s="44"/>
      <c r="K2" s="44"/>
      <c r="L2" s="44"/>
    </row>
    <row r="3" spans="1:14" ht="18.75" thickBot="1" x14ac:dyDescent="0.25">
      <c r="A3" s="3" t="s">
        <v>31</v>
      </c>
      <c r="B3" s="21">
        <v>2025</v>
      </c>
      <c r="D3" s="4"/>
      <c r="E3" s="16"/>
      <c r="F3" s="15"/>
      <c r="M3" s="25" t="s">
        <v>32</v>
      </c>
    </row>
    <row r="4" spans="1:14" ht="32.25" customHeight="1" x14ac:dyDescent="0.2">
      <c r="M4" s="26">
        <v>1</v>
      </c>
      <c r="N4" s="33" t="s">
        <v>33</v>
      </c>
    </row>
    <row r="5" spans="1:14" ht="77.25" thickBot="1" x14ac:dyDescent="0.25">
      <c r="F5" s="11"/>
      <c r="M5" s="27">
        <v>2</v>
      </c>
      <c r="N5" s="32" t="s">
        <v>34</v>
      </c>
    </row>
    <row r="6" spans="1:14" ht="18" customHeight="1" x14ac:dyDescent="0.25">
      <c r="A6" s="40" t="s">
        <v>35</v>
      </c>
      <c r="B6" s="40"/>
      <c r="C6" s="40"/>
      <c r="D6" s="40"/>
      <c r="E6" s="40"/>
      <c r="F6" s="40"/>
      <c r="G6" s="40"/>
      <c r="H6" s="40"/>
      <c r="I6" s="40"/>
    </row>
    <row r="7" spans="1:14" x14ac:dyDescent="0.2">
      <c r="D7" s="45" t="s">
        <v>62</v>
      </c>
      <c r="E7" s="45"/>
      <c r="F7" s="45"/>
    </row>
    <row r="9" spans="1:14" s="2" customFormat="1" ht="44.25" customHeight="1" thickBot="1" x14ac:dyDescent="0.25">
      <c r="A9" s="23" t="s">
        <v>51</v>
      </c>
      <c r="B9" s="23" t="s">
        <v>57</v>
      </c>
      <c r="C9" s="31" t="s">
        <v>36</v>
      </c>
      <c r="D9" s="23" t="s">
        <v>37</v>
      </c>
      <c r="E9" s="31" t="s">
        <v>20</v>
      </c>
      <c r="F9" s="31" t="s">
        <v>9</v>
      </c>
      <c r="G9" s="31" t="s">
        <v>38</v>
      </c>
      <c r="H9" s="31" t="s">
        <v>56</v>
      </c>
      <c r="I9" s="31" t="s">
        <v>39</v>
      </c>
      <c r="J9" s="31" t="s">
        <v>58</v>
      </c>
      <c r="K9" s="31" t="s">
        <v>40</v>
      </c>
      <c r="L9" s="17" t="s">
        <v>41</v>
      </c>
      <c r="M9" s="17" t="s">
        <v>42</v>
      </c>
    </row>
    <row r="10" spans="1:14" ht="15" x14ac:dyDescent="0.2">
      <c r="A10" s="35">
        <v>240472325000019</v>
      </c>
      <c r="B10" s="28" t="s">
        <v>65</v>
      </c>
      <c r="C10" s="29">
        <v>45772</v>
      </c>
      <c r="D10" s="30" t="s">
        <v>64</v>
      </c>
      <c r="E10" s="28" t="s">
        <v>23</v>
      </c>
      <c r="F10" s="30" t="s">
        <v>59</v>
      </c>
      <c r="G10" s="29">
        <v>45789</v>
      </c>
      <c r="H10" s="29" t="s">
        <v>63</v>
      </c>
      <c r="I10" s="30">
        <v>0</v>
      </c>
      <c r="J10" s="30" t="s">
        <v>49</v>
      </c>
      <c r="K10" s="30">
        <v>0</v>
      </c>
      <c r="L10" s="5">
        <f>IF(Formato!$C10&lt;&gt;"",MONTH(C10),"")</f>
        <v>4</v>
      </c>
      <c r="M10" s="6">
        <f>IF(Formato!$G10&lt;&gt;"",MONTH(G10),"")</f>
        <v>5</v>
      </c>
    </row>
    <row r="11" spans="1:14" ht="15" x14ac:dyDescent="0.2">
      <c r="A11" s="34"/>
      <c r="B11" s="28"/>
      <c r="C11" s="29"/>
      <c r="D11" s="30"/>
      <c r="E11" s="28"/>
      <c r="F11" s="30"/>
      <c r="G11" s="29"/>
      <c r="H11" s="29"/>
      <c r="I11" s="30"/>
      <c r="J11" s="30"/>
      <c r="K11" s="30"/>
      <c r="L11" s="5" t="str">
        <f>IF(Formato!$C11&lt;&gt;"",MONTH(C11),"")</f>
        <v/>
      </c>
      <c r="M11" s="6" t="str">
        <f>IF(Formato!$G11&lt;&gt;"",MONTH(G11),"")</f>
        <v/>
      </c>
    </row>
    <row r="12" spans="1:14" ht="15" x14ac:dyDescent="0.2">
      <c r="A12" s="35"/>
      <c r="B12" s="28"/>
      <c r="C12" s="29"/>
      <c r="D12" s="30"/>
      <c r="E12" s="28"/>
      <c r="F12" s="30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</row>
    <row r="13" spans="1:14" ht="15" x14ac:dyDescent="0.2">
      <c r="A13" s="34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4" ht="15" x14ac:dyDescent="0.2">
      <c r="A14" s="35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4" ht="15" x14ac:dyDescent="0.2">
      <c r="A15" s="34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4" ht="15" x14ac:dyDescent="0.2">
      <c r="A16" s="35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">
      <c r="A17" s="34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">
      <c r="A18" s="35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">
      <c r="A19" s="34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">
      <c r="A20" s="35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18" t="str">
        <f>IF(Formato!$C34&lt;&gt;"",MONTH(C34),"")</f>
        <v/>
      </c>
      <c r="M34" s="19" t="str">
        <f>IF(Formato!$G34&lt;&gt;"",MONTH(G34),"")</f>
        <v/>
      </c>
    </row>
    <row r="36" spans="1:14" x14ac:dyDescent="0.2">
      <c r="B36" s="1"/>
      <c r="C36" s="1"/>
      <c r="D36" s="1"/>
      <c r="E36" s="1"/>
    </row>
    <row r="37" spans="1:14" x14ac:dyDescent="0.2">
      <c r="M37" s="20" t="s">
        <v>43</v>
      </c>
    </row>
    <row r="38" spans="1:14" ht="39.75" customHeight="1" x14ac:dyDescent="0.2">
      <c r="M38" s="39" t="s">
        <v>44</v>
      </c>
      <c r="N38" s="39"/>
    </row>
  </sheetData>
  <sheetProtection selectLockedCells="1"/>
  <mergeCells count="6">
    <mergeCell ref="M38:N38"/>
    <mergeCell ref="A6:I6"/>
    <mergeCell ref="C1:D1"/>
    <mergeCell ref="I1:L1"/>
    <mergeCell ref="I2:L2"/>
    <mergeCell ref="D7:F7"/>
  </mergeCells>
  <phoneticPr fontId="3" type="noConversion"/>
  <dataValidations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 xr:uid="{00000000-0002-0000-0100-000000000000}">
      <formula1>1</formula1>
      <formula2>12</formula2>
    </dataValidation>
    <dataValidation type="list" allowBlank="1" showInputMessage="1" showErrorMessage="1" sqref="F10:F34" xr:uid="{00000000-0002-0000-0100-000001000000}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34" xr:uid="{00000000-0002-0000-0100-000002000000}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34" xr:uid="{00000000-0002-0000-0100-000003000000}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luis eduardo garcia caltzoncin</cp:lastModifiedBy>
  <cp:revision/>
  <dcterms:created xsi:type="dcterms:W3CDTF">2017-10-19T22:18:57Z</dcterms:created>
  <dcterms:modified xsi:type="dcterms:W3CDTF">2025-12-18T06:15:03Z</dcterms:modified>
</cp:coreProperties>
</file>