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00260\Documents\2025 JULIO\TRANSPARENCIA\CEGAIP 2025\AGOSTO\UT\"/>
    </mc:Choice>
  </mc:AlternateContent>
  <xr:revisionPtr revIDLastSave="0" documentId="8_{FD12FF46-43A1-4451-94E0-D35274CD68A8}" xr6:coauthVersionLast="47" xr6:coauthVersionMax="47" xr10:uidLastSave="{00000000-0000-0000-0000-000000000000}"/>
  <bookViews>
    <workbookView xWindow="-120" yWindow="-120" windowWidth="20730" windowHeight="1116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L10" i="1"/>
  <c r="L11" i="1"/>
  <c r="L12" i="1"/>
  <c r="L13" i="1"/>
  <c r="L14" i="1"/>
  <c r="L15" i="1"/>
  <c r="L16" i="1"/>
  <c r="L17" i="1"/>
  <c r="L18" i="1"/>
  <c r="L19" i="1"/>
  <c r="L20" i="1"/>
  <c r="L21" i="1"/>
  <c r="L22" i="1"/>
  <c r="L23" i="1"/>
  <c r="H1" i="1" l="1"/>
  <c r="H2"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<sst xmlns="http://schemas.openxmlformats.org/spreadsheetml/2006/main" count="85" uniqueCount="69">
  <si>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</si>
  <si>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</si>
  <si>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</si>
  <si>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</si>
  <si>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</si>
  <si>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</si>
  <si>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</si>
  <si>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</si>
  <si>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</si>
  <si>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</si>
  <si>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</si>
  <si>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</si>
  <si>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</si>
  <si>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</si>
  <si>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</si>
  <si>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</si>
  <si>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</si>
  <si>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</si>
  <si>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</si>
  <si>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</si>
  <si>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</si>
  <si>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</si>
  <si>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</si>
  <si>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</si>
  <si>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</si>
  <si>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</si>
  <si>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</si>
  <si>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</si>
  <si>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</si>
  <si>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</si>
  <si>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</si>
  <si>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</si>
  <si>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</si>
  <si>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</si>
  <si>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</si>
  <si>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</si>
  <si>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</si>
  <si>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</si>
  <si>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</si>
  <si>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</si>
  <si>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</si>
  <si>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</si>
  <si>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</si>
  <si>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</si>
  <si>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</si>
  <si>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</si>
  <si>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</si>
  <si>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</si>
  <si>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</si>
  <si>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</si>
  <si>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</si>
  <si>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</si>
  <si>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</si>
  <si>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</si>
  <si>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</si>
  <si>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</si>
  <si>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</si>
  <si>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</si>
  <si>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</si>
  <si>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</si>
  <si>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</si>
  <si>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</si>
  <si>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</si>
  <si>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 xml:space="preserve">no se generó </t>
  </si>
  <si>
    <t>Requiero me puedan proporcionar el aforo generado en las carreteras de cuota estatales: San Luis-Villa de Arriaga, San Luis-Río Verde y Cerritos-Tula para el periodo de julio 2024 a junio 2025 lo anterior separado por mes, autopista, plaza de cobro, tipo de vehículo. Favor de considerar sea en formato en formato de base de datos excel o csv.</t>
  </si>
  <si>
    <t xml:space="preserve">Se entregó información por medio de la PNT </t>
  </si>
  <si>
    <t>an Luis Potosi, a 31 de July de 2025 A QUIEN CORRESPONDA Secretaría de Desarrollo Urbano, Vivienda y Obras Públicas del Estado de San Luis Potosí (SEDUVOP) Presente. Asunto: Solicitud de información pública – Proveedores y subcontratistas en Libramiento Oriente SLP (tramo Ventura – El Peyote). Con fundamento en el artículo 6° de la Constitución Política de los Estados Unidos Mexicanos, así como en los artículos aplicables de la Ley General de Transparencia y Acceso a la Información Pública, me permito solicitar respetuosamente la siguiente información relativa a la obra pública denominada: **“Libramiento Oriente de San Luis Potosí, tramo Ventura – El Peyote”**. • 1. Nombre y razón social de las empresas subcontratadas por la empresa constructora principal responsable de la ejecución del tramo mencionado. 2. Listado de proveedores de materiales pétreos (arena, grava, tezontle, etc.) utilizados en dicho tramo. 3. Facturas, contratos o convenios celebrados con proveedores de materiales pétreos, incluyendo nombre del proveedor, RFC, volúmenes entregados y fechas de servicio. 4. Cualquier documento oficial donde conste la participación de la empresa Constructora y Pavimentadora VISE S.A. de C.V. en calidad de subcontratista, proveedor o ejecutora parcial de la obra. La finalidad de esta solicitud es verificar el origen de los materiales utilizados en dicha obra y evaluar el cumplimiento contractual y ambiental de los involucrados. Agradezco su atención y quedo atenta a la entrega de la información solicitada. Atentamente, Hetor Lopez</t>
  </si>
  <si>
    <t xml:space="preserve">Organismo no competente para atender </t>
  </si>
  <si>
    <t>Solicito información actualizada sobre el proyecto Ampliación y Modernización del Anillo Periférico Sur-Poniente (clave 18096440005) – San Luis Potosí. Anteriormente, consulté esta información con la Secretaría de Infraestructura, Comunicaciones y Transportes (SICT), quienes indicaron no manejar antecedentes sobre el tema y recomendaron realizar la consulta a nivel estatal. Por este motivo agradecería su respuesta a lo siguiente: 1.¿Cuál es la situación actual del proyecto y qué avances se han logrado hasta la fecha? 2.En caso de que la construcción haya finalizado, ¿cuándo concluyeron las obras? ¿Qué empresa fue la responsable de su ejecución? 3.Si el proyecto se encuentra actualmente en etapa de construcción, ¿qué empresa está a cargo de las obras? ¿Cuál es la fecha estimada de finalización de la construcción? 4.En caso de que la construcción aún no haya comenzado, ¿cuál es la fecha estimada para la licitación de las obras? y ¿cuándo está previsto el inicio de la fase constructiva? 5.En caso de que el proyecto se encuentre en una etapa temprana de desarrollo, ¿se están realizando actualmente estudios?¿Qué empresa está a cargo de su elaboración? En caso contrario, ¿se tiene prevista su realización? 6.¿Cuál es el monto de inversión estimado para la construcción del proyecto? Muchas gracias.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</si>
</sst>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quot;$&quot;#,##0.00"/>
  </numFmts>
  <fonts count="20"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1"/>
      <name val="Calibri"/>
      <family val="2"/>
    </font>
    <font>
      <sz val="10"/>
      <color rgb="FF495057"/>
      <name val="Segoe UI"/>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47">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0" fontId="18" fillId="0" borderId="0" xfId="0" applyFont="1" applyAlignment="1">
      <alignment vertical="center"/>
    </xf>
    <xf numFmtId="164" fontId="7" fillId="6" borderId="0" xfId="0" applyNumberFormat="1" applyFont="1" applyFill="1"/>
    <xf numFmtId="0" fontId="19" fillId="0" borderId="0" xfId="0" applyFont="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65"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6"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6"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23"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39" t="s">
        <v>2</v>
      </c>
      <c r="D1" s="39"/>
      <c r="E1" s="39"/>
    </row>
    <row r="2" spans="1:5" ht="85.5" customHeight="1" x14ac:dyDescent="0.2">
      <c r="A2" s="14">
        <v>34</v>
      </c>
      <c r="B2" s="14" t="s">
        <v>3</v>
      </c>
      <c r="C2" s="38" t="s">
        <v>4</v>
      </c>
      <c r="D2" s="38"/>
      <c r="E2" s="38"/>
    </row>
    <row r="3" spans="1:5" ht="64.5" customHeight="1" x14ac:dyDescent="0.2">
      <c r="A3" s="14">
        <v>54</v>
      </c>
      <c r="B3" s="14" t="s">
        <v>5</v>
      </c>
      <c r="C3" s="38" t="s">
        <v>6</v>
      </c>
      <c r="D3" s="38"/>
      <c r="E3" s="38"/>
    </row>
    <row r="4" spans="1:5" ht="69" customHeight="1" x14ac:dyDescent="0.2">
      <c r="A4" s="14">
        <v>54</v>
      </c>
      <c r="B4" s="14" t="s">
        <v>7</v>
      </c>
      <c r="C4" s="38" t="s">
        <v>8</v>
      </c>
      <c r="D4" s="38"/>
      <c r="E4" s="38"/>
    </row>
    <row r="10" spans="1:5" ht="15.75" x14ac:dyDescent="0.2">
      <c r="B10" s="37" t="s">
        <v>46</v>
      </c>
      <c r="C10" s="37"/>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t="s">
        <v>60</v>
      </c>
    </row>
    <row r="23" spans="2:3" x14ac:dyDescent="0.2">
      <c r="B23" s="12">
        <v>11</v>
      </c>
      <c r="C23" s="11" t="s">
        <v>61</v>
      </c>
    </row>
    <row r="24" spans="2:3" x14ac:dyDescent="0.2">
      <c r="B24" s="12">
        <v>12</v>
      </c>
      <c r="C24" s="11" t="s">
        <v>59</v>
      </c>
    </row>
    <row r="26" spans="2:3" ht="15.75" x14ac:dyDescent="0.2">
      <c r="B26" s="37" t="s">
        <v>45</v>
      </c>
      <c r="C26" s="37"/>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37" t="s">
        <v>47</v>
      </c>
      <c r="C34" s="37"/>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t="s">
        <v>52</v>
      </c>
    </row>
    <row r="42" spans="2:3" x14ac:dyDescent="0.2">
      <c r="B42" s="12">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N27"/>
  <sheetViews>
    <sheetView showGridLines="0" tabSelected="1" zoomScale="90" zoomScaleNormal="90" workbookViewId="0">
      <selection activeCell="I13" sqref="I13"/>
    </sheetView>
  </sheetViews>
  <sheetFormatPr baseColWidth="10" defaultColWidth="9.140625" defaultRowHeight="12.75" x14ac:dyDescent="0.2"/>
  <cols>
    <col min="1" max="1" width="23.5703125" style="7"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4" ht="27.75" customHeight="1" x14ac:dyDescent="0.2">
      <c r="A1" s="3" t="s">
        <v>24</v>
      </c>
      <c r="B1" s="21">
        <v>8</v>
      </c>
      <c r="C1" s="42" t="s">
        <v>25</v>
      </c>
      <c r="D1" s="43"/>
      <c r="F1" s="3" t="s">
        <v>26</v>
      </c>
      <c r="G1" s="9" t="s">
        <v>27</v>
      </c>
      <c r="H1" s="8">
        <f>COUNTIF(Formato!$L$10:$L$23,B1)</f>
        <v>3</v>
      </c>
      <c r="I1" s="44" t="s">
        <v>28</v>
      </c>
      <c r="J1" s="45"/>
      <c r="K1" s="45"/>
      <c r="L1" s="45"/>
    </row>
    <row r="2" spans="1:14" ht="29.25" customHeight="1" thickBot="1" x14ac:dyDescent="0.25">
      <c r="B2" s="22" t="str">
        <f>IF(B1&gt;0, CHOOSE(B1,"Enero", "Febrero", "Marzo", "Abril", "Mayo", "Junio", "Julio", "Agosto","Septiembre","Octubre","Noviembre","Diciembre"),"Escriba arriba número de mes a reportar")</f>
        <v>Agosto</v>
      </c>
      <c r="F2" s="4"/>
      <c r="G2" s="10" t="s">
        <v>29</v>
      </c>
      <c r="H2" s="8">
        <f>COUNTIF(Formato!$M$10:$M$23,B1)</f>
        <v>3</v>
      </c>
      <c r="I2" s="44" t="s">
        <v>30</v>
      </c>
      <c r="J2" s="45"/>
      <c r="K2" s="45"/>
      <c r="L2" s="45"/>
    </row>
    <row r="3" spans="1:14" ht="18.75" thickBot="1" x14ac:dyDescent="0.25">
      <c r="A3" s="3" t="s">
        <v>31</v>
      </c>
      <c r="B3" s="21">
        <v>2025</v>
      </c>
      <c r="D3" s="4"/>
      <c r="E3" s="16"/>
      <c r="F3" s="15"/>
      <c r="M3" s="25" t="s">
        <v>32</v>
      </c>
    </row>
    <row r="4" spans="1:14" ht="32.25" customHeight="1" x14ac:dyDescent="0.2">
      <c r="M4" s="26">
        <v>1</v>
      </c>
      <c r="N4" s="33" t="s">
        <v>33</v>
      </c>
    </row>
    <row r="5" spans="1:14" ht="77.25" thickBot="1" x14ac:dyDescent="0.25">
      <c r="F5" s="11"/>
      <c r="M5" s="27">
        <v>2</v>
      </c>
      <c r="N5" s="32" t="s">
        <v>34</v>
      </c>
    </row>
    <row r="6" spans="1:14" ht="18" customHeight="1" x14ac:dyDescent="0.25">
      <c r="A6" s="41" t="s">
        <v>35</v>
      </c>
      <c r="B6" s="41"/>
      <c r="C6" s="41"/>
      <c r="D6" s="41"/>
      <c r="E6" s="41"/>
      <c r="F6" s="41"/>
      <c r="G6" s="41"/>
      <c r="H6" s="41"/>
      <c r="I6" s="41"/>
    </row>
    <row r="7" spans="1:14" x14ac:dyDescent="0.2">
      <c r="D7" s="46" t="s">
        <v>62</v>
      </c>
      <c r="E7" s="46"/>
      <c r="F7" s="46"/>
    </row>
    <row r="9" spans="1:14" s="2" customFormat="1" ht="44.25" customHeight="1" thickBot="1" x14ac:dyDescent="0.25">
      <c r="A9" s="23" t="s">
        <v>51</v>
      </c>
      <c r="B9" s="23" t="s">
        <v>57</v>
      </c>
      <c r="C9" s="31" t="s">
        <v>36</v>
      </c>
      <c r="D9" s="23" t="s">
        <v>37</v>
      </c>
      <c r="E9" s="31" t="s">
        <v>20</v>
      </c>
      <c r="F9" s="31" t="s">
        <v>9</v>
      </c>
      <c r="G9" s="31" t="s">
        <v>38</v>
      </c>
      <c r="H9" s="31" t="s">
        <v>56</v>
      </c>
      <c r="I9" s="31" t="s">
        <v>39</v>
      </c>
      <c r="J9" s="31" t="s">
        <v>58</v>
      </c>
      <c r="K9" s="31" t="s">
        <v>40</v>
      </c>
      <c r="L9" s="17" t="s">
        <v>41</v>
      </c>
      <c r="M9" s="17" t="s">
        <v>42</v>
      </c>
    </row>
    <row r="10" spans="1:14" ht="15.75" x14ac:dyDescent="0.25">
      <c r="A10" s="28">
        <v>10</v>
      </c>
      <c r="B10" s="28" t="s">
        <v>63</v>
      </c>
      <c r="C10" s="29">
        <v>45873</v>
      </c>
      <c r="D10" s="36" t="s">
        <v>64</v>
      </c>
      <c r="E10" s="28" t="s">
        <v>23</v>
      </c>
      <c r="F10" s="30" t="s">
        <v>61</v>
      </c>
      <c r="G10" s="29">
        <v>45898</v>
      </c>
      <c r="H10" s="29" t="s">
        <v>65</v>
      </c>
      <c r="I10" s="35">
        <v>0</v>
      </c>
      <c r="J10" s="30" t="s">
        <v>49</v>
      </c>
      <c r="K10" s="30">
        <v>0</v>
      </c>
      <c r="L10" s="5">
        <f>IF(Formato!$C10&lt;&gt;"",MONTH(C10),"")</f>
        <v>8</v>
      </c>
      <c r="M10" s="6">
        <f>IF(Formato!$G10&lt;&gt;"",MONTH(G10),"")</f>
        <v>8</v>
      </c>
    </row>
    <row r="11" spans="1:14" ht="15.75" x14ac:dyDescent="0.25">
      <c r="A11" s="28">
        <v>11</v>
      </c>
      <c r="B11" s="28" t="s">
        <v>63</v>
      </c>
      <c r="C11" s="29">
        <v>45873</v>
      </c>
      <c r="D11" s="36" t="s">
        <v>66</v>
      </c>
      <c r="E11" s="28" t="s">
        <v>23</v>
      </c>
      <c r="F11" s="30" t="s">
        <v>16</v>
      </c>
      <c r="G11" s="29">
        <v>45876</v>
      </c>
      <c r="H11" s="29" t="s">
        <v>67</v>
      </c>
      <c r="I11" s="35">
        <v>0</v>
      </c>
      <c r="J11" s="30" t="s">
        <v>49</v>
      </c>
      <c r="K11" s="30">
        <v>0</v>
      </c>
      <c r="L11" s="5">
        <f>IF(Formato!$C11&lt;&gt;"",MONTH(C11),"")</f>
        <v>8</v>
      </c>
      <c r="M11" s="6">
        <f>IF(Formato!$G11&lt;&gt;"",MONTH(G11),"")</f>
        <v>8</v>
      </c>
    </row>
    <row r="12" spans="1:14" ht="15.75" x14ac:dyDescent="0.25">
      <c r="A12" s="28">
        <v>12</v>
      </c>
      <c r="B12" s="28" t="s">
        <v>63</v>
      </c>
      <c r="C12" s="29">
        <v>45870</v>
      </c>
      <c r="D12" s="36" t="s">
        <v>68</v>
      </c>
      <c r="E12" s="28" t="s">
        <v>23</v>
      </c>
      <c r="F12" s="30" t="s">
        <v>59</v>
      </c>
      <c r="G12" s="29">
        <v>45876</v>
      </c>
      <c r="H12" s="29" t="s">
        <v>65</v>
      </c>
      <c r="I12" s="35">
        <v>0</v>
      </c>
      <c r="J12" s="30" t="s">
        <v>49</v>
      </c>
      <c r="K12" s="30">
        <v>0</v>
      </c>
      <c r="L12" s="5">
        <f>IF(Formato!$C12&lt;&gt;"",MONTH(C12),"")</f>
        <v>8</v>
      </c>
      <c r="M12" s="6">
        <f>IF(Formato!$G12&lt;&gt;"",MONTH(G12),"")</f>
        <v>8</v>
      </c>
    </row>
    <row r="13" spans="1:14" ht="15.75" x14ac:dyDescent="0.25">
      <c r="A13" s="28"/>
      <c r="B13" s="28"/>
      <c r="C13" s="29"/>
      <c r="D13" s="36"/>
      <c r="E13" s="28"/>
      <c r="F13" s="30"/>
      <c r="G13" s="29"/>
      <c r="H13" s="29"/>
      <c r="I13" s="35"/>
      <c r="J13" s="30"/>
      <c r="K13" s="30"/>
      <c r="L13" s="5" t="str">
        <f>IF(Formato!$C13&lt;&gt;"",MONTH(C13),"")</f>
        <v/>
      </c>
      <c r="M13" s="6" t="str">
        <f>IF(Formato!$G13&lt;&gt;"",MONTH(G13),"")</f>
        <v/>
      </c>
    </row>
    <row r="14" spans="1:14" ht="15.75" x14ac:dyDescent="0.25">
      <c r="A14" s="28"/>
      <c r="B14" s="28"/>
      <c r="C14" s="29"/>
      <c r="D14" s="36"/>
      <c r="E14" s="28"/>
      <c r="F14" s="30"/>
      <c r="G14" s="29"/>
      <c r="H14" s="29"/>
      <c r="I14" s="35"/>
      <c r="J14" s="30"/>
      <c r="K14" s="30"/>
      <c r="L14" s="5" t="str">
        <f>IF(Formato!$C14&lt;&gt;"",MONTH(C14),"")</f>
        <v/>
      </c>
      <c r="M14" s="6" t="str">
        <f>IF(Formato!$G14&lt;&gt;"",MONTH(G14),"")</f>
        <v/>
      </c>
    </row>
    <row r="15" spans="1:14" ht="15" x14ac:dyDescent="0.2">
      <c r="A15" s="28"/>
      <c r="B15" s="28"/>
      <c r="C15" s="29"/>
      <c r="D15" s="34"/>
      <c r="E15" s="28"/>
      <c r="F15" s="30"/>
      <c r="G15" s="29"/>
      <c r="H15" s="29"/>
      <c r="I15" s="30"/>
      <c r="J15" s="30"/>
      <c r="K15" s="30"/>
      <c r="L15" s="5" t="str">
        <f>IF(Formato!$C15&lt;&gt;"",MONTH(C15),"")</f>
        <v/>
      </c>
      <c r="M15" s="6" t="str">
        <f>IF(Formato!$G15&lt;&gt;"",MONTH(G15),"")</f>
        <v/>
      </c>
    </row>
    <row r="16" spans="1:14" ht="15" x14ac:dyDescent="0.2">
      <c r="A16" s="28"/>
      <c r="B16" s="28"/>
      <c r="C16" s="29"/>
      <c r="D16" s="34"/>
      <c r="E16" s="28"/>
      <c r="F16" s="30"/>
      <c r="G16" s="29"/>
      <c r="H16" s="29"/>
      <c r="I16" s="30"/>
      <c r="J16" s="30"/>
      <c r="K16" s="30"/>
      <c r="L16" s="5" t="str">
        <f>IF(Formato!$C16&lt;&gt;"",MONTH(C16),"")</f>
        <v/>
      </c>
      <c r="M16" s="6" t="str">
        <f>IF(Formato!$G16&lt;&gt;"",MONTH(G16),"")</f>
        <v/>
      </c>
    </row>
    <row r="17" spans="1:14" ht="15" x14ac:dyDescent="0.2">
      <c r="A17" s="28"/>
      <c r="B17" s="28"/>
      <c r="C17" s="29"/>
      <c r="D17" s="34"/>
      <c r="E17" s="28"/>
      <c r="F17" s="30"/>
      <c r="G17" s="29"/>
      <c r="H17" s="29"/>
      <c r="I17" s="30"/>
      <c r="J17" s="30"/>
      <c r="K17" s="30"/>
      <c r="L17" s="5" t="str">
        <f>IF(Formato!$C17&lt;&gt;"",MONTH(C17),"")</f>
        <v/>
      </c>
      <c r="M17" s="6" t="str">
        <f>IF(Formato!$G17&lt;&gt;"",MONTH(G17),"")</f>
        <v/>
      </c>
    </row>
    <row r="18" spans="1:14" ht="15" x14ac:dyDescent="0.2">
      <c r="A18" s="28"/>
      <c r="B18" s="28"/>
      <c r="C18" s="29"/>
      <c r="D18" s="34"/>
      <c r="E18" s="28"/>
      <c r="F18" s="30"/>
      <c r="G18" s="29"/>
      <c r="H18" s="29"/>
      <c r="I18" s="30"/>
      <c r="J18" s="30"/>
      <c r="K18" s="30"/>
      <c r="L18" s="5" t="str">
        <f>IF(Formato!$C18&lt;&gt;"",MONTH(C18),"")</f>
        <v/>
      </c>
      <c r="M18" s="6" t="str">
        <f>IF(Formato!$G18&lt;&gt;"",MONTH(G18),"")</f>
        <v/>
      </c>
    </row>
    <row r="19" spans="1:14" ht="15" x14ac:dyDescent="0.2">
      <c r="A19" s="28"/>
      <c r="B19" s="28"/>
      <c r="C19" s="29"/>
      <c r="D19" s="34"/>
      <c r="E19" s="28"/>
      <c r="F19" s="30"/>
      <c r="G19" s="29"/>
      <c r="H19" s="29"/>
      <c r="I19" s="30"/>
      <c r="J19" s="30"/>
      <c r="K19" s="30"/>
      <c r="L19" s="5" t="str">
        <f>IF(Formato!$C19&lt;&gt;"",MONTH(C19),"")</f>
        <v/>
      </c>
      <c r="M19" s="6" t="str">
        <f>IF(Formato!$G19&lt;&gt;"",MONTH(G19),"")</f>
        <v/>
      </c>
    </row>
    <row r="20" spans="1:14" ht="15" x14ac:dyDescent="0.2">
      <c r="A20" s="28"/>
      <c r="B20" s="28"/>
      <c r="C20" s="29"/>
      <c r="D20" s="30"/>
      <c r="E20" s="28"/>
      <c r="F20" s="30"/>
      <c r="G20" s="29"/>
      <c r="H20" s="29"/>
      <c r="I20" s="30"/>
      <c r="J20" s="30"/>
      <c r="K20" s="30"/>
      <c r="L20" s="5" t="str">
        <f>IF(Formato!$C20&lt;&gt;"",MONTH(C20),"")</f>
        <v/>
      </c>
      <c r="M20" s="6" t="str">
        <f>IF(Formato!$G20&lt;&gt;"",MONTH(G20),"")</f>
        <v/>
      </c>
    </row>
    <row r="21" spans="1:14" ht="15" x14ac:dyDescent="0.2">
      <c r="A21" s="28"/>
      <c r="B21" s="28"/>
      <c r="C21" s="29"/>
      <c r="D21" s="30"/>
      <c r="E21" s="28"/>
      <c r="F21" s="30"/>
      <c r="G21" s="29"/>
      <c r="H21" s="29"/>
      <c r="I21" s="30"/>
      <c r="J21" s="30"/>
      <c r="K21" s="30"/>
      <c r="L21" s="5" t="str">
        <f>IF(Formato!$C21&lt;&gt;"",MONTH(C21),"")</f>
        <v/>
      </c>
      <c r="M21" s="6" t="str">
        <f>IF(Formato!$G21&lt;&gt;"",MONTH(G21),"")</f>
        <v/>
      </c>
    </row>
    <row r="22" spans="1:14" ht="15" x14ac:dyDescent="0.2">
      <c r="A22" s="28"/>
      <c r="B22" s="28"/>
      <c r="C22" s="29"/>
      <c r="D22" s="30"/>
      <c r="E22" s="28"/>
      <c r="F22" s="30"/>
      <c r="G22" s="29"/>
      <c r="H22" s="29"/>
      <c r="I22" s="30"/>
      <c r="J22" s="30"/>
      <c r="K22" s="30"/>
      <c r="L22" s="5" t="str">
        <f>IF(Formato!$C22&lt;&gt;"",MONTH(C22),"")</f>
        <v/>
      </c>
      <c r="M22" s="6" t="str">
        <f>IF(Formato!$G22&lt;&gt;"",MONTH(G22),"")</f>
        <v/>
      </c>
    </row>
    <row r="23" spans="1:14" ht="15" x14ac:dyDescent="0.2">
      <c r="A23" s="28"/>
      <c r="B23" s="28"/>
      <c r="C23" s="29"/>
      <c r="D23" s="30"/>
      <c r="E23" s="28"/>
      <c r="F23" s="30"/>
      <c r="G23" s="29"/>
      <c r="H23" s="29"/>
      <c r="I23" s="30"/>
      <c r="J23" s="30"/>
      <c r="K23" s="30"/>
      <c r="L23" s="18" t="str">
        <f>IF(Formato!$C23&lt;&gt;"",MONTH(C23),"")</f>
        <v/>
      </c>
      <c r="M23" s="19" t="str">
        <f>IF(Formato!$G23&lt;&gt;"",MONTH(G23),"")</f>
        <v/>
      </c>
    </row>
    <row r="25" spans="1:14" x14ac:dyDescent="0.2">
      <c r="B25" s="1"/>
      <c r="C25" s="1"/>
      <c r="D25" s="1"/>
      <c r="E25" s="1"/>
    </row>
    <row r="26" spans="1:14" x14ac:dyDescent="0.2">
      <c r="M26" s="20" t="s">
        <v>43</v>
      </c>
    </row>
    <row r="27" spans="1:14" ht="39.75" customHeight="1" x14ac:dyDescent="0.2">
      <c r="M27" s="40" t="s">
        <v>44</v>
      </c>
      <c r="N27" s="40"/>
    </row>
  </sheetData>
  <sheetProtection selectLockedCells="1"/>
  <mergeCells count="6">
    <mergeCell ref="M27:N27"/>
    <mergeCell ref="A6:I6"/>
    <mergeCell ref="C1:D1"/>
    <mergeCell ref="I1:L1"/>
    <mergeCell ref="I2:L2"/>
    <mergeCell ref="D7:F7"/>
  </mergeCells>
  <phoneticPr fontId="3" type="noConversion"/>
  <dataValidations xWindow="584" yWindow="462"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0:F23" xr:uid="{00000000-0002-0000-0100-000001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23"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23"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Liliana Elizabeth Fonseca Medina</cp:lastModifiedBy>
  <cp:revision/>
  <dcterms:created xsi:type="dcterms:W3CDTF">2017-10-19T22:18:57Z</dcterms:created>
  <dcterms:modified xsi:type="dcterms:W3CDTF">2025-09-10T17:37:43Z</dcterms:modified>
</cp:coreProperties>
</file>