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EDO. FINANCIEROS\"/>
    </mc:Choice>
  </mc:AlternateContent>
  <bookViews>
    <workbookView xWindow="0" yWindow="0" windowWidth="25200" windowHeight="11895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E74" i="1"/>
  <c r="D74" i="1"/>
  <c r="F73" i="1"/>
  <c r="I73" i="1" s="1"/>
  <c r="F72" i="1"/>
  <c r="I72" i="1" s="1"/>
  <c r="F71" i="1"/>
  <c r="I71" i="1" s="1"/>
  <c r="H70" i="1"/>
  <c r="G70" i="1"/>
  <c r="F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F62" i="1" s="1"/>
  <c r="F63" i="1"/>
  <c r="I63" i="1" s="1"/>
  <c r="H62" i="1"/>
  <c r="G62" i="1"/>
  <c r="E62" i="1"/>
  <c r="D62" i="1"/>
  <c r="F61" i="1"/>
  <c r="I61" i="1" s="1"/>
  <c r="F60" i="1"/>
  <c r="F58" i="1" s="1"/>
  <c r="F59" i="1"/>
  <c r="I59" i="1" s="1"/>
  <c r="H58" i="1"/>
  <c r="G58" i="1"/>
  <c r="E58" i="1"/>
  <c r="D58" i="1"/>
  <c r="F57" i="1"/>
  <c r="I57" i="1" s="1"/>
  <c r="I56" i="1"/>
  <c r="F56" i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E48" i="1"/>
  <c r="D48" i="1"/>
  <c r="I47" i="1"/>
  <c r="F47" i="1"/>
  <c r="F46" i="1"/>
  <c r="I46" i="1" s="1"/>
  <c r="F45" i="1"/>
  <c r="I45" i="1" s="1"/>
  <c r="F44" i="1"/>
  <c r="I44" i="1" s="1"/>
  <c r="F43" i="1"/>
  <c r="I43" i="1" s="1"/>
  <c r="H42" i="1"/>
  <c r="H38" i="1" s="1"/>
  <c r="G42" i="1"/>
  <c r="G38" i="1" s="1"/>
  <c r="F42" i="1"/>
  <c r="F41" i="1"/>
  <c r="I41" i="1" s="1"/>
  <c r="F40" i="1"/>
  <c r="I40" i="1" s="1"/>
  <c r="I39" i="1"/>
  <c r="F39" i="1"/>
  <c r="E38" i="1"/>
  <c r="D38" i="1"/>
  <c r="I37" i="1"/>
  <c r="F37" i="1"/>
  <c r="F36" i="1"/>
  <c r="I36" i="1" s="1"/>
  <c r="F35" i="1"/>
  <c r="I35" i="1" s="1"/>
  <c r="F34" i="1"/>
  <c r="I34" i="1" s="1"/>
  <c r="F33" i="1"/>
  <c r="I33" i="1" s="1"/>
  <c r="F32" i="1"/>
  <c r="I32" i="1" s="1"/>
  <c r="I31" i="1"/>
  <c r="F31" i="1"/>
  <c r="F30" i="1"/>
  <c r="I30" i="1" s="1"/>
  <c r="F29" i="1"/>
  <c r="I29" i="1" s="1"/>
  <c r="H28" i="1"/>
  <c r="G28" i="1"/>
  <c r="E28" i="1"/>
  <c r="D28" i="1"/>
  <c r="F27" i="1"/>
  <c r="I27" i="1" s="1"/>
  <c r="F26" i="1"/>
  <c r="I26" i="1" s="1"/>
  <c r="F25" i="1"/>
  <c r="I25" i="1" s="1"/>
  <c r="F24" i="1"/>
  <c r="I24" i="1" s="1"/>
  <c r="F23" i="1"/>
  <c r="I23" i="1" s="1"/>
  <c r="F22" i="1"/>
  <c r="I22" i="1" s="1"/>
  <c r="F21" i="1"/>
  <c r="I21" i="1" s="1"/>
  <c r="F20" i="1"/>
  <c r="F19" i="1"/>
  <c r="I19" i="1" s="1"/>
  <c r="H18" i="1"/>
  <c r="G18" i="1"/>
  <c r="E18" i="1"/>
  <c r="D18" i="1"/>
  <c r="F17" i="1"/>
  <c r="I17" i="1" s="1"/>
  <c r="F16" i="1"/>
  <c r="I16" i="1" s="1"/>
  <c r="I15" i="1"/>
  <c r="F15" i="1"/>
  <c r="F14" i="1"/>
  <c r="I14" i="1" s="1"/>
  <c r="F13" i="1"/>
  <c r="I13" i="1" s="1"/>
  <c r="F12" i="1"/>
  <c r="I12" i="1" s="1"/>
  <c r="F11" i="1"/>
  <c r="I11" i="1" s="1"/>
  <c r="H10" i="1"/>
  <c r="G10" i="1"/>
  <c r="E10" i="1"/>
  <c r="D10" i="1"/>
  <c r="H82" i="1" l="1"/>
  <c r="I70" i="1"/>
  <c r="I48" i="1"/>
  <c r="I74" i="1"/>
  <c r="D82" i="1"/>
  <c r="I64" i="1"/>
  <c r="I62" i="1" s="1"/>
  <c r="F74" i="1"/>
  <c r="E82" i="1"/>
  <c r="F18" i="1"/>
  <c r="I42" i="1"/>
  <c r="I60" i="1"/>
  <c r="I58" i="1" s="1"/>
  <c r="G82" i="1"/>
  <c r="F48" i="1"/>
  <c r="I28" i="1"/>
  <c r="I38" i="1"/>
  <c r="I10" i="1"/>
  <c r="I20" i="1"/>
  <c r="I18" i="1" s="1"/>
  <c r="F10" i="1"/>
  <c r="F28" i="1"/>
  <c r="F38" i="1"/>
  <c r="I82" i="1" l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<sst xmlns="http://schemas.openxmlformats.org/spreadsheetml/2006/main" count="88" uniqueCount="88">
  <si>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</si>
  <si>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</si>
  <si>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</si>
  <si>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</si>
  <si>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DEL 01 DE ENERO AL 31 DE OCTUBRE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</si>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</sst>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Reyna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/RAMO%2011/ESTADO%20DEL%20EJERCICIO%20DEL%20PRESUPUESTO/EDO.%20FINAN.%20OCTUBRE%202025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BASE X PROYECTO (2)"/>
      <sheetName val="EDO. FINAN. OCTUBRE"/>
      <sheetName val="EDO. FINAN. OCTUBRE (4000)"/>
      <sheetName val="EDO. FINAN. OCTUBRE (1)"/>
      <sheetName val="ANALITICO R-11"/>
      <sheetName val="Sheet2"/>
    </sheetNames>
    <sheetDataSet>
      <sheetData sheetId="0"/>
      <sheetData sheetId="1"/>
      <sheetData sheetId="2"/>
      <sheetData sheetId="3"/>
      <sheetData sheetId="4"/>
      <sheetData sheetId="5">
        <row r="41">
          <cell r="I41">
            <v>51392950</v>
          </cell>
          <cell r="K41">
            <v>51392950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K82"/>
  <sheetViews>
    <sheetView tabSelected="1" topLeftCell="A73" workbookViewId="0">
      <selection activeCell="A92" sqref="A92:XFD100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1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1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1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1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1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1" ht="15" customHeight="1" x14ac:dyDescent="0.25">
      <c r="B38" s="29" t="s">
        <v>43</v>
      </c>
      <c r="C38" s="30"/>
      <c r="D38" s="24">
        <f>SUM(D39:D47)</f>
        <v>50788078</v>
      </c>
      <c r="E38" s="24">
        <f t="shared" ref="E38:I38" si="6">SUM(E39:E47)</f>
        <v>3709318</v>
      </c>
      <c r="F38" s="24">
        <f t="shared" si="6"/>
        <v>54497396</v>
      </c>
      <c r="G38" s="24">
        <f t="shared" si="6"/>
        <v>51392950</v>
      </c>
      <c r="H38" s="24">
        <f t="shared" si="6"/>
        <v>51392950</v>
      </c>
      <c r="I38" s="24">
        <f t="shared" si="6"/>
        <v>3104446</v>
      </c>
      <c r="J38" s="31"/>
    </row>
    <row r="39" spans="2:11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1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11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1" ht="15" customHeight="1" x14ac:dyDescent="0.25">
      <c r="B42" s="25"/>
      <c r="C42" s="26" t="s">
        <v>47</v>
      </c>
      <c r="D42" s="27">
        <v>50788078</v>
      </c>
      <c r="E42" s="27">
        <v>3709318</v>
      </c>
      <c r="F42" s="27">
        <f t="shared" si="5"/>
        <v>54497396</v>
      </c>
      <c r="G42" s="27">
        <f>'[1]EDO. FINAN. OCTUBRE (1)'!I41</f>
        <v>51392950</v>
      </c>
      <c r="H42" s="27">
        <f>'[1]EDO. FINAN. OCTUBRE (1)'!K41</f>
        <v>51392950</v>
      </c>
      <c r="I42" s="28">
        <f>+F42-G42</f>
        <v>3104446</v>
      </c>
      <c r="K42" s="31"/>
    </row>
    <row r="43" spans="2:11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1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1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1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1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1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50788078</v>
      </c>
      <c r="E82" s="34">
        <f t="shared" ref="E82:I82" si="13">SUM(E10+E18+E28+E38+E48+E58+E62+E70+E74)</f>
        <v>3709318</v>
      </c>
      <c r="F82" s="34">
        <f t="shared" si="13"/>
        <v>54497396</v>
      </c>
      <c r="G82" s="34">
        <f t="shared" si="13"/>
        <v>51392950</v>
      </c>
      <c r="H82" s="34">
        <f t="shared" si="13"/>
        <v>51392950</v>
      </c>
      <c r="I82" s="34">
        <f t="shared" si="13"/>
        <v>3104446</v>
      </c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2025-11-12T19:51:28Z</dcterms:created>
  <dcterms:modified xsi:type="dcterms:W3CDTF">2025-11-12T19:52:04Z</dcterms:modified>
</cp:coreProperties>
</file>