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UNIDAD DE TRANSPARENCIA\REPORTE DE SOLICITUDES\NOVIEMBRE\"/>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3" i="1" l="1"/>
  <c r="L29" i="1" l="1"/>
  <c r="M29" i="1"/>
  <c r="L28" i="1" l="1"/>
  <c r="M28" i="1"/>
  <c r="L27" i="1" l="1"/>
  <c r="M27" i="1"/>
  <c r="B2" i="1" l="1"/>
  <c r="M10" i="1" l="1"/>
  <c r="M11" i="1"/>
  <c r="M12" i="1"/>
  <c r="M13" i="1"/>
  <c r="M14" i="1"/>
  <c r="M15" i="1"/>
  <c r="M16" i="1"/>
  <c r="M17" i="1"/>
  <c r="M18" i="1"/>
  <c r="M19" i="1"/>
  <c r="M20" i="1"/>
  <c r="M21" i="1"/>
  <c r="M22" i="1"/>
  <c r="M23" i="1"/>
  <c r="M24" i="1"/>
  <c r="M25" i="1"/>
  <c r="M26" i="1"/>
  <c r="L10" i="1"/>
  <c r="L11" i="1"/>
  <c r="L12"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<sst xmlns="http://schemas.openxmlformats.org/spreadsheetml/2006/main" count="103" uniqueCount="76">
  <si>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</si>
  <si>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</si>
  <si>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</si>
  <si>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</si>
  <si>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</si>
  <si>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</si>
  <si>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</si>
  <si>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</si>
  <si>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</si>
  <si>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</si>
  <si>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</si>
  <si>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</si>
  <si>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</si>
  <si>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</si>
  <si>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</si>
  <si>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</si>
  <si>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</si>
  <si>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</si>
  <si>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</si>
  <si>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</si>
  <si>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</si>
  <si>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</si>
  <si>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</si>
  <si>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</si>
  <si>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</si>
  <si>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</si>
  <si>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</si>
  <si>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</si>
  <si>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</si>
  <si>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</si>
  <si>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</si>
  <si>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</si>
  <si>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</si>
  <si>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</si>
  <si>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</si>
  <si>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</si>
  <si>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</si>
  <si>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</si>
  <si>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</si>
  <si>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</si>
  <si>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</si>
  <si>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</si>
  <si>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</si>
  <si>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</si>
  <si>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</si>
  <si>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</si>
  <si>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</si>
  <si>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</si>
  <si>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</si>
  <si>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</si>
  <si>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</si>
  <si>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</si>
  <si>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</si>
  <si>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</si>
  <si>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</si>
  <si>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</si>
  <si>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</si>
  <si>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</si>
  <si>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</si>
  <si>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</si>
  <si>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</si>
  <si>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</si>
  <si>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</si>
  <si>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INFORMACION VIA PNT</t>
  </si>
  <si>
    <t>SIN REGISTRO</t>
  </si>
  <si>
    <t xml:space="preserve">Abelardo Medellin Perez </t>
  </si>
  <si>
    <t>Quiero sabes más hacer a del origen y usos de la IA, también quiero saber cuál es país que más lo usa y</t>
  </si>
  <si>
    <t>De manera atenta y respetuosa, solicito se me proporcione COPIA SIMPLE Y EN FORMATO DIGITAL de toda la información relacionada con la implementación y operación inicial del sistema de transporte público San Luis Potosí–Ahualulco, correspondiente al periodo comprendido entre el 26 de junio de 2025 y el 28 de octubre de 2025. En particular, requiero conocer el acuerdo publicado en el Periódico Oficial del Estado mediante el cual se establecen las cuotas y tarifas aplicables al sistema de transporte, así como el número de unidades asignadas para su operación. Asimismo, solicito se me proporcionen todos los contratos, facturas y documentos oficiales relacionados con la adquisición de dichas unidades, incluyendo información sobre los procedimientos utilizados para su obtención, ya sea licitación pública, invitación restringida o adjudicación directa. Finalmente, solicito que toda la información sea entregada en COPIA SIMPLE Y EN FORMATO DIGITAL</t>
  </si>
  <si>
    <t>HONORABLE CONTRALORÍA SOCIAL CELAYA 2024 - 2027</t>
  </si>
  <si>
    <t>AURELIO TORRES RAMIREZ</t>
  </si>
  <si>
    <t xml:space="preserve">KAROL CASTILLO GUZMAN </t>
  </si>
  <si>
    <t>De manera atenta y respetuosa, solicito se me proporcione COPIA SIMPLE EN FORMATO DIGITAL de la información que documente el número de vehículos particulares que han sido sancionados por operar como unidades de plataformas digitales de transporte —como Uber, Didi, InDriver u otras similares— sin contar con autorización o concesión por parte de la Secretaría de Comunicaciones y Transportes del Estado de San Luis Potosí, en el periodo comprendido del 1 de enero de 2020 al 3 de noviembre de 2025. Requiero que la información se encuentre desagregada por año y por municipio, e incluya lo siguiente: Número total de vehículos sancionados, precisando el tipo de sanción impuesta (multa, retención, remisión, suspensión u otra). Número total de vehículos remitidos o asegurados durante operativos de supervisión realizados por la Secretaría. Número total de operativos implementados para detectar o verificar vehículos que operan mediante plataformas digitales sin permiso, especificando fecha, municipio y tipo de operativo. Monto total de las sanciones económicas aplicadas, desagregado por año. Asimismo, solicito, en caso de existir, copias de los informes, registros o reportes estadísticos elaborados por la Secretaría de Comunicaciones y Transportes del Estado de San Luis Potosí, que den cuenta de las acciones de inspección, supervisión o sanción dirigidas a conductores o vehículos vinculados con plataformas digitales de transporte durante el periodo señalado. Finalmente, solicito que la información sea entregada en COPIA SIMPLE Y EN FORMATO DIGITAL.</t>
  </si>
  <si>
    <t>SOLICITUD DE INFORMACIÓN PÚBLICA SOBRE EL PROYECTO DEL TREN DE PASAJEROS A SU PASO POR CELAYA, GUANAJUATO Dr. Enrique Velázquez Centeno Ciudadano del municipio de Celaya, Guanajuato sdgculture@hotmail.com A las Unidades de Transparencia de: En ejercicio del derecho humano de acceso a la información pública, consagrado en la Constitución Política de los Estados Unidos Mexicanos, en la Constitución Política del Estado de Guanajuato y demás disposiciones aplicables, respetuosamente solicito se me proporcione la siguiente información referente al proyecto del tren de pasajeros que atravesará el municipio de Celaya, actualmente anunciado como parte del sistema ferroviario interurbano del país. Exposición de motivos En mi calidad de ciudadano, defensor de los derechos humanos e impulsor de la sostenibilidad, me interesa conocer con precisión los alcances reales, técnicos, financieros, ambientales y sociales del referido proyecto, toda vez que implica transformaciones urbanas significativas, posibles afectaciones a comunidades locales, impactos ambientales y oportunidades de desarrollo para Celaya y su zona metropolitana. La gobernanza efectiva —entendida como el equilibrio entre participación ciudadana, transparencia y rendición de cuentas— exige que los proyectos de infraestructura se construyan sobre cimientos sólidos de información pública y consulta. Por ello, con fundamento en las leyes de transparencia federal, estatal y municipal, solicito que cada ente gubernamental entregue la información que se encuentre dentro de su respectivo ámbito de competencia, en los siguientes términos: 1. Información técnica y de planeación Estudios de factibilidad, proyectos ejecutivos, planos de trazo, estudios de impacto urbano y ambiental, y toda documentación que defina la ruta, características técnicas y ubicación de la estación o estaciones previstas en Celaya. Cronogramas, etapas y fechas de inicio o conclusión estimada de las obras. Participación de empresas, contratistas o consorcios vinculados al proyecto. 2. Información financiera y contractual Presupuestos asignados o comprometidos al tramo correspondiente a Celaya, fuentes de financiamiento, convenios de coordinación y responsabilidades entre Federación, Estado y Municipio. Contratos, licitaciones, adjudicaciones o convenios derivados del proyecto, incluyendo sus montos, plazos y cláusulas principales. 3. Información territorial y social Relación de predios o derechos de vía adquiridos, liberados o por liberar en territorio celayense, con su estatus legal. Medidas previstas para reubicación, compensación o mitigación de impactos sociales, así como informes de participación ciudadana o audiencias públicas realizadas. 4. Información ambiental y de sostenibilidad Manifestación de Impacto Ambiental (MIA) o documento equivalente presentado ante SEMARNAT o autoridad estatal, incluyendo medidas de mitigación, protección y compensación ambiental. Proyecciones sobre reducción de emisiones, movilidad sustentable y beneficios ecológicos del proyecto. 5. Información de gobernanza y participación ciudadana Mecanismos formales de consulta y participación social implementados en Celaya. Actas de reuniones, audiencias o grupos de trabajo con ciudadanos, asociaciones o instituciones educativas. Estrategias para garantizar transparencia, rendición de cuentas y continuidad del proyecto más allá de periodos administrativos. Solicito que la información sea remitida de manera digital (PDF o enlace de consulta pública) al correo electrónico que se indique en el formato correspondiente, o bien, se especifique el medio electrónico disponible para su consulta.</t>
  </si>
  <si>
    <t>CIUDAD DE SAN LUIS POTOSÍ, SLP. SE SOLICITAN LOS SIGUIENTES DATOS SOBRE EL SERVICIO URBANO DE PASAJEROS, EN SUS DIFERENTES MODALIDADES 1.- INFORMAR CUÁL ES TARIFA NORMAL Y PREFERENCIAL O TARIFA DIFERENCIADA ES DECIR, MENCIONAR SI EXISTEN TARIFAS ESPECIALES, PREFERENCIALES Y/O PROMOCIONALES QUE SE APLIQUEN DE MANERA GENERAL A SECTORES ESPECÍFICOS DE LA POBLACIÓN, DE FORMA PERMANENTE O DE FORMA TEMPORAL. 2.-INFORMAR SI EXISTE TARIFA DE TRANSFERENCIA, ES DECIR LA QUE PAGA EL USUARIO DEL SERVICIO EN EL SISTEMA DE RUTAS INTEGRADAS, LA CUAL LE PERMITE, DURANTE UN MISMO VIAJE REALIZAR TRANSBORDOS ENTRE LAS RUTAS TRONCALES, AUXILIARES Y ALIMENTADORAS, SIN COSTO ADICIONAL; 3.- INFORMAR A TRAVÉS DE QUE MEDIO SE REALIZA EL COBRO DE LA TARIFA. 4.-INFORMAR EN QUE FECHA FUE LA ULTIMA AUTORIZACIÓN DE ESTAS TARIFAS Y SI EXISTE UN SUBSIDIO A ESTAS TARIFAS.</t>
  </si>
  <si>
    <t>REGISTRO DE RUTASMANTENIMIENTO DE UNIDADES USUARIOS QUE LO USAN METRO RED</t>
  </si>
  <si>
    <t>SE DESECHA  POR NO CUMPLIR CON EL REQUERIMIENTO FORMULADO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</si>
</sst>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0" fillId="0" borderId="0" xfId="0" applyAlignment="1">
      <alignment horizontal="center" vertical="center" wrapText="1"/>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7" fillId="6" borderId="0" xfId="0" applyFont="1" applyFill="1" applyAlignment="1">
      <alignment horizontal="left"/>
    </xf>
    <xf numFmtId="0" fontId="19" fillId="6" borderId="0" xfId="0" applyFont="1" applyFill="1" applyAlignment="1">
      <alignment horizontal="center"/>
    </xf>
    <xf numFmtId="164" fontId="19" fillId="6" borderId="0" xfId="0" applyNumberFormat="1" applyFont="1" applyFill="1" applyAlignment="1">
      <alignment horizontal="center"/>
    </xf>
    <xf numFmtId="0" fontId="19"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8" t="s">
        <v>2</v>
      </c>
      <c r="D1" s="58"/>
      <c r="E1" s="58"/>
    </row>
    <row r="2" spans="1:5" ht="85.5" customHeight="1" x14ac:dyDescent="0.2">
      <c r="A2" s="13">
        <v>34</v>
      </c>
      <c r="B2" s="13" t="s">
        <v>3</v>
      </c>
      <c r="C2" s="57" t="s">
        <v>4</v>
      </c>
      <c r="D2" s="57"/>
      <c r="E2" s="57"/>
    </row>
    <row r="3" spans="1:5" ht="64.5" customHeight="1" x14ac:dyDescent="0.2">
      <c r="A3" s="13">
        <v>54</v>
      </c>
      <c r="B3" s="13" t="s">
        <v>5</v>
      </c>
      <c r="C3" s="57" t="s">
        <v>6</v>
      </c>
      <c r="D3" s="57"/>
      <c r="E3" s="57"/>
    </row>
    <row r="4" spans="1:5" ht="69" customHeight="1" x14ac:dyDescent="0.2">
      <c r="A4" s="13">
        <v>54</v>
      </c>
      <c r="B4" s="13" t="s">
        <v>7</v>
      </c>
      <c r="C4" s="57" t="s">
        <v>8</v>
      </c>
      <c r="D4" s="57"/>
      <c r="E4" s="57"/>
    </row>
    <row r="10" spans="1:5" ht="15.75" x14ac:dyDescent="0.2">
      <c r="B10" s="56" t="s">
        <v>46</v>
      </c>
      <c r="C10" s="56"/>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6" t="s">
        <v>45</v>
      </c>
      <c r="C26" s="56"/>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6" t="s">
        <v>47</v>
      </c>
      <c r="C34" s="56"/>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8"/>
  <sheetViews>
    <sheetView showGridLines="0" tabSelected="1" zoomScale="90" zoomScaleNormal="90" workbookViewId="0">
      <selection activeCell="K15" sqref="K15"/>
    </sheetView>
  </sheetViews>
  <sheetFormatPr baseColWidth="10" defaultColWidth="9.140625" defaultRowHeight="12.75" x14ac:dyDescent="0.2"/>
  <cols>
    <col min="1" max="1" width="24"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11</v>
      </c>
      <c r="C1" s="60" t="s">
        <v>25</v>
      </c>
      <c r="D1" s="61"/>
      <c r="F1" s="2" t="s">
        <v>26</v>
      </c>
      <c r="G1" s="8" t="s">
        <v>27</v>
      </c>
      <c r="H1" s="7">
        <v>4</v>
      </c>
      <c r="I1" s="62" t="s">
        <v>28</v>
      </c>
      <c r="J1" s="63"/>
      <c r="K1" s="63"/>
      <c r="L1" s="63"/>
    </row>
    <row r="2" spans="1:16" ht="29.25" customHeight="1" thickBot="1" x14ac:dyDescent="0.25">
      <c r="B2" s="21" t="str">
        <f>IF(B1&gt;0, CHOOSE(B1,"Enero", "Febrero", "Marzo", "Abril", "Mayo", "Junio", "Julio", "Agosto","Septiembre","Octubre","Noviembre","Diciembre"),"Escriba arriba número de mes a reportar")</f>
        <v>Noviembre</v>
      </c>
      <c r="F2" s="3"/>
      <c r="G2" s="9" t="s">
        <v>29</v>
      </c>
      <c r="H2" s="7">
        <v>5</v>
      </c>
      <c r="I2" s="62" t="s">
        <v>30</v>
      </c>
      <c r="J2" s="63"/>
      <c r="K2" s="63"/>
      <c r="L2" s="63"/>
    </row>
    <row r="3" spans="1:16" ht="18.75" thickBot="1" x14ac:dyDescent="0.25">
      <c r="A3" s="2" t="s">
        <v>31</v>
      </c>
      <c r="B3" s="20">
        <v>2025</v>
      </c>
      <c r="D3" s="3"/>
      <c r="E3" s="15"/>
      <c r="F3" s="14"/>
      <c r="M3" s="24" t="s">
        <v>32</v>
      </c>
      <c r="N3" s="35"/>
    </row>
    <row r="4" spans="1:16" ht="32.25" customHeight="1" x14ac:dyDescent="0.2">
      <c r="M4" s="25">
        <v>1</v>
      </c>
      <c r="N4" s="36" t="s">
        <v>33</v>
      </c>
    </row>
    <row r="5" spans="1:16" ht="77.25" thickBot="1" x14ac:dyDescent="0.25">
      <c r="F5" s="10"/>
      <c r="M5" s="26">
        <v>2</v>
      </c>
      <c r="N5" s="34" t="s">
        <v>34</v>
      </c>
    </row>
    <row r="6" spans="1:16" ht="18" customHeight="1" x14ac:dyDescent="0.25">
      <c r="A6" s="59" t="s">
        <v>35</v>
      </c>
      <c r="B6" s="59"/>
      <c r="C6" s="59"/>
      <c r="D6" s="59"/>
      <c r="E6" s="59"/>
      <c r="F6" s="59"/>
      <c r="G6" s="59"/>
      <c r="H6" s="59"/>
      <c r="I6" s="59"/>
    </row>
    <row r="7" spans="1:16" x14ac:dyDescent="0.2">
      <c r="D7" s="64" t="s">
        <v>62</v>
      </c>
      <c r="E7" s="64"/>
      <c r="F7" s="64"/>
    </row>
    <row r="9" spans="1:16"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6" s="1" customFormat="1" ht="17.25" customHeight="1" x14ac:dyDescent="0.2">
      <c r="A10" s="39">
        <v>241229825000089</v>
      </c>
      <c r="B10" s="27" t="s">
        <v>64</v>
      </c>
      <c r="C10" s="28">
        <v>45957</v>
      </c>
      <c r="D10" s="29" t="s">
        <v>66</v>
      </c>
      <c r="E10" s="27" t="s">
        <v>23</v>
      </c>
      <c r="F10" s="27" t="s">
        <v>17</v>
      </c>
      <c r="G10" s="28">
        <v>45972</v>
      </c>
      <c r="H10" s="28" t="s">
        <v>63</v>
      </c>
      <c r="I10" s="27">
        <v>0</v>
      </c>
      <c r="J10" s="27" t="s">
        <v>49</v>
      </c>
      <c r="K10" s="27">
        <v>0</v>
      </c>
      <c r="L10" s="4" t="e">
        <f>IF(Formato!#REF!&lt;&gt;"",MONTH(#REF!),"")</f>
        <v>#REF!</v>
      </c>
      <c r="M10" s="5">
        <f>IF(Formato!$G10&lt;&gt;"",MONTH(G10),"")</f>
        <v>11</v>
      </c>
    </row>
    <row r="11" spans="1:16" ht="15" x14ac:dyDescent="0.2">
      <c r="A11" s="39">
        <v>241229825000090</v>
      </c>
      <c r="B11" s="27" t="s">
        <v>65</v>
      </c>
      <c r="C11" s="28">
        <v>45958</v>
      </c>
      <c r="D11" s="29" t="s">
        <v>67</v>
      </c>
      <c r="E11" s="27" t="s">
        <v>21</v>
      </c>
      <c r="F11" s="27" t="s">
        <v>15</v>
      </c>
      <c r="G11" s="28">
        <v>45967</v>
      </c>
      <c r="H11" s="28" t="s">
        <v>75</v>
      </c>
      <c r="I11" s="27">
        <v>0</v>
      </c>
      <c r="J11" s="27" t="s">
        <v>49</v>
      </c>
      <c r="K11" s="27">
        <v>0</v>
      </c>
      <c r="L11" s="4" t="e">
        <f>IF(Formato!#REF!&lt;&gt;"",MONTH(#REF!),"")</f>
        <v>#REF!</v>
      </c>
      <c r="M11" s="5">
        <f>IF(Formato!$G11&lt;&gt;"",MONTH(G11),"")</f>
        <v>11</v>
      </c>
      <c r="P11" s="10"/>
    </row>
    <row r="12" spans="1:16" ht="15" x14ac:dyDescent="0.2">
      <c r="A12" s="39">
        <v>241229825000091</v>
      </c>
      <c r="B12" s="27" t="s">
        <v>65</v>
      </c>
      <c r="C12" s="28">
        <v>45964</v>
      </c>
      <c r="D12" s="29" t="s">
        <v>71</v>
      </c>
      <c r="E12" s="27" t="s">
        <v>23</v>
      </c>
      <c r="F12" s="27" t="s">
        <v>17</v>
      </c>
      <c r="G12" s="28">
        <v>45972</v>
      </c>
      <c r="H12" s="28" t="s">
        <v>63</v>
      </c>
      <c r="I12" s="27">
        <v>0</v>
      </c>
      <c r="J12" s="27" t="s">
        <v>49</v>
      </c>
      <c r="K12" s="27">
        <v>0</v>
      </c>
      <c r="L12" s="4" t="e">
        <f>IF(Formato!#REF!&lt;&gt;"",MONTH(#REF!),"")</f>
        <v>#REF!</v>
      </c>
      <c r="M12" s="5">
        <f>IF(Formato!$G12&lt;&gt;"",MONTH(G12),"")</f>
        <v>11</v>
      </c>
      <c r="P12" s="10"/>
    </row>
    <row r="13" spans="1:16" ht="15" x14ac:dyDescent="0.2">
      <c r="A13" s="39">
        <v>241229825000092</v>
      </c>
      <c r="B13" s="27" t="s">
        <v>68</v>
      </c>
      <c r="C13" s="28">
        <v>45967</v>
      </c>
      <c r="D13" s="29" t="s">
        <v>72</v>
      </c>
      <c r="E13" s="27" t="s">
        <v>23</v>
      </c>
      <c r="F13" s="27" t="s">
        <v>17</v>
      </c>
      <c r="G13" s="28">
        <v>45971</v>
      </c>
      <c r="H13" s="28" t="s">
        <v>63</v>
      </c>
      <c r="I13" s="27">
        <v>0</v>
      </c>
      <c r="J13" s="27" t="s">
        <v>49</v>
      </c>
      <c r="K13" s="27">
        <v>0</v>
      </c>
      <c r="L13" s="4" t="e">
        <f>IF(Formato!#REF!&lt;&gt;"",MONTH(#REF!),"")</f>
        <v>#REF!</v>
      </c>
      <c r="M13" s="5">
        <f>IF(Formato!$G13&lt;&gt;"",MONTH(G13),"")</f>
        <v>11</v>
      </c>
      <c r="P13" s="10"/>
    </row>
    <row r="14" spans="1:16" ht="15" x14ac:dyDescent="0.2">
      <c r="A14" s="39">
        <v>241229825000093</v>
      </c>
      <c r="B14" s="27" t="s">
        <v>69</v>
      </c>
      <c r="C14" s="28">
        <v>45971</v>
      </c>
      <c r="D14" s="29" t="s">
        <v>73</v>
      </c>
      <c r="E14" s="27" t="s">
        <v>23</v>
      </c>
      <c r="F14" s="27" t="s">
        <v>17</v>
      </c>
      <c r="G14" s="28">
        <v>45981</v>
      </c>
      <c r="H14" s="28" t="s">
        <v>63</v>
      </c>
      <c r="I14" s="27">
        <v>0</v>
      </c>
      <c r="J14" s="27" t="s">
        <v>49</v>
      </c>
      <c r="K14" s="27">
        <v>0</v>
      </c>
      <c r="L14" s="4" t="e">
        <f>IF(Formato!#REF!&lt;&gt;"",MONTH(#REF!),"")</f>
        <v>#REF!</v>
      </c>
      <c r="M14" s="5">
        <f>IF(Formato!$G14&lt;&gt;"",MONTH(G14),"")</f>
        <v>11</v>
      </c>
    </row>
    <row r="15" spans="1:16" ht="15" x14ac:dyDescent="0.2">
      <c r="A15" s="39">
        <v>241229825000094</v>
      </c>
      <c r="B15" s="27" t="s">
        <v>70</v>
      </c>
      <c r="C15" s="28">
        <v>45988</v>
      </c>
      <c r="D15" s="29" t="s">
        <v>74</v>
      </c>
      <c r="E15" s="27" t="s">
        <v>22</v>
      </c>
      <c r="F15" s="29" t="s">
        <v>17</v>
      </c>
      <c r="G15" s="28">
        <v>45965</v>
      </c>
      <c r="H15" s="28" t="s">
        <v>63</v>
      </c>
      <c r="I15" s="27">
        <v>0</v>
      </c>
      <c r="J15" s="27" t="s">
        <v>49</v>
      </c>
      <c r="K15" s="27">
        <v>0</v>
      </c>
      <c r="L15" s="4">
        <f>IF(Formato!$C13&lt;&gt;"",MONTH(C13),"")</f>
        <v>11</v>
      </c>
      <c r="M15" s="5">
        <f>IF(Formato!$G15&lt;&gt;"",MONTH(G15),"")</f>
        <v>11</v>
      </c>
    </row>
    <row r="16" spans="1:16" ht="15" x14ac:dyDescent="0.2">
      <c r="A16" s="39"/>
      <c r="B16" s="27"/>
      <c r="C16" s="28"/>
      <c r="D16" s="29"/>
      <c r="E16" s="27"/>
      <c r="F16" s="52"/>
      <c r="G16" s="28"/>
      <c r="H16" s="28"/>
      <c r="I16" s="27"/>
      <c r="J16" s="27"/>
      <c r="K16" s="27"/>
      <c r="L16" s="4" t="str">
        <f>IF(Formato!$C16&lt;&gt;"",MONTH(C16),"")</f>
        <v/>
      </c>
      <c r="M16" s="5" t="str">
        <f>IF(Formato!$G16&lt;&gt;"",MONTH(G16),"")</f>
        <v/>
      </c>
    </row>
    <row r="17" spans="1:13" ht="15" x14ac:dyDescent="0.2">
      <c r="A17" s="39"/>
      <c r="B17" s="27"/>
      <c r="C17" s="28"/>
      <c r="D17" s="29"/>
      <c r="E17" s="27"/>
      <c r="F17" s="52"/>
      <c r="G17" s="28"/>
      <c r="H17" s="28"/>
      <c r="I17" s="27"/>
      <c r="J17" s="27"/>
      <c r="K17" s="27"/>
      <c r="L17" s="4" t="str">
        <f>IF(Formato!$C17&lt;&gt;"",MONTH(C17),"")</f>
        <v/>
      </c>
      <c r="M17" s="5" t="str">
        <f>IF(Formato!$G17&lt;&gt;"",MONTH(G17),"")</f>
        <v/>
      </c>
    </row>
    <row r="18" spans="1:13" ht="15" x14ac:dyDescent="0.2">
      <c r="A18" s="39"/>
      <c r="B18" s="27"/>
      <c r="C18" s="28"/>
      <c r="D18" s="29"/>
      <c r="E18" s="27"/>
      <c r="F18" s="52"/>
      <c r="G18" s="28"/>
      <c r="H18" s="28"/>
      <c r="I18" s="27"/>
      <c r="J18" s="27"/>
      <c r="K18" s="27"/>
      <c r="L18" s="4" t="e">
        <f>IF(Formato!#REF!&lt;&gt;"",MONTH(#REF!),"")</f>
        <v>#REF!</v>
      </c>
      <c r="M18" s="5" t="str">
        <f>IF(Formato!$G18&lt;&gt;"",MONTH(G18),"")</f>
        <v/>
      </c>
    </row>
    <row r="19" spans="1:13" ht="15" x14ac:dyDescent="0.2">
      <c r="A19" s="39"/>
      <c r="B19" s="27"/>
      <c r="C19" s="28"/>
      <c r="D19" s="29"/>
      <c r="E19" s="27"/>
      <c r="F19" s="29"/>
      <c r="G19" s="28"/>
      <c r="H19" s="28"/>
      <c r="I19" s="27"/>
      <c r="J19" s="27"/>
      <c r="K19" s="27"/>
      <c r="L19" s="4" t="e">
        <f>IF(Formato!#REF!&lt;&gt;"",MONTH(#REF!),"")</f>
        <v>#REF!</v>
      </c>
      <c r="M19" s="5" t="str">
        <f>IF(Formato!$G19&lt;&gt;"",MONTH(G19),"")</f>
        <v/>
      </c>
    </row>
    <row r="20" spans="1:13" ht="15" x14ac:dyDescent="0.2">
      <c r="A20" s="39"/>
      <c r="B20" s="27"/>
      <c r="C20" s="28"/>
      <c r="D20" s="29"/>
      <c r="E20" s="27"/>
      <c r="F20" s="29"/>
      <c r="G20" s="28"/>
      <c r="H20" s="28"/>
      <c r="I20" s="27"/>
      <c r="J20" s="27"/>
      <c r="K20" s="27"/>
      <c r="L20" s="4" t="e">
        <f>IF(Formato!#REF!&lt;&gt;"",MONTH(#REF!),"")</f>
        <v>#REF!</v>
      </c>
      <c r="M20" s="5" t="str">
        <f>IF(Formato!$G20&lt;&gt;"",MONTH(G20),"")</f>
        <v/>
      </c>
    </row>
    <row r="21" spans="1:13" ht="15" x14ac:dyDescent="0.2">
      <c r="A21" s="39"/>
      <c r="B21" s="27"/>
      <c r="C21" s="28"/>
      <c r="D21" s="29"/>
      <c r="E21" s="27"/>
      <c r="F21" s="29"/>
      <c r="G21" s="28"/>
      <c r="H21" s="28"/>
      <c r="I21" s="27"/>
      <c r="J21" s="27"/>
      <c r="K21" s="27"/>
      <c r="L21" s="4" t="str">
        <f>IF(Formato!$C21&lt;&gt;"",MONTH(C21),"")</f>
        <v/>
      </c>
      <c r="M21" s="5" t="str">
        <f>IF(Formato!$G21&lt;&gt;"",MONTH(G21),"")</f>
        <v/>
      </c>
    </row>
    <row r="22" spans="1:13" ht="15" x14ac:dyDescent="0.2">
      <c r="A22" s="53"/>
      <c r="B22" s="53"/>
      <c r="C22" s="54"/>
      <c r="D22" s="55"/>
      <c r="E22" s="27"/>
      <c r="F22" s="29"/>
      <c r="G22" s="28"/>
      <c r="H22" s="28"/>
      <c r="I22" s="27"/>
      <c r="J22" s="27"/>
      <c r="K22" s="27"/>
      <c r="L22" s="4">
        <f>IF(Formato!$C10&lt;&gt;"",MONTH(C10),"")</f>
        <v>10</v>
      </c>
      <c r="M22" s="5" t="str">
        <f>IF(Formato!$G22&lt;&gt;"",MONTH(G22),"")</f>
        <v/>
      </c>
    </row>
    <row r="23" spans="1:13" ht="15" x14ac:dyDescent="0.2">
      <c r="A23" s="53"/>
      <c r="B23" s="53"/>
      <c r="C23" s="54"/>
      <c r="D23" s="55"/>
      <c r="E23" s="27"/>
      <c r="F23" s="29"/>
      <c r="G23" s="28"/>
      <c r="H23" s="28"/>
      <c r="I23" s="27"/>
      <c r="J23" s="27"/>
      <c r="K23" s="27"/>
      <c r="L23" s="4">
        <f>IF(Formato!$C11&lt;&gt;"",MONTH(C11),"")</f>
        <v>10</v>
      </c>
      <c r="M23" s="5" t="str">
        <f>IF(Formato!$G23&lt;&gt;"",MONTH(G23),"")</f>
        <v/>
      </c>
    </row>
    <row r="24" spans="1:13" ht="15" x14ac:dyDescent="0.2">
      <c r="A24" s="53"/>
      <c r="B24" s="53"/>
      <c r="C24" s="54"/>
      <c r="D24" s="55"/>
      <c r="E24" s="27"/>
      <c r="F24" s="29"/>
      <c r="G24" s="28"/>
      <c r="H24" s="28"/>
      <c r="I24" s="27"/>
      <c r="J24" s="27"/>
      <c r="K24" s="27"/>
      <c r="L24" s="4">
        <f>IF(Formato!$C12&lt;&gt;"",MONTH(C12),"")</f>
        <v>11</v>
      </c>
      <c r="M24" s="5" t="str">
        <f>IF(Formato!$G24&lt;&gt;"",MONTH(G24),"")</f>
        <v/>
      </c>
    </row>
    <row r="25" spans="1:13" ht="15" x14ac:dyDescent="0.2">
      <c r="A25" s="39"/>
      <c r="B25" s="27"/>
      <c r="C25" s="28"/>
      <c r="D25" s="29"/>
      <c r="E25" s="27"/>
      <c r="F25" s="29"/>
      <c r="G25" s="28"/>
      <c r="H25" s="28"/>
      <c r="I25" s="41"/>
      <c r="J25" s="27"/>
      <c r="K25" s="27"/>
      <c r="L25" s="4" t="str">
        <f>IF(Formato!$C25&lt;&gt;"",MONTH(C25),"")</f>
        <v/>
      </c>
      <c r="M25" s="5" t="str">
        <f>IF(Formato!$G25&lt;&gt;"",MONTH(G25),"")</f>
        <v/>
      </c>
    </row>
    <row r="26" spans="1:13" ht="15" x14ac:dyDescent="0.2">
      <c r="A26" s="39"/>
      <c r="B26" s="27"/>
      <c r="C26" s="28"/>
      <c r="D26" s="29"/>
      <c r="E26" s="27"/>
      <c r="F26" s="29"/>
      <c r="G26" s="28"/>
      <c r="H26" s="28"/>
      <c r="I26" s="41"/>
      <c r="J26" s="27"/>
      <c r="K26" s="27"/>
      <c r="L26" s="17" t="str">
        <f>IF(Formato!$C26&lt;&gt;"",MONTH(C26),"")</f>
        <v/>
      </c>
      <c r="M26" s="18" t="str">
        <f>IF(Formato!$G26&lt;&gt;"",MONTH(G26),"")</f>
        <v/>
      </c>
    </row>
    <row r="27" spans="1:13" ht="15" x14ac:dyDescent="0.2">
      <c r="A27" s="39"/>
      <c r="B27" s="27"/>
      <c r="C27" s="28"/>
      <c r="D27" s="29"/>
      <c r="E27" s="27"/>
      <c r="F27" s="29"/>
      <c r="G27" s="28"/>
      <c r="H27" s="28"/>
      <c r="I27" s="41"/>
      <c r="J27" s="27"/>
      <c r="K27" s="27"/>
      <c r="L27" s="42" t="str">
        <f>IF(Formato!$C27&lt;&gt;"",MONTH(C27),"")</f>
        <v/>
      </c>
      <c r="M27" s="43" t="str">
        <f>IF(Formato!$G27&lt;&gt;"",MONTH(G27),"")</f>
        <v/>
      </c>
    </row>
    <row r="28" spans="1:13" ht="15" x14ac:dyDescent="0.2">
      <c r="A28" s="39"/>
      <c r="B28" s="44"/>
      <c r="C28" s="46"/>
      <c r="D28" s="45"/>
      <c r="E28" s="44"/>
      <c r="F28" s="45"/>
      <c r="G28" s="46"/>
      <c r="H28" s="46"/>
      <c r="I28" s="44"/>
      <c r="J28" s="44"/>
      <c r="K28" s="27"/>
      <c r="L28" s="47" t="str">
        <f>IF(Formato!$C28&lt;&gt;"",MONTH(C28),"")</f>
        <v/>
      </c>
      <c r="M28" s="48" t="str">
        <f>IF(Formato!$G28&lt;&gt;"",MONTH(G28),"")</f>
        <v/>
      </c>
    </row>
    <row r="29" spans="1:13" ht="15" x14ac:dyDescent="0.2">
      <c r="A29" s="39"/>
      <c r="B29" s="44"/>
      <c r="C29" s="46"/>
      <c r="D29" s="45"/>
      <c r="E29" s="44"/>
      <c r="F29" s="50"/>
      <c r="G29" s="51"/>
      <c r="H29" s="46"/>
      <c r="I29" s="44"/>
      <c r="J29" s="49"/>
      <c r="K29" s="27"/>
      <c r="L29" s="42" t="str">
        <f>IF(Formato!$C29&lt;&gt;"",MONTH(C29),"")</f>
        <v/>
      </c>
      <c r="M29" s="43" t="str">
        <f>IF(Formato!$G29&lt;&gt;"",MONTH(G29),"")</f>
        <v/>
      </c>
    </row>
    <row r="30" spans="1:13" x14ac:dyDescent="0.2">
      <c r="M30" s="19" t="s">
        <v>43</v>
      </c>
    </row>
    <row r="31" spans="1:13" ht="165.75" x14ac:dyDescent="0.2">
      <c r="M31" s="40" t="s">
        <v>44</v>
      </c>
    </row>
    <row r="38" spans="14:14" ht="39.75" customHeight="1" x14ac:dyDescent="0.2">
      <c r="N38" s="40"/>
    </row>
  </sheetData>
  <sheetProtection selectLockedCells="1"/>
  <mergeCells count="5">
    <mergeCell ref="A6:I6"/>
    <mergeCell ref="C1:D1"/>
    <mergeCell ref="I1:L1"/>
    <mergeCell ref="I2:L2"/>
    <mergeCell ref="D7:F7"/>
  </mergeCells>
  <phoneticPr fontId="3" type="noConversion"/>
  <dataValidations xWindow="604" yWindow="45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2025-12-04T17:57:01Z</dcterms:modified>
</cp:coreProperties>
</file>