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4\INVENTARIOS DOCUMENTALES\HIPERVINCULOS\RMAT\"/>
    </mc:Choice>
  </mc:AlternateContent>
  <bookViews>
    <workbookView xWindow="0" yWindow="0" windowWidth="28800" windowHeight="10590"/>
  </bookViews>
  <sheets>
    <sheet name="FORMATO_INVENTARIO_DOC." sheetId="1" r:id="rId1"/>
    <sheet name="INSTRUCTIVO " sheetId="2" r:id="rId2"/>
  </sheets>
  <definedNames>
    <definedName name="_xlnm.Print_Titles" localSheetId="0">FORMATO_INVENTARIO_DOC.!$1:$12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3" i="1" l="1"/>
  <c r="C22" i="1"/>
  <c r="C21" i="1"/>
  <c r="C20" i="1"/>
  <c r="C19" i="1"/>
  <c r="C18" i="1"/>
  <c r="C17" i="1"/>
  <c r="C16" i="1"/>
  <c r="C15" i="1"/>
  <c r="C14" i="1"/>
  <c r="C13" i="1"/>
</calcChain>
</file>

<file path=xl/sharedStrings.xml><?xml version="1.0" encoding="utf-8"?>
<sst xmlns="http://schemas.openxmlformats.org/spreadsheetml/2006/main" count="161" uniqueCount="82">
  <si>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</si>
  <si>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</si>
  <si>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</si>
  <si>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</si>
  <si>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</si>
  <si>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</si>
  <si>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</si>
  <si>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</si>
  <si>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</si>
  <si>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</si>
  <si>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</si>
  <si>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</si>
  <si>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</si>
  <si>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</si>
  <si>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</si>
  <si>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</si>
  <si>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</si>
  <si>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</si>
  <si>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</si>
  <si>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</si>
  <si>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</si>
  <si>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</si>
  <si>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</si>
  <si>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</si>
  <si>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</si>
  <si>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</si>
  <si>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</si>
  <si>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</si>
  <si>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</si>
  <si>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</si>
  <si>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</si>
  <si>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</si>
  <si>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</si>
  <si>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</si>
  <si>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</si>
  <si>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</si>
  <si>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</si>
  <si>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Contenidos en _ cajas, con un peso total aproximado de _ kilogramos.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</si>
  <si>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</si>
  <si>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</si>
  <si>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</si>
  <si>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</si>
  <si>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</si>
  <si>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</si>
  <si>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</si>
  <si>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</si>
  <si>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</si>
  <si>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</si>
  <si>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</si>
  <si>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</si>
  <si>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</si>
  <si>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</si>
  <si>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</si>
  <si>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</si>
  <si>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</si>
  <si>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t>En inicio: Indicar la  fecha de apertura del expediente. 
En termino: Indicar la fecha de cierre del expediente.</t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</si>
  <si>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</si>
  <si>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</si>
  <si>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</si>
  <si>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</si>
  <si>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</si>
  <si>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</si>
  <si>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</si>
  <si>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INVENTARIO DOCUMENTAL 2023</t>
  </si>
  <si>
    <t>Instituto Tecnológico Superior de Tamazunchale, S.L.P.</t>
  </si>
  <si>
    <t>Recursos Materiales</t>
  </si>
  <si>
    <t>Departamento de Recursos Materiales y Servicios</t>
  </si>
  <si>
    <t>Adquisiciones, Arrendamientos y Servicios de enero 2023</t>
  </si>
  <si>
    <t>Adquisiciones, Arrendamientos y Servicios de febrero 2023</t>
  </si>
  <si>
    <t>Adquisiciones, Arrendamientos y Servicios de marzo 2023</t>
  </si>
  <si>
    <t>Adquisiciones, Arrendamientos y Servicios de abrill 2023</t>
  </si>
  <si>
    <t>Adquisiciones, Arrendamientos y Servicios de mayo 2023</t>
  </si>
  <si>
    <t>Adquisiciones, Arrendamientos y Servicios de junio 2023</t>
  </si>
  <si>
    <t>Adquisiciones, Arrendamientos y Servicios de julio 2023</t>
  </si>
  <si>
    <t>Adquisiciones, Arrendamientos y Servicios de agosto 2023</t>
  </si>
  <si>
    <t>Adquisiciones, Arrendamientos y Servicios de septiembre 2023</t>
  </si>
  <si>
    <t>Adquisiciones, Arrendamientos y Servicios de octubre 2023</t>
  </si>
  <si>
    <t>Adquisiciones, Arrendamientos y Servicios de noviembre 2023</t>
  </si>
  <si>
    <t>X</t>
  </si>
  <si>
    <t>Vitrina 1, nivel 1 de la Oficina del Departamento de Recursos Materiales y Servicios, Edificio B.</t>
  </si>
  <si>
    <t>Adquisiciones, Arrendamientos y Servicios</t>
  </si>
  <si>
    <t>El presente inventario consta de 1554  fojas, ampara la cantidad de 11 expedientes y 11 tomos, con un periodo de trámite de enero 2023 a noviembre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</si>
</sst>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16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Arial Narrow"/>
      <family val="2"/>
    </font>
    <font>
      <sz val="12"/>
      <name val="Arial"/>
      <family val="2"/>
    </font>
    <font>
      <sz val="12"/>
      <name val="Arial Narrow"/>
      <family val="2"/>
    </font>
    <font>
      <sz val="1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horizontal="right" vertical="center"/>
    </xf>
    <xf numFmtId="0" fontId="5" fillId="3" borderId="0" xfId="0" applyFont="1" applyFill="1" applyAlignment="1">
      <alignment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vertical="center"/>
    </xf>
    <xf numFmtId="0" fontId="3" fillId="3" borderId="0" xfId="0" applyFont="1" applyFill="1" applyAlignment="1">
      <alignment vertical="center" wrapText="1"/>
    </xf>
    <xf numFmtId="14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8" fillId="0" borderId="12" xfId="0" applyFont="1" applyBorder="1" applyAlignment="1">
      <alignment horizontal="justify" vertical="center" wrapText="1"/>
    </xf>
    <xf numFmtId="0" fontId="8" fillId="0" borderId="12" xfId="0" applyFont="1" applyBorder="1" applyAlignment="1">
      <alignment vertical="center" wrapText="1"/>
    </xf>
    <xf numFmtId="0" fontId="10" fillId="0" borderId="12" xfId="0" applyFont="1" applyBorder="1" applyAlignment="1">
      <alignment wrapText="1"/>
    </xf>
    <xf numFmtId="0" fontId="10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0" fillId="0" borderId="7" xfId="0" applyFont="1" applyBorder="1" applyAlignment="1">
      <alignment wrapText="1"/>
    </xf>
    <xf numFmtId="0" fontId="10" fillId="0" borderId="11" xfId="0" applyFont="1" applyBorder="1" applyAlignment="1">
      <alignment wrapText="1"/>
    </xf>
    <xf numFmtId="0" fontId="6" fillId="2" borderId="12" xfId="0" applyFont="1" applyFill="1" applyBorder="1" applyAlignment="1">
      <alignment vertical="center" wrapText="1"/>
    </xf>
    <xf numFmtId="0" fontId="13" fillId="0" borderId="12" xfId="0" applyFont="1" applyBorder="1" applyAlignment="1">
      <alignment horizontal="center" vertical="center"/>
    </xf>
    <xf numFmtId="1" fontId="14" fillId="0" borderId="12" xfId="0" applyNumberFormat="1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/>
    </xf>
    <xf numFmtId="0" fontId="14" fillId="0" borderId="1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center" vertical="center"/>
    </xf>
    <xf numFmtId="14" fontId="14" fillId="0" borderId="12" xfId="0" applyNumberFormat="1" applyFont="1" applyBorder="1" applyAlignment="1">
      <alignment horizontal="center"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/>
    </xf>
    <xf numFmtId="0" fontId="15" fillId="0" borderId="12" xfId="0" applyFont="1" applyBorder="1" applyAlignment="1">
      <alignment horizontal="center" vertical="center" wrapText="1"/>
    </xf>
    <xf numFmtId="1" fontId="13" fillId="0" borderId="12" xfId="0" applyNumberFormat="1" applyFont="1" applyBorder="1" applyAlignment="1">
      <alignment horizontal="center" vertical="center"/>
    </xf>
    <xf numFmtId="14" fontId="13" fillId="0" borderId="12" xfId="0" applyNumberFormat="1" applyFont="1" applyBorder="1" applyAlignment="1">
      <alignment horizontal="center" vertical="center"/>
    </xf>
    <xf numFmtId="0" fontId="13" fillId="0" borderId="1" xfId="0" applyFont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0" fontId="11" fillId="0" borderId="0" xfId="0" applyFon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6" fillId="2" borderId="15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4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386482</xdr:colOff>
      <xdr:row>27</xdr:row>
      <xdr:rowOff>30080</xdr:rowOff>
    </xdr:from>
    <xdr:to>
      <xdr:col>20</xdr:col>
      <xdr:colOff>758932</xdr:colOff>
      <xdr:row>35</xdr:row>
      <xdr:rowOff>142878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D16E3A43-767F-4449-9E02-1C5187FE5F96}"/>
            </a:ext>
          </a:extLst>
        </xdr:cNvPr>
        <xdr:cNvGrpSpPr/>
      </xdr:nvGrpSpPr>
      <xdr:grpSpPr>
        <a:xfrm>
          <a:off x="586507" y="12917405"/>
          <a:ext cx="12745425" cy="1941598"/>
          <a:chOff x="937427" y="7331991"/>
          <a:chExt cx="8563085" cy="1049201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D9166B40-BE09-42C2-8A92-DC8D16AFD6B5}"/>
              </a:ext>
            </a:extLst>
          </xdr:cNvPr>
          <xdr:cNvSpPr txBox="1"/>
        </xdr:nvSpPr>
        <xdr:spPr>
          <a:xfrm>
            <a:off x="937427" y="7331991"/>
            <a:ext cx="1588367" cy="1049201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ea typeface="+mn-ea"/>
                <a:cs typeface="Arial" panose="020B0604020202020204" pitchFamily="34" charset="0"/>
              </a:rPr>
              <a:t>Alba</a:t>
            </a: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 </a:t>
            </a: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2A59DE32-CE92-48E0-BCE0-0051A65322B5}"/>
              </a:ext>
            </a:extLst>
          </xdr:cNvPr>
          <xdr:cNvSpPr txBox="1"/>
        </xdr:nvSpPr>
        <xdr:spPr>
          <a:xfrm>
            <a:off x="4088688" y="7410451"/>
            <a:ext cx="2494597" cy="91412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Ana Laura Rendón Díaz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Subdirectora de Servicios Administrativos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4B1D6694-50B8-41A7-A22F-CC1EFE6D43B1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304800</xdr:colOff>
      <xdr:row>2</xdr:row>
      <xdr:rowOff>85725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2060" y="57150"/>
          <a:ext cx="117729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1" y="84455"/>
          <a:ext cx="1677670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408940</xdr:colOff>
      <xdr:row>2</xdr:row>
      <xdr:rowOff>74295</xdr:rowOff>
    </xdr:to>
    <xdr:pic>
      <xdr:nvPicPr>
        <xdr:cNvPr id="8" name="Imagen 7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104775"/>
          <a:ext cx="2180590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/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111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1133475</xdr:colOff>
      <xdr:row>2</xdr:row>
      <xdr:rowOff>228600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28601" y="657221"/>
          <a:ext cx="13477874" cy="762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35"/>
  <sheetViews>
    <sheetView tabSelected="1" workbookViewId="0">
      <selection activeCell="B5" sqref="B5:C5"/>
    </sheetView>
  </sheetViews>
  <sheetFormatPr baseColWidth="10" defaultRowHeight="15" x14ac:dyDescent="0.25"/>
  <cols>
    <col min="1" max="1" width="3" customWidth="1"/>
    <col min="2" max="2" width="6.7109375" customWidth="1"/>
    <col min="3" max="3" width="25.570312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3" max="14" width="12.7109375" bestFit="1" customWidth="1"/>
    <col min="15" max="15" width="9.42578125" customWidth="1"/>
    <col min="16" max="16" width="9.85546875" customWidth="1"/>
    <col min="17" max="17" width="5.28515625" customWidth="1"/>
    <col min="18" max="18" width="6.140625" customWidth="1"/>
    <col min="19" max="19" width="6.2851562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84" t="s">
        <v>63</v>
      </c>
      <c r="C4" s="84"/>
      <c r="D4" s="84"/>
      <c r="E4" s="84"/>
      <c r="F4" s="84"/>
      <c r="G4" s="84"/>
      <c r="H4" s="84"/>
      <c r="I4" s="84"/>
      <c r="J4" s="84"/>
      <c r="K4" s="84"/>
      <c r="L4" s="84"/>
      <c r="M4" s="84"/>
      <c r="N4" s="84"/>
      <c r="O4" s="84"/>
      <c r="P4" s="84"/>
      <c r="Q4" s="84"/>
      <c r="R4" s="84"/>
      <c r="S4" s="84"/>
      <c r="T4" s="84"/>
      <c r="U4" s="84"/>
    </row>
    <row r="5" spans="2:21" ht="15.75" x14ac:dyDescent="0.25">
      <c r="B5" s="61" t="s">
        <v>0</v>
      </c>
      <c r="C5" s="62"/>
      <c r="D5" s="63" t="s">
        <v>64</v>
      </c>
      <c r="E5" s="64"/>
      <c r="F5" s="64"/>
      <c r="G5" s="64"/>
      <c r="H5" s="64"/>
      <c r="I5" s="65"/>
      <c r="J5" s="1"/>
      <c r="K5" s="68" t="s">
        <v>1</v>
      </c>
      <c r="L5" s="69"/>
      <c r="M5" s="70"/>
      <c r="N5" s="2"/>
      <c r="O5" s="68" t="s">
        <v>2</v>
      </c>
      <c r="P5" s="70"/>
      <c r="Q5" s="2"/>
      <c r="R5" s="68" t="s">
        <v>3</v>
      </c>
      <c r="S5" s="70"/>
      <c r="T5" s="2"/>
      <c r="U5" s="66" t="s">
        <v>4</v>
      </c>
    </row>
    <row r="6" spans="2:21" ht="15.75" x14ac:dyDescent="0.25">
      <c r="B6" s="61" t="s">
        <v>5</v>
      </c>
      <c r="C6" s="62"/>
      <c r="D6" s="63" t="s">
        <v>65</v>
      </c>
      <c r="E6" s="64"/>
      <c r="F6" s="64"/>
      <c r="G6" s="64"/>
      <c r="H6" s="64"/>
      <c r="I6" s="65"/>
      <c r="J6" s="1"/>
      <c r="K6" s="71"/>
      <c r="L6" s="72"/>
      <c r="M6" s="73"/>
      <c r="N6" s="2"/>
      <c r="O6" s="71"/>
      <c r="P6" s="73"/>
      <c r="Q6" s="2"/>
      <c r="R6" s="71"/>
      <c r="S6" s="73"/>
      <c r="T6" s="2"/>
      <c r="U6" s="67"/>
    </row>
    <row r="7" spans="2:21" ht="15.75" x14ac:dyDescent="0.25">
      <c r="B7" s="61" t="s">
        <v>6</v>
      </c>
      <c r="C7" s="62"/>
      <c r="D7" s="77" t="s">
        <v>80</v>
      </c>
      <c r="E7" s="78"/>
      <c r="F7" s="78"/>
      <c r="G7" s="78"/>
      <c r="H7" s="78"/>
      <c r="I7" s="79"/>
      <c r="J7" s="1"/>
      <c r="K7" s="80" t="s">
        <v>7</v>
      </c>
      <c r="L7" s="81"/>
      <c r="M7" s="59">
        <v>45181</v>
      </c>
      <c r="N7" s="2"/>
      <c r="O7" s="3" t="s">
        <v>7</v>
      </c>
      <c r="P7" s="4"/>
      <c r="Q7" s="2"/>
      <c r="R7" s="3" t="s">
        <v>8</v>
      </c>
      <c r="S7" s="5"/>
      <c r="T7" s="2"/>
      <c r="U7" s="6" t="s">
        <v>9</v>
      </c>
    </row>
    <row r="8" spans="2:21" ht="15.75" x14ac:dyDescent="0.25">
      <c r="B8" s="61" t="s">
        <v>10</v>
      </c>
      <c r="C8" s="62"/>
      <c r="D8" s="63" t="s">
        <v>66</v>
      </c>
      <c r="E8" s="64"/>
      <c r="F8" s="64"/>
      <c r="G8" s="64"/>
      <c r="H8" s="64"/>
      <c r="I8" s="65"/>
      <c r="J8" s="1"/>
      <c r="K8" s="82"/>
      <c r="L8" s="83"/>
      <c r="M8" s="60"/>
      <c r="N8" s="2"/>
      <c r="O8" s="3" t="s">
        <v>11</v>
      </c>
      <c r="P8" s="7"/>
      <c r="Q8" s="2"/>
      <c r="R8" s="8" t="s">
        <v>11</v>
      </c>
      <c r="S8" s="7"/>
      <c r="T8" s="2"/>
      <c r="U8" s="6" t="s">
        <v>12</v>
      </c>
    </row>
    <row r="9" spans="2:21" ht="12.75" customHeight="1" x14ac:dyDescent="0.25">
      <c r="B9" s="93"/>
      <c r="C9" s="93"/>
      <c r="D9" s="94"/>
      <c r="E9" s="94"/>
      <c r="F9" s="94"/>
      <c r="G9" s="94"/>
      <c r="H9" s="94"/>
      <c r="I9" s="94"/>
      <c r="J9" s="94"/>
      <c r="K9" s="94"/>
      <c r="L9" s="94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5" t="s">
        <v>13</v>
      </c>
      <c r="C11" s="74" t="s">
        <v>14</v>
      </c>
      <c r="D11" s="74" t="s">
        <v>15</v>
      </c>
      <c r="E11" s="57" t="s">
        <v>16</v>
      </c>
      <c r="F11" s="58"/>
      <c r="G11" s="74" t="s">
        <v>17</v>
      </c>
      <c r="H11" s="74" t="s">
        <v>18</v>
      </c>
      <c r="I11" s="57" t="s">
        <v>19</v>
      </c>
      <c r="J11" s="76"/>
      <c r="K11" s="76"/>
      <c r="L11" s="58"/>
      <c r="M11" s="86" t="s">
        <v>20</v>
      </c>
      <c r="N11" s="87"/>
      <c r="O11" s="88" t="s">
        <v>21</v>
      </c>
      <c r="P11" s="89"/>
      <c r="Q11" s="57" t="s">
        <v>22</v>
      </c>
      <c r="R11" s="76"/>
      <c r="S11" s="58"/>
      <c r="T11" s="74" t="s">
        <v>23</v>
      </c>
      <c r="U11" s="90" t="s">
        <v>24</v>
      </c>
    </row>
    <row r="12" spans="2:21" ht="27.75" customHeight="1" thickBot="1" x14ac:dyDescent="0.3">
      <c r="B12" s="96"/>
      <c r="C12" s="75"/>
      <c r="D12" s="75"/>
      <c r="E12" s="24" t="s">
        <v>25</v>
      </c>
      <c r="F12" s="25" t="s">
        <v>26</v>
      </c>
      <c r="G12" s="75"/>
      <c r="H12" s="75"/>
      <c r="I12" s="26" t="s">
        <v>27</v>
      </c>
      <c r="J12" s="27" t="s">
        <v>28</v>
      </c>
      <c r="K12" s="27" t="s">
        <v>29</v>
      </c>
      <c r="L12" s="28" t="s">
        <v>30</v>
      </c>
      <c r="M12" s="29" t="s">
        <v>31</v>
      </c>
      <c r="N12" s="30" t="s">
        <v>32</v>
      </c>
      <c r="O12" s="26" t="s">
        <v>33</v>
      </c>
      <c r="P12" s="28" t="s">
        <v>34</v>
      </c>
      <c r="Q12" s="26" t="s">
        <v>35</v>
      </c>
      <c r="R12" s="31" t="s">
        <v>36</v>
      </c>
      <c r="S12" s="28" t="s">
        <v>30</v>
      </c>
      <c r="T12" s="75"/>
      <c r="U12" s="91"/>
    </row>
    <row r="13" spans="2:21" ht="66" x14ac:dyDescent="0.25">
      <c r="B13" s="44">
        <v>1</v>
      </c>
      <c r="C13" s="45" t="str">
        <f>CONCATENATE("ITST","/","JRM","/","RMAT.2","/001",W8,"/","2023")</f>
        <v>ITST/JRM/RMAT.2/001/2023</v>
      </c>
      <c r="D13" s="46" t="s">
        <v>67</v>
      </c>
      <c r="E13" s="47" t="s">
        <v>78</v>
      </c>
      <c r="F13" s="47" t="s">
        <v>78</v>
      </c>
      <c r="G13" s="48">
        <v>46</v>
      </c>
      <c r="H13" s="49">
        <v>1</v>
      </c>
      <c r="I13" s="45" t="s">
        <v>78</v>
      </c>
      <c r="J13" s="45" t="s">
        <v>78</v>
      </c>
      <c r="K13" s="45"/>
      <c r="L13" s="45"/>
      <c r="M13" s="50">
        <v>44929</v>
      </c>
      <c r="N13" s="50">
        <v>44963</v>
      </c>
      <c r="O13" s="51">
        <v>3</v>
      </c>
      <c r="P13" s="45">
        <v>10</v>
      </c>
      <c r="Q13" s="45" t="s">
        <v>78</v>
      </c>
      <c r="R13" s="52"/>
      <c r="S13" s="45"/>
      <c r="T13" s="45"/>
      <c r="U13" s="53" t="s">
        <v>79</v>
      </c>
    </row>
    <row r="14" spans="2:21" ht="66" x14ac:dyDescent="0.25">
      <c r="B14" s="54">
        <v>2</v>
      </c>
      <c r="C14" s="45" t="str">
        <f>CONCATENATE("ITST","/","JRM","/","RMAT.2","/002",W9,"/","2023")</f>
        <v>ITST/JRM/RMAT.2/002/2023</v>
      </c>
      <c r="D14" s="46" t="s">
        <v>68</v>
      </c>
      <c r="E14" s="47" t="s">
        <v>78</v>
      </c>
      <c r="F14" s="47" t="s">
        <v>78</v>
      </c>
      <c r="G14" s="48">
        <v>63</v>
      </c>
      <c r="H14" s="49">
        <v>1</v>
      </c>
      <c r="I14" s="45" t="s">
        <v>78</v>
      </c>
      <c r="J14" s="45" t="s">
        <v>78</v>
      </c>
      <c r="K14" s="43"/>
      <c r="L14" s="43"/>
      <c r="M14" s="55">
        <v>44964</v>
      </c>
      <c r="N14" s="55">
        <v>44984</v>
      </c>
      <c r="O14" s="51">
        <v>3</v>
      </c>
      <c r="P14" s="45">
        <v>10</v>
      </c>
      <c r="Q14" s="45" t="s">
        <v>78</v>
      </c>
      <c r="R14" s="56"/>
      <c r="S14" s="43"/>
      <c r="T14" s="43"/>
      <c r="U14" s="53" t="s">
        <v>79</v>
      </c>
    </row>
    <row r="15" spans="2:21" ht="66" x14ac:dyDescent="0.25">
      <c r="B15" s="44">
        <v>3</v>
      </c>
      <c r="C15" s="45" t="str">
        <f>CONCATENATE("ITST","/","JRM","/","RMAT.2","/003",W10,"/","2023")</f>
        <v>ITST/JRM/RMAT.2/003/2023</v>
      </c>
      <c r="D15" s="46" t="s">
        <v>69</v>
      </c>
      <c r="E15" s="47" t="s">
        <v>78</v>
      </c>
      <c r="F15" s="47" t="s">
        <v>78</v>
      </c>
      <c r="G15" s="48">
        <v>96</v>
      </c>
      <c r="H15" s="49">
        <v>1</v>
      </c>
      <c r="I15" s="45" t="s">
        <v>78</v>
      </c>
      <c r="J15" s="45" t="s">
        <v>78</v>
      </c>
      <c r="K15" s="43"/>
      <c r="L15" s="43"/>
      <c r="M15" s="55">
        <v>44992</v>
      </c>
      <c r="N15" s="55">
        <v>45055</v>
      </c>
      <c r="O15" s="51">
        <v>3</v>
      </c>
      <c r="P15" s="45">
        <v>10</v>
      </c>
      <c r="Q15" s="45" t="s">
        <v>78</v>
      </c>
      <c r="R15" s="56"/>
      <c r="S15" s="43"/>
      <c r="T15" s="43"/>
      <c r="U15" s="53" t="s">
        <v>79</v>
      </c>
    </row>
    <row r="16" spans="2:21" ht="66" x14ac:dyDescent="0.25">
      <c r="B16" s="54">
        <v>4</v>
      </c>
      <c r="C16" s="45" t="str">
        <f>CONCATENATE("ITST","/","JRM","/","RMAT.2","/004",W11,"/","2023")</f>
        <v>ITST/JRM/RMAT.2/004/2023</v>
      </c>
      <c r="D16" s="46" t="s">
        <v>70</v>
      </c>
      <c r="E16" s="47" t="s">
        <v>78</v>
      </c>
      <c r="F16" s="47" t="s">
        <v>78</v>
      </c>
      <c r="G16" s="48">
        <v>60</v>
      </c>
      <c r="H16" s="49">
        <v>1</v>
      </c>
      <c r="I16" s="45" t="s">
        <v>78</v>
      </c>
      <c r="J16" s="45" t="s">
        <v>78</v>
      </c>
      <c r="K16" s="43"/>
      <c r="L16" s="43"/>
      <c r="M16" s="55">
        <v>45034</v>
      </c>
      <c r="N16" s="55">
        <v>45071</v>
      </c>
      <c r="O16" s="51">
        <v>3</v>
      </c>
      <c r="P16" s="45">
        <v>10</v>
      </c>
      <c r="Q16" s="45" t="s">
        <v>78</v>
      </c>
      <c r="R16" s="56"/>
      <c r="S16" s="43"/>
      <c r="T16" s="43"/>
      <c r="U16" s="53" t="s">
        <v>79</v>
      </c>
    </row>
    <row r="17" spans="2:21" ht="66" x14ac:dyDescent="0.25">
      <c r="B17" s="44">
        <v>5</v>
      </c>
      <c r="C17" s="45" t="str">
        <f>CONCATENATE("ITST","/","JRM","/","RMAT.2","/005",W12,"/","2023")</f>
        <v>ITST/JRM/RMAT.2/005/2023</v>
      </c>
      <c r="D17" s="46" t="s">
        <v>71</v>
      </c>
      <c r="E17" s="47" t="s">
        <v>78</v>
      </c>
      <c r="F17" s="47" t="s">
        <v>78</v>
      </c>
      <c r="G17" s="48">
        <v>180</v>
      </c>
      <c r="H17" s="49">
        <v>1</v>
      </c>
      <c r="I17" s="45" t="s">
        <v>78</v>
      </c>
      <c r="J17" s="45" t="s">
        <v>78</v>
      </c>
      <c r="K17" s="43"/>
      <c r="L17" s="43"/>
      <c r="M17" s="55">
        <v>45056</v>
      </c>
      <c r="N17" s="55">
        <v>45076</v>
      </c>
      <c r="O17" s="51">
        <v>3</v>
      </c>
      <c r="P17" s="45">
        <v>10</v>
      </c>
      <c r="Q17" s="45" t="s">
        <v>78</v>
      </c>
      <c r="R17" s="56"/>
      <c r="S17" s="43"/>
      <c r="T17" s="43"/>
      <c r="U17" s="53" t="s">
        <v>79</v>
      </c>
    </row>
    <row r="18" spans="2:21" ht="66" x14ac:dyDescent="0.25">
      <c r="B18" s="54">
        <v>6</v>
      </c>
      <c r="C18" s="45" t="str">
        <f>CONCATENATE("ITST","/","JRM","/","RMAT.2","/006",W13,"/","2023")</f>
        <v>ITST/JRM/RMAT.2/006/2023</v>
      </c>
      <c r="D18" s="46" t="s">
        <v>72</v>
      </c>
      <c r="E18" s="47" t="s">
        <v>78</v>
      </c>
      <c r="F18" s="47" t="s">
        <v>78</v>
      </c>
      <c r="G18" s="47">
        <v>104</v>
      </c>
      <c r="H18" s="49">
        <v>1</v>
      </c>
      <c r="I18" s="45" t="s">
        <v>78</v>
      </c>
      <c r="J18" s="45" t="s">
        <v>78</v>
      </c>
      <c r="K18" s="43"/>
      <c r="L18" s="43"/>
      <c r="M18" s="55">
        <v>45079</v>
      </c>
      <c r="N18" s="55">
        <v>45105</v>
      </c>
      <c r="O18" s="51">
        <v>3</v>
      </c>
      <c r="P18" s="45">
        <v>10</v>
      </c>
      <c r="Q18" s="45" t="s">
        <v>78</v>
      </c>
      <c r="R18" s="56"/>
      <c r="S18" s="43"/>
      <c r="T18" s="43"/>
      <c r="U18" s="53" t="s">
        <v>79</v>
      </c>
    </row>
    <row r="19" spans="2:21" ht="66" x14ac:dyDescent="0.25">
      <c r="B19" s="44">
        <v>7</v>
      </c>
      <c r="C19" s="45" t="str">
        <f>CONCATENATE("ITST","/","JRM","/","RMAT.2","/007",W14,"/","2023")</f>
        <v>ITST/JRM/RMAT.2/007/2023</v>
      </c>
      <c r="D19" s="46" t="s">
        <v>73</v>
      </c>
      <c r="E19" s="47" t="s">
        <v>78</v>
      </c>
      <c r="F19" s="47" t="s">
        <v>78</v>
      </c>
      <c r="G19" s="48">
        <v>4</v>
      </c>
      <c r="H19" s="49">
        <v>1</v>
      </c>
      <c r="I19" s="45" t="s">
        <v>78</v>
      </c>
      <c r="J19" s="45" t="s">
        <v>78</v>
      </c>
      <c r="K19" s="43"/>
      <c r="L19" s="43"/>
      <c r="M19" s="55">
        <v>45117</v>
      </c>
      <c r="N19" s="55">
        <v>45117</v>
      </c>
      <c r="O19" s="51">
        <v>3</v>
      </c>
      <c r="P19" s="45">
        <v>10</v>
      </c>
      <c r="Q19" s="45" t="s">
        <v>78</v>
      </c>
      <c r="R19" s="56"/>
      <c r="S19" s="43"/>
      <c r="T19" s="43"/>
      <c r="U19" s="53" t="s">
        <v>79</v>
      </c>
    </row>
    <row r="20" spans="2:21" ht="66" x14ac:dyDescent="0.25">
      <c r="B20" s="54">
        <v>8</v>
      </c>
      <c r="C20" s="45" t="str">
        <f>CONCATENATE("ITST","/","JRM","/","RMAT.2","/008",W15,"/","2023")</f>
        <v>ITST/JRM/RMAT.2/008/2023</v>
      </c>
      <c r="D20" s="46" t="s">
        <v>74</v>
      </c>
      <c r="E20" s="47" t="s">
        <v>78</v>
      </c>
      <c r="F20" s="47" t="s">
        <v>78</v>
      </c>
      <c r="G20" s="48">
        <v>149</v>
      </c>
      <c r="H20" s="49">
        <v>1</v>
      </c>
      <c r="I20" s="45" t="s">
        <v>78</v>
      </c>
      <c r="J20" s="45" t="s">
        <v>78</v>
      </c>
      <c r="K20" s="43"/>
      <c r="L20" s="43"/>
      <c r="M20" s="55">
        <v>45139</v>
      </c>
      <c r="N20" s="55">
        <v>45169</v>
      </c>
      <c r="O20" s="51">
        <v>3</v>
      </c>
      <c r="P20" s="45">
        <v>10</v>
      </c>
      <c r="Q20" s="45" t="s">
        <v>78</v>
      </c>
      <c r="R20" s="56"/>
      <c r="S20" s="43"/>
      <c r="T20" s="43"/>
      <c r="U20" s="53" t="s">
        <v>79</v>
      </c>
    </row>
    <row r="21" spans="2:21" ht="66" x14ac:dyDescent="0.25">
      <c r="B21" s="44">
        <v>9</v>
      </c>
      <c r="C21" s="45" t="str">
        <f>CONCATENATE("ITST","/","JRM","/","RMAT.2","/009",W16,"/","2023")</f>
        <v>ITST/JRM/RMAT.2/009/2023</v>
      </c>
      <c r="D21" s="46" t="s">
        <v>75</v>
      </c>
      <c r="E21" s="47" t="s">
        <v>78</v>
      </c>
      <c r="F21" s="47" t="s">
        <v>78</v>
      </c>
      <c r="G21" s="48">
        <v>269</v>
      </c>
      <c r="H21" s="49">
        <v>1</v>
      </c>
      <c r="I21" s="45" t="s">
        <v>78</v>
      </c>
      <c r="J21" s="45" t="s">
        <v>78</v>
      </c>
      <c r="K21" s="43"/>
      <c r="L21" s="43"/>
      <c r="M21" s="55">
        <v>45170</v>
      </c>
      <c r="N21" s="55">
        <v>45197</v>
      </c>
      <c r="O21" s="51">
        <v>3</v>
      </c>
      <c r="P21" s="45">
        <v>10</v>
      </c>
      <c r="Q21" s="45" t="s">
        <v>78</v>
      </c>
      <c r="R21" s="56"/>
      <c r="S21" s="43"/>
      <c r="T21" s="43"/>
      <c r="U21" s="53" t="s">
        <v>79</v>
      </c>
    </row>
    <row r="22" spans="2:21" ht="66" x14ac:dyDescent="0.25">
      <c r="B22" s="54">
        <v>10</v>
      </c>
      <c r="C22" s="45" t="str">
        <f>CONCATENATE("ITST","/","JRM","/","RMAT.2","/010",W17,"/","2023")</f>
        <v>ITST/JRM/RMAT.2/010/2023</v>
      </c>
      <c r="D22" s="46" t="s">
        <v>76</v>
      </c>
      <c r="E22" s="47" t="s">
        <v>78</v>
      </c>
      <c r="F22" s="47" t="s">
        <v>78</v>
      </c>
      <c r="G22" s="48">
        <v>219</v>
      </c>
      <c r="H22" s="49">
        <v>1</v>
      </c>
      <c r="I22" s="45" t="s">
        <v>78</v>
      </c>
      <c r="J22" s="45" t="s">
        <v>78</v>
      </c>
      <c r="K22" s="43"/>
      <c r="L22" s="43"/>
      <c r="M22" s="55">
        <v>45203</v>
      </c>
      <c r="N22" s="55">
        <v>45230</v>
      </c>
      <c r="O22" s="51">
        <v>3</v>
      </c>
      <c r="P22" s="45">
        <v>10</v>
      </c>
      <c r="Q22" s="45" t="s">
        <v>78</v>
      </c>
      <c r="R22" s="56"/>
      <c r="S22" s="43"/>
      <c r="T22" s="43"/>
      <c r="U22" s="53" t="s">
        <v>79</v>
      </c>
    </row>
    <row r="23" spans="2:21" ht="66" x14ac:dyDescent="0.25">
      <c r="B23" s="44">
        <v>11</v>
      </c>
      <c r="C23" s="45" t="str">
        <f>CONCATENATE("ITST","/","JRM","/","RMAT.2","/011",W18,"/","2023")</f>
        <v>ITST/JRM/RMAT.2/011/2023</v>
      </c>
      <c r="D23" s="46" t="s">
        <v>77</v>
      </c>
      <c r="E23" s="47" t="s">
        <v>78</v>
      </c>
      <c r="F23" s="47" t="s">
        <v>78</v>
      </c>
      <c r="G23" s="47">
        <v>364</v>
      </c>
      <c r="H23" s="49">
        <v>1</v>
      </c>
      <c r="I23" s="45" t="s">
        <v>78</v>
      </c>
      <c r="J23" s="45" t="s">
        <v>78</v>
      </c>
      <c r="K23" s="43"/>
      <c r="L23" s="43"/>
      <c r="M23" s="55">
        <v>45239</v>
      </c>
      <c r="N23" s="55">
        <v>45260</v>
      </c>
      <c r="O23" s="51">
        <v>3</v>
      </c>
      <c r="P23" s="45">
        <v>10</v>
      </c>
      <c r="Q23" s="45" t="s">
        <v>78</v>
      </c>
      <c r="R23" s="56"/>
      <c r="S23" s="43"/>
      <c r="T23" s="43"/>
      <c r="U23" s="53" t="s">
        <v>79</v>
      </c>
    </row>
    <row r="24" spans="2:21" ht="18" x14ac:dyDescent="0.25">
      <c r="B24" s="14"/>
      <c r="C24" s="15"/>
      <c r="D24" s="92"/>
      <c r="E24" s="92"/>
      <c r="F24" s="92"/>
      <c r="G24" s="92"/>
      <c r="H24" s="92"/>
      <c r="I24" s="92"/>
      <c r="J24" s="92"/>
      <c r="K24" s="92"/>
      <c r="L24" s="92"/>
      <c r="M24" s="16"/>
      <c r="N24" s="16"/>
      <c r="O24" s="17"/>
      <c r="P24" s="15"/>
      <c r="Q24" s="15"/>
      <c r="R24" s="15"/>
      <c r="S24" s="15"/>
      <c r="T24" s="18"/>
      <c r="U24" s="18"/>
    </row>
    <row r="25" spans="2:21" ht="18" x14ac:dyDescent="0.25">
      <c r="B25" s="85" t="s">
        <v>81</v>
      </c>
      <c r="C25" s="85"/>
      <c r="D25" s="85"/>
      <c r="E25" s="85"/>
      <c r="F25" s="85"/>
      <c r="G25" s="85"/>
      <c r="H25" s="85"/>
      <c r="I25" s="85"/>
      <c r="J25" s="85"/>
      <c r="K25" s="85"/>
      <c r="L25" s="85"/>
      <c r="M25" s="85"/>
      <c r="N25" s="85"/>
      <c r="O25" s="85"/>
      <c r="P25" s="85"/>
      <c r="Q25" s="85"/>
      <c r="R25" s="85"/>
      <c r="S25" s="85"/>
      <c r="T25" s="85"/>
      <c r="U25" s="85"/>
    </row>
    <row r="26" spans="2:21" ht="18" x14ac:dyDescent="0.25">
      <c r="B26" s="85" t="s">
        <v>37</v>
      </c>
      <c r="C26" s="85"/>
      <c r="D26" s="85"/>
      <c r="E26" s="85"/>
      <c r="F26" s="85"/>
      <c r="G26" s="85"/>
      <c r="H26" s="85"/>
      <c r="I26" s="85"/>
      <c r="J26" s="85"/>
      <c r="K26" s="85"/>
      <c r="L26" s="85"/>
      <c r="M26" s="85"/>
      <c r="N26" s="85"/>
      <c r="O26" s="85"/>
      <c r="P26" s="85"/>
      <c r="Q26" s="85"/>
      <c r="R26" s="85"/>
      <c r="S26" s="85"/>
      <c r="T26" s="85"/>
      <c r="U26" s="85"/>
    </row>
    <row r="27" spans="2:21" ht="18" x14ac:dyDescent="0.25">
      <c r="B27" s="14"/>
      <c r="C27" s="15"/>
      <c r="D27" s="18"/>
      <c r="E27" s="18"/>
      <c r="F27" s="18"/>
      <c r="G27" s="18"/>
      <c r="H27" s="19"/>
      <c r="I27" s="19"/>
      <c r="J27" s="18"/>
      <c r="K27" s="15"/>
      <c r="L27" s="15"/>
      <c r="M27" s="20"/>
      <c r="N27" s="20"/>
      <c r="O27" s="17"/>
      <c r="P27" s="15"/>
      <c r="Q27" s="15"/>
      <c r="R27" s="15"/>
      <c r="S27" s="15"/>
      <c r="T27" s="18"/>
      <c r="U27" s="18"/>
    </row>
    <row r="28" spans="2:21" ht="18" x14ac:dyDescent="0.25">
      <c r="B28" s="14"/>
      <c r="C28" s="15"/>
      <c r="D28" s="18"/>
      <c r="E28" s="18"/>
      <c r="F28" s="18"/>
      <c r="G28" s="18"/>
      <c r="H28" s="19"/>
      <c r="I28" s="19"/>
      <c r="J28" s="18"/>
      <c r="K28" s="15"/>
      <c r="L28" s="15"/>
      <c r="M28" s="20"/>
      <c r="N28" s="20"/>
      <c r="O28" s="17"/>
      <c r="P28" s="15"/>
      <c r="Q28" s="15"/>
      <c r="R28" s="15"/>
      <c r="S28" s="15"/>
      <c r="T28" s="18"/>
      <c r="U28" s="18"/>
    </row>
    <row r="29" spans="2:21" ht="18" x14ac:dyDescent="0.25">
      <c r="B29" s="14"/>
      <c r="C29" s="15"/>
      <c r="D29" s="18"/>
      <c r="E29" s="18"/>
      <c r="F29" s="18"/>
      <c r="G29" s="18"/>
      <c r="H29" s="19"/>
      <c r="I29" s="19"/>
      <c r="J29" s="18"/>
      <c r="K29" s="15"/>
      <c r="L29" s="15"/>
      <c r="M29" s="20"/>
      <c r="N29" s="20"/>
      <c r="O29" s="17"/>
      <c r="P29" s="15"/>
      <c r="Q29" s="15"/>
      <c r="R29" s="15"/>
      <c r="S29" s="15"/>
      <c r="T29" s="18"/>
      <c r="U29" s="18"/>
    </row>
    <row r="30" spans="2:21" ht="18" x14ac:dyDescent="0.25">
      <c r="B30" s="14"/>
      <c r="C30" s="15"/>
      <c r="D30" s="18"/>
      <c r="E30" s="18"/>
      <c r="F30" s="18"/>
      <c r="G30" s="18"/>
      <c r="H30" s="19"/>
      <c r="I30" s="19"/>
      <c r="J30" s="18"/>
      <c r="K30" s="15"/>
      <c r="L30" s="15"/>
      <c r="M30" s="20"/>
      <c r="N30" s="20"/>
      <c r="O30" s="17"/>
      <c r="P30" s="15"/>
      <c r="Q30" s="15"/>
      <c r="R30" s="15"/>
      <c r="S30" s="15"/>
      <c r="T30" s="18"/>
      <c r="U30" s="18"/>
    </row>
    <row r="31" spans="2:21" ht="18" x14ac:dyDescent="0.25">
      <c r="B31" s="14"/>
      <c r="C31" s="15"/>
      <c r="D31" s="18"/>
      <c r="E31" s="18"/>
      <c r="F31" s="18"/>
      <c r="G31" s="18"/>
      <c r="H31" s="19"/>
      <c r="I31" s="19"/>
      <c r="J31" s="18"/>
      <c r="K31" s="15"/>
      <c r="L31" s="15"/>
      <c r="M31" s="20"/>
      <c r="N31" s="20"/>
      <c r="O31" s="17"/>
      <c r="P31" s="15"/>
      <c r="Q31" s="15"/>
      <c r="R31" s="15"/>
      <c r="S31" s="15"/>
      <c r="T31" s="18"/>
      <c r="U31" s="18"/>
    </row>
    <row r="32" spans="2:21" ht="18" x14ac:dyDescent="0.25">
      <c r="B32" s="14"/>
      <c r="C32" s="15"/>
      <c r="D32" s="18"/>
      <c r="E32" s="18"/>
      <c r="F32" s="18"/>
      <c r="G32" s="18"/>
      <c r="H32" s="19"/>
      <c r="I32" s="19"/>
      <c r="J32" s="18"/>
      <c r="K32" s="15"/>
      <c r="L32" s="15"/>
      <c r="M32" s="20"/>
      <c r="N32" s="20"/>
      <c r="O32" s="17"/>
      <c r="P32" s="15"/>
      <c r="Q32" s="15"/>
      <c r="R32" s="15"/>
      <c r="S32" s="15"/>
      <c r="T32" s="18"/>
      <c r="U32" s="18"/>
    </row>
    <row r="33" spans="2:21" ht="18" x14ac:dyDescent="0.25">
      <c r="B33" s="14"/>
      <c r="C33" s="15"/>
      <c r="D33" s="18"/>
      <c r="E33" s="18"/>
      <c r="F33" s="18"/>
      <c r="G33" s="18"/>
      <c r="H33" s="19"/>
      <c r="I33" s="19"/>
      <c r="J33" s="18"/>
      <c r="K33" s="15"/>
      <c r="L33" s="15"/>
      <c r="M33" s="20"/>
      <c r="N33" s="20"/>
      <c r="O33" s="17"/>
      <c r="P33" s="15"/>
      <c r="Q33" s="15"/>
      <c r="R33" s="15"/>
      <c r="S33" s="15"/>
      <c r="T33" s="18"/>
      <c r="U33" s="18"/>
    </row>
    <row r="34" spans="2:21" ht="18" x14ac:dyDescent="0.25">
      <c r="B34" s="14"/>
      <c r="C34" s="18"/>
      <c r="D34" s="21"/>
      <c r="E34" s="21"/>
      <c r="F34" s="21"/>
      <c r="G34" s="21"/>
      <c r="H34" s="18"/>
      <c r="I34" s="18"/>
      <c r="J34" s="18"/>
      <c r="K34" s="18"/>
      <c r="L34" s="18"/>
      <c r="M34" s="22"/>
      <c r="N34" s="22"/>
      <c r="O34" s="23"/>
      <c r="P34" s="18"/>
      <c r="Q34" s="18"/>
      <c r="R34" s="18"/>
      <c r="S34" s="18"/>
      <c r="T34" s="18"/>
      <c r="U34" s="18"/>
    </row>
    <row r="35" spans="2:21" ht="18" x14ac:dyDescent="0.25">
      <c r="B35" s="14"/>
      <c r="C35" s="18"/>
      <c r="D35" s="21"/>
      <c r="E35" s="21"/>
      <c r="F35" s="21"/>
      <c r="G35" s="21"/>
      <c r="H35" s="18"/>
      <c r="I35" s="18"/>
      <c r="J35" s="18"/>
      <c r="K35" s="18"/>
      <c r="L35" s="18"/>
      <c r="M35" s="22"/>
      <c r="N35" s="22"/>
      <c r="O35" s="23"/>
      <c r="P35" s="18"/>
      <c r="Q35" s="18"/>
      <c r="R35" s="18"/>
      <c r="S35" s="18"/>
      <c r="T35" s="18"/>
      <c r="U35" s="18"/>
    </row>
  </sheetData>
  <mergeCells count="32">
    <mergeCell ref="G11:G12"/>
    <mergeCell ref="K7:L8"/>
    <mergeCell ref="B4:U4"/>
    <mergeCell ref="B25:U25"/>
    <mergeCell ref="B26:U26"/>
    <mergeCell ref="M11:N11"/>
    <mergeCell ref="O11:P11"/>
    <mergeCell ref="Q11:S11"/>
    <mergeCell ref="T11:T12"/>
    <mergeCell ref="U11:U12"/>
    <mergeCell ref="D24:L24"/>
    <mergeCell ref="B9:C9"/>
    <mergeCell ref="D9:L9"/>
    <mergeCell ref="B11:B12"/>
    <mergeCell ref="C11:C12"/>
    <mergeCell ref="D11:D12"/>
    <mergeCell ref="E11:F11"/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  <mergeCell ref="H11:H12"/>
    <mergeCell ref="I11:L11"/>
    <mergeCell ref="B7:C7"/>
    <mergeCell ref="D7:I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C21"/>
  <sheetViews>
    <sheetView workbookViewId="0">
      <selection activeCell="I5" sqref="I5"/>
    </sheetView>
  </sheetViews>
  <sheetFormatPr baseColWidth="10" defaultRowHeight="15" x14ac:dyDescent="0.25"/>
  <cols>
    <col min="2" max="2" width="26.7109375" customWidth="1"/>
    <col min="3" max="3" width="58.85546875" style="33" customWidth="1"/>
  </cols>
  <sheetData>
    <row r="1" spans="2:3" ht="23.25" customHeight="1" x14ac:dyDescent="0.25">
      <c r="B1" s="97" t="s">
        <v>38</v>
      </c>
      <c r="C1" s="97"/>
    </row>
    <row r="2" spans="2:3" ht="25.5" customHeight="1" x14ac:dyDescent="0.25">
      <c r="B2" s="97"/>
      <c r="C2" s="97"/>
    </row>
    <row r="3" spans="2:3" x14ac:dyDescent="0.25">
      <c r="B3" s="32"/>
    </row>
    <row r="4" spans="2:3" ht="16.5" x14ac:dyDescent="0.25">
      <c r="B4" s="34" t="s">
        <v>39</v>
      </c>
      <c r="C4" s="35" t="s">
        <v>40</v>
      </c>
    </row>
    <row r="5" spans="2:3" ht="25.5" x14ac:dyDescent="0.25">
      <c r="B5" s="34" t="s">
        <v>41</v>
      </c>
      <c r="C5" s="35" t="s">
        <v>42</v>
      </c>
    </row>
    <row r="6" spans="2:3" ht="25.5" x14ac:dyDescent="0.25">
      <c r="B6" s="34" t="s">
        <v>6</v>
      </c>
      <c r="C6" s="35" t="s">
        <v>43</v>
      </c>
    </row>
    <row r="7" spans="2:3" ht="16.5" x14ac:dyDescent="0.25">
      <c r="B7" s="34" t="s">
        <v>10</v>
      </c>
      <c r="C7" s="36" t="s">
        <v>44</v>
      </c>
    </row>
    <row r="8" spans="2:3" ht="33" x14ac:dyDescent="0.25">
      <c r="B8" s="34" t="s">
        <v>45</v>
      </c>
      <c r="C8" s="37" t="s">
        <v>46</v>
      </c>
    </row>
    <row r="9" spans="2:3" ht="26.25" x14ac:dyDescent="0.25">
      <c r="B9" s="34" t="s">
        <v>13</v>
      </c>
      <c r="C9" s="37" t="s">
        <v>47</v>
      </c>
    </row>
    <row r="10" spans="2:3" ht="39" x14ac:dyDescent="0.25">
      <c r="B10" s="34" t="s">
        <v>48</v>
      </c>
      <c r="C10" s="37" t="s">
        <v>49</v>
      </c>
    </row>
    <row r="11" spans="2:3" ht="16.5" x14ac:dyDescent="0.25">
      <c r="B11" s="34" t="s">
        <v>15</v>
      </c>
      <c r="C11" s="37" t="s">
        <v>50</v>
      </c>
    </row>
    <row r="12" spans="2:3" s="39" customFormat="1" ht="33" x14ac:dyDescent="0.25">
      <c r="B12" s="34" t="s">
        <v>51</v>
      </c>
      <c r="C12" s="38" t="s">
        <v>52</v>
      </c>
    </row>
    <row r="13" spans="2:3" ht="16.5" x14ac:dyDescent="0.25">
      <c r="B13" s="34" t="s">
        <v>17</v>
      </c>
      <c r="C13" s="37" t="s">
        <v>53</v>
      </c>
    </row>
    <row r="14" spans="2:3" ht="16.5" x14ac:dyDescent="0.25">
      <c r="B14" s="34" t="s">
        <v>18</v>
      </c>
      <c r="C14" s="37" t="s">
        <v>54</v>
      </c>
    </row>
    <row r="15" spans="2:3" ht="38.25" x14ac:dyDescent="0.25">
      <c r="B15" s="34" t="s">
        <v>19</v>
      </c>
      <c r="C15" s="36" t="s">
        <v>61</v>
      </c>
    </row>
    <row r="16" spans="2:3" ht="26.25" x14ac:dyDescent="0.25">
      <c r="B16" s="34" t="s">
        <v>20</v>
      </c>
      <c r="C16" s="40" t="s">
        <v>55</v>
      </c>
    </row>
    <row r="17" spans="2:3" ht="38.25" x14ac:dyDescent="0.25">
      <c r="B17" s="34" t="s">
        <v>21</v>
      </c>
      <c r="C17" s="35" t="s">
        <v>62</v>
      </c>
    </row>
    <row r="18" spans="2:3" ht="33" x14ac:dyDescent="0.25">
      <c r="B18" s="34" t="s">
        <v>22</v>
      </c>
      <c r="C18" s="41" t="s">
        <v>56</v>
      </c>
    </row>
    <row r="19" spans="2:3" ht="39" x14ac:dyDescent="0.25">
      <c r="B19" s="34" t="s">
        <v>23</v>
      </c>
      <c r="C19" s="37" t="s">
        <v>57</v>
      </c>
    </row>
    <row r="20" spans="2:3" s="39" customFormat="1" ht="33" x14ac:dyDescent="0.25">
      <c r="B20" s="42" t="s">
        <v>24</v>
      </c>
      <c r="C20" s="38" t="s">
        <v>58</v>
      </c>
    </row>
    <row r="21" spans="2:3" ht="153" x14ac:dyDescent="0.25">
      <c r="B21" s="42" t="s">
        <v>59</v>
      </c>
      <c r="C21" s="38" t="s">
        <v>60</v>
      </c>
    </row>
  </sheetData>
  <mergeCells count="1">
    <mergeCell ref="B1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FORMATO_INVENTARIO_DOC.</vt:lpstr>
      <vt:lpstr>INSTRUCTIVO </vt:lpstr>
      <vt:lpstr>FORMATO_INVENTARIO_DOC.!Títulos_a_imprimir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2024-09-12T21:15:05Z</cp:lastPrinted>
  <dcterms:created xsi:type="dcterms:W3CDTF">2024-03-15T15:07:11Z</dcterms:created>
  <dcterms:modified xsi:type="dcterms:W3CDTF">2024-09-26T20:21:38Z</dcterms:modified>
</cp:coreProperties>
</file>