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reccion\compartida\CEGAIP 2024\NOVIEMBRE\XIA ANUAL\"/>
    </mc:Choice>
  </mc:AlternateContent>
  <bookViews>
    <workbookView xWindow="0" yWindow="0" windowWidth="28800" windowHeight="11715"/>
  </bookViews>
  <sheets>
    <sheet name="TABULADOR DE REMUNERACIONES" sheetId="1" r:id="rId1"/>
  </sheets>
  <definedNames>
    <definedName name="_xlnm.Print_Area" localSheetId="0">'TABULADOR DE REMUNERACIONES'!$A$1:$S$41</definedName>
    <definedName name="_xlnm.Print_Titles" localSheetId="0">'TABULADOR DE REMUNERACIONES'!$1:$7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4" i="1" l="1"/>
  <c r="M24" i="1"/>
  <c r="N24" i="1" s="1"/>
  <c r="R23" i="1"/>
  <c r="R25" i="1"/>
  <c r="R26" i="1"/>
  <c r="R27" i="1"/>
  <c r="R28" i="1"/>
  <c r="R22" i="1"/>
  <c r="M23" i="1"/>
  <c r="N23" i="1" s="1"/>
  <c r="S23" i="1" s="1"/>
  <c r="M25" i="1"/>
  <c r="N25" i="1" s="1"/>
  <c r="S25" i="1" s="1"/>
  <c r="M26" i="1"/>
  <c r="N26" i="1" s="1"/>
  <c r="S26" i="1" s="1"/>
  <c r="M27" i="1"/>
  <c r="N27" i="1" s="1"/>
  <c r="M28" i="1"/>
  <c r="N28" i="1" s="1"/>
  <c r="S28" i="1" s="1"/>
  <c r="M22" i="1"/>
  <c r="N22" i="1" s="1"/>
  <c r="S22" i="1" s="1"/>
  <c r="S24" i="1" l="1"/>
  <c r="S27" i="1"/>
  <c r="R12" i="1" l="1"/>
  <c r="R13" i="1"/>
  <c r="R14" i="1"/>
  <c r="R15" i="1"/>
  <c r="R16" i="1"/>
  <c r="R17" i="1"/>
  <c r="R18" i="1"/>
  <c r="R19" i="1"/>
  <c r="R20" i="1"/>
  <c r="R11" i="1"/>
  <c r="M12" i="1"/>
  <c r="N12" i="1" s="1"/>
  <c r="M13" i="1"/>
  <c r="N13" i="1" s="1"/>
  <c r="M14" i="1"/>
  <c r="N14" i="1" s="1"/>
  <c r="S14" i="1" s="1"/>
  <c r="M15" i="1"/>
  <c r="N15" i="1" s="1"/>
  <c r="S15" i="1" s="1"/>
  <c r="M16" i="1"/>
  <c r="N16" i="1" s="1"/>
  <c r="M17" i="1"/>
  <c r="N17" i="1" s="1"/>
  <c r="M18" i="1"/>
  <c r="N18" i="1" s="1"/>
  <c r="S18" i="1" s="1"/>
  <c r="M19" i="1"/>
  <c r="N19" i="1" s="1"/>
  <c r="S19" i="1" s="1"/>
  <c r="M20" i="1"/>
  <c r="N20" i="1" s="1"/>
  <c r="M11" i="1"/>
  <c r="N11" i="1" s="1"/>
  <c r="S11" i="1" l="1"/>
  <c r="S17" i="1"/>
  <c r="S13" i="1"/>
  <c r="S20" i="1"/>
  <c r="S31" i="1" s="1"/>
  <c r="S16" i="1"/>
  <c r="S12" i="1"/>
  <c r="G31" i="1"/>
  <c r="H31" i="1"/>
  <c r="J31" i="1"/>
  <c r="K31" i="1"/>
  <c r="L31" i="1"/>
  <c r="O31" i="1"/>
  <c r="P31" i="1"/>
  <c r="Q31" i="1"/>
  <c r="F31" i="1"/>
  <c r="I31" i="1"/>
  <c r="R31" i="1" l="1"/>
  <c r="M31" i="1"/>
  <c r="N31" i="1" s="1"/>
</calcChain>
</file>

<file path=xl/comments1.xml><?xml version="1.0" encoding="utf-8"?>
<comments xmlns="http://schemas.openxmlformats.org/spreadsheetml/2006/main">
  <authors>
    <author/>
  </authors>
  <commentList>
    <comment ref="F7" authorId="0" shapeId="0">
      <text>
        <r>
          <rPr>
            <sz val="11"/>
            <color indexed="8"/>
            <rFont val="Arial"/>
            <family val="2"/>
          </rPr>
          <t>Asignaciones destinadas a cubrir las percepciones correspondientes al personal de carácter permanente.           
(Consultar detalle en el Clasificador por concepto de gasto)
======</t>
        </r>
      </text>
    </comment>
    <comment ref="G7" authorId="0" shapeId="0">
      <text>
        <r>
          <rPr>
            <sz val="11"/>
            <color indexed="8"/>
            <rFont val="Arial"/>
            <family val="2"/>
          </rPr>
          <t>Asignaciones destinadas a cubrir las percepciones correspondientes al personal de carácter eventual. (Consultar detalle en el Clasificador por concepto de gasto)
======</t>
        </r>
      </text>
    </comment>
    <comment ref="H7" authorId="0" shapeId="0">
      <text>
        <r>
          <rPr>
            <sz val="11"/>
            <color indexed="8"/>
            <rFont val="Arial"/>
            <family val="2"/>
          </rPr>
          <t>Asignaciones destinadas a cubrir percepciones adicionales y especiales, así como
las gratificaciones que se otorgan tanto al personal de carácter permanente como
transitorio. (Consultar detalle en el Clasificador por concepto de gasto)
======</t>
        </r>
      </text>
    </comment>
    <comment ref="I7" authorId="0" shapeId="0">
      <text>
        <r>
          <rPr>
            <sz val="11"/>
            <color indexed="8"/>
            <rFont val="Arial"/>
            <family val="2"/>
          </rPr>
          <t xml:space="preserve">
Asignaciones destinadas a cubrir la parte que corresponde a los entes públicos por concepto de prestaciones de seguridad social y primas de seguros, en beneficio del personal a su servicio, tanto de carácter permanente como transitorio.  (Consultar detalle en el Clasificador por concepto de gasto)
======</t>
        </r>
      </text>
    </comment>
    <comment ref="J7" authorId="0" shapeId="0">
      <text>
        <r>
          <rPr>
            <sz val="11"/>
            <color indexed="8"/>
            <rFont val="Arial"/>
            <family val="2"/>
          </rPr>
          <t xml:space="preserve">
Asignaciones destinadas a cubrir otras prestaciones sociales y económicas, a favor del personal, de acuerdo con las disposiciones legales vigentes y/o acuerdos contractuales respectivos.  (Consultar detalle en el Clasificador por concepto de gasto)
======</t>
        </r>
      </text>
    </comment>
    <comment ref="K7" authorId="0" shapeId="0">
      <text>
        <r>
          <rPr>
            <sz val="11"/>
            <color indexed="8"/>
            <rFont val="Arial"/>
            <family val="2"/>
          </rPr>
          <t>Asignaciones destinadas a cubrir las medidas de incremento en percepciones, prestaciones económicas, creación de plazas y, en su caso, otras medidas salariales y económicas que se aprueben en el Presupuesto de Egresos. Las partidas de este concepto no se ejercerán en forma directa, sino a través de las partidas que correspondan a los demás conceptos del capítulo 1000 Servicios Personales, que sean objeto de traspaso de estos recursos.  (Consultar detalle en el Clasificador por concepto de gasto)
======</t>
        </r>
      </text>
    </comment>
    <comment ref="L7" authorId="0" shapeId="0">
      <text>
        <r>
          <rPr>
            <sz val="11"/>
            <color indexed="8"/>
            <rFont val="Arial"/>
            <family val="2"/>
          </rPr>
          <t xml:space="preserve">
Asignaciones destinadas a cubrir estímulos económicos a los servidores públicos de mando, enlace y operativos de los entes públicos, que establezcan las disposiciones aplicables, derivado del desempeño de sus funciones.  (Consultar detalle en el Clasificador por concepto de gasto)
======</t>
        </r>
      </text>
    </comment>
    <comment ref="P7" authorId="0" shapeId="0">
      <text>
        <r>
          <rPr>
            <sz val="11"/>
            <color indexed="8"/>
            <rFont val="Arial"/>
            <family val="2"/>
          </rPr>
          <t xml:space="preserve">
Asignaciones destinadas a cubrir percepciones adicionales y especiales, así como las gratificaciones que se otorgan tanto al personal de carácter permanente como transitorio.  (Consultar detalle en el Clasificador por concepto de gasto)
======</t>
        </r>
      </text>
    </comment>
    <comment ref="Q7" authorId="0" shapeId="0">
      <text>
        <r>
          <rPr>
            <sz val="11"/>
            <color indexed="8"/>
            <rFont val="Arial"/>
            <family val="2"/>
          </rPr>
          <t xml:space="preserve">
Asignaciones destinadas a cubrir otras prestaciones sociales y económicas, a favor del personal, de acuerdo con las disposiciones legales vigentes y/o acuerdos contractuales respectivos.  (Consultar detalle en el Clasificador por concepto de gasto)
======</t>
        </r>
      </text>
    </comment>
  </commentList>
</comments>
</file>

<file path=xl/sharedStrings.xml><?xml version="1.0" encoding="utf-8"?>
<sst xmlns="http://schemas.openxmlformats.org/spreadsheetml/2006/main" count="55" uniqueCount="49">
  <si>
    <t>TABULADOR DE REMUNERACIONES</t>
  </si>
  <si>
    <t>MENSUALES</t>
  </si>
  <si>
    <t>ANUALES</t>
  </si>
  <si>
    <t>Descripción  de Puestos</t>
  </si>
  <si>
    <t>Nivel</t>
  </si>
  <si>
    <t>Categ.</t>
  </si>
  <si>
    <t>No. Plazas</t>
  </si>
  <si>
    <t xml:space="preserve">1. Remuneraciones al personal de Carácter Permanente
</t>
  </si>
  <si>
    <t>2. Remuneraciones al personal de Carácter Transitorio</t>
  </si>
  <si>
    <t>3. Remuneraciones Adicionales y Especiales</t>
  </si>
  <si>
    <t>4. Seguridad Social</t>
  </si>
  <si>
    <t>5. Otras Prestaciones Sociales y Económicas</t>
  </si>
  <si>
    <t>6. Previsiones</t>
  </si>
  <si>
    <t>7. Pago de Estimulos a Servidores Públicos</t>
  </si>
  <si>
    <t>8. Total Mensual (suma 1 al 7)</t>
  </si>
  <si>
    <t>9. Total Mensual Anualizado               (8 por 12 meses)</t>
  </si>
  <si>
    <t>10. Remuneraciones Adicionales y Especiales</t>
  </si>
  <si>
    <t>11. Otras Prestaciones Sociales y Económicas</t>
  </si>
  <si>
    <t>12. Total Anual        (10+11)</t>
  </si>
  <si>
    <t>13. Total Mensual Anualizado + Anual                   (9+12)</t>
  </si>
  <si>
    <t>CONFIANZA</t>
  </si>
  <si>
    <t>DIRECTOR GENERAL</t>
  </si>
  <si>
    <t>BASE</t>
  </si>
  <si>
    <t>Honorarios Asimilables</t>
  </si>
  <si>
    <t>Honorarios Profesionales</t>
  </si>
  <si>
    <t>Totales</t>
  </si>
  <si>
    <t>DIRECTOR ADMINISTRATIVO</t>
  </si>
  <si>
    <t>______________________________________________________</t>
  </si>
  <si>
    <t>DIRECCIÓN GENERAL DE RECURSOS HUMANOS</t>
  </si>
  <si>
    <t xml:space="preserve">OFICIALÍA MAYOR </t>
  </si>
  <si>
    <t>Revisión y validación</t>
  </si>
  <si>
    <t>NOTAS:</t>
  </si>
  <si>
    <t>Total Mensual Neto después de ISR y otras retenciones</t>
  </si>
  <si>
    <t>AUX DE OFICINA</t>
  </si>
  <si>
    <t>AUX. ADMINISTRATIVO</t>
  </si>
  <si>
    <t>ORIENTADOR ESCOLAR</t>
  </si>
  <si>
    <t>ANALISTA SOCIAL</t>
  </si>
  <si>
    <t>TECNICO EN REHABILITACIÓN</t>
  </si>
  <si>
    <t>AUX EN ALIMENTOS</t>
  </si>
  <si>
    <t>GUARDIA NOCTURNA</t>
  </si>
  <si>
    <t>SERV GRALES Y CHOFER</t>
  </si>
  <si>
    <t>PROFESORA</t>
  </si>
  <si>
    <t>GUARDIA DE FIN DE SEMANA</t>
  </si>
  <si>
    <t>COORDINADORA ESCOLAR</t>
  </si>
  <si>
    <t>MAESTRA DE GRUPO</t>
  </si>
  <si>
    <t>INSTITUTO ESTATAL DE CIEGOS</t>
  </si>
  <si>
    <t>PRESUPUESTO DE EGRESOS 2024</t>
  </si>
  <si>
    <t>C.P. ESTHER HUERTA SANCHEZ</t>
  </si>
  <si>
    <t xml:space="preserve"> LIC. JESSICA FALCÓN COMPEAN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</si>
</sst>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* #,##0.00_-;\-* #,##0.00_-;_-* &quot;-&quot;??_-;_-@"/>
    <numFmt numFmtId="166" formatCode="_-&quot;$&quot;* #,##0.00_-;\-&quot;$&quot;* #,##0.00_-;_-&quot;$&quot;* &quot;-&quot;??_-;_-@"/>
    <numFmt numFmtId="167" formatCode="_-[$€-2]* #,##0.00_-;\-[$€-2]* #,##0.00_-;_-[$€-2]* &quot;-&quot;??_-"/>
    <numFmt numFmtId="168" formatCode="_-&quot;$&quot;* #,##0_-;\-&quot;$&quot;* #,##0_-;_-&quot;$&quot;* &quot;-&quot;??_-;_-@"/>
  </numFmts>
  <fonts count="4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55A1C"/>
      <name val="Literata"/>
    </font>
    <font>
      <sz val="11"/>
      <color rgb="FF055A1C"/>
      <name val="Literata"/>
    </font>
    <font>
      <b/>
      <sz val="18"/>
      <color rgb="FF055A1C"/>
      <name val="Literata"/>
    </font>
    <font>
      <sz val="12"/>
      <color rgb="FF055A1C"/>
      <name val="Literata"/>
    </font>
    <font>
      <b/>
      <sz val="13"/>
      <color rgb="FF055A1C"/>
      <name val="Literata"/>
    </font>
    <font>
      <b/>
      <sz val="12"/>
      <color rgb="FF055A1C"/>
      <name val="Literata"/>
    </font>
    <font>
      <b/>
      <sz val="11"/>
      <color rgb="FF055A1C"/>
      <name val="Literata"/>
    </font>
    <font>
      <b/>
      <sz val="10"/>
      <color rgb="FF055A1C"/>
      <name val="Literata"/>
    </font>
    <font>
      <sz val="14"/>
      <color rgb="FF055A1C"/>
      <name val="Literata"/>
    </font>
    <font>
      <sz val="16"/>
      <color rgb="FF055A1C"/>
      <name val="Literata"/>
    </font>
    <font>
      <sz val="13"/>
      <color rgb="FF055A1C"/>
      <name val="Literata"/>
    </font>
    <font>
      <sz val="18"/>
      <color rgb="FF055A1C"/>
      <name val="Literata"/>
    </font>
    <font>
      <sz val="18"/>
      <color theme="6" tint="-0.499984740745262"/>
      <name val="Literata"/>
    </font>
    <font>
      <b/>
      <sz val="22"/>
      <color rgb="FF055A1C"/>
      <name val="Literata"/>
    </font>
    <font>
      <sz val="22"/>
      <color rgb="FF055A1C"/>
      <name val="Literata"/>
    </font>
    <font>
      <sz val="12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76B82A"/>
        <bgColor rgb="FFFFFFFF"/>
      </patternFill>
    </fill>
    <fill>
      <patternFill patternType="solid">
        <fgColor rgb="FF76B82A"/>
        <bgColor rgb="FFE2EFD9"/>
      </patternFill>
    </fill>
    <fill>
      <patternFill patternType="solid">
        <fgColor rgb="FF76B82A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55A1C"/>
      </left>
      <right style="thin">
        <color rgb="FF055A1C"/>
      </right>
      <top style="thin">
        <color rgb="FF055A1C"/>
      </top>
      <bottom style="thin">
        <color rgb="FF055A1C"/>
      </bottom>
      <diagonal/>
    </border>
    <border>
      <left style="medium">
        <color rgb="FF055A1C"/>
      </left>
      <right style="thin">
        <color rgb="FF055A1C"/>
      </right>
      <top style="thin">
        <color rgb="FF055A1C"/>
      </top>
      <bottom/>
      <diagonal/>
    </border>
    <border>
      <left style="thin">
        <color rgb="FF055A1C"/>
      </left>
      <right style="thin">
        <color rgb="FF055A1C"/>
      </right>
      <top style="thin">
        <color rgb="FF055A1C"/>
      </top>
      <bottom/>
      <diagonal/>
    </border>
    <border>
      <left style="thin">
        <color rgb="FF055A1C"/>
      </left>
      <right style="medium">
        <color rgb="FF055A1C"/>
      </right>
      <top style="thin">
        <color rgb="FF055A1C"/>
      </top>
      <bottom/>
      <diagonal/>
    </border>
    <border>
      <left style="medium">
        <color rgb="FF055A1C"/>
      </left>
      <right style="thin">
        <color rgb="FF055A1C"/>
      </right>
      <top style="medium">
        <color rgb="FF055A1C"/>
      </top>
      <bottom style="medium">
        <color rgb="FF055A1C"/>
      </bottom>
      <diagonal/>
    </border>
    <border>
      <left style="thin">
        <color rgb="FF055A1C"/>
      </left>
      <right style="thin">
        <color rgb="FF055A1C"/>
      </right>
      <top style="medium">
        <color rgb="FF055A1C"/>
      </top>
      <bottom style="medium">
        <color rgb="FF055A1C"/>
      </bottom>
      <diagonal/>
    </border>
    <border>
      <left style="thin">
        <color rgb="FF055A1C"/>
      </left>
      <right style="medium">
        <color rgb="FF055A1C"/>
      </right>
      <top style="medium">
        <color rgb="FF055A1C"/>
      </top>
      <bottom style="medium">
        <color rgb="FF055A1C"/>
      </bottom>
      <diagonal/>
    </border>
    <border>
      <left/>
      <right style="thin">
        <color rgb="FF055A1C"/>
      </right>
      <top style="medium">
        <color rgb="FF055A1C"/>
      </top>
      <bottom style="medium">
        <color rgb="FF055A1C"/>
      </bottom>
      <diagonal/>
    </border>
    <border>
      <left style="medium">
        <color rgb="FF055A1C"/>
      </left>
      <right style="thin">
        <color rgb="FF055A1C"/>
      </right>
      <top style="medium">
        <color rgb="FF055A1C"/>
      </top>
      <bottom style="thin">
        <color rgb="FF055A1C"/>
      </bottom>
      <diagonal/>
    </border>
    <border>
      <left style="thin">
        <color rgb="FF055A1C"/>
      </left>
      <right style="thin">
        <color rgb="FF055A1C"/>
      </right>
      <top style="medium">
        <color rgb="FF055A1C"/>
      </top>
      <bottom style="thin">
        <color rgb="FF055A1C"/>
      </bottom>
      <diagonal/>
    </border>
    <border>
      <left style="thin">
        <color rgb="FF055A1C"/>
      </left>
      <right style="medium">
        <color rgb="FF055A1C"/>
      </right>
      <top style="medium">
        <color rgb="FF055A1C"/>
      </top>
      <bottom style="thin">
        <color rgb="FF055A1C"/>
      </bottom>
      <diagonal/>
    </border>
    <border>
      <left style="medium">
        <color rgb="FF055A1C"/>
      </left>
      <right style="thin">
        <color rgb="FF055A1C"/>
      </right>
      <top style="thin">
        <color rgb="FF055A1C"/>
      </top>
      <bottom style="thin">
        <color rgb="FF055A1C"/>
      </bottom>
      <diagonal/>
    </border>
    <border>
      <left style="thin">
        <color rgb="FF055A1C"/>
      </left>
      <right style="medium">
        <color rgb="FF055A1C"/>
      </right>
      <top style="thin">
        <color rgb="FF055A1C"/>
      </top>
      <bottom style="thin">
        <color rgb="FF055A1C"/>
      </bottom>
      <diagonal/>
    </border>
    <border>
      <left style="medium">
        <color rgb="FF055A1C"/>
      </left>
      <right style="thin">
        <color rgb="FF055A1C"/>
      </right>
      <top style="thin">
        <color rgb="FF055A1C"/>
      </top>
      <bottom style="medium">
        <color rgb="FF055A1C"/>
      </bottom>
      <diagonal/>
    </border>
    <border>
      <left style="thin">
        <color rgb="FF055A1C"/>
      </left>
      <right style="thin">
        <color rgb="FF055A1C"/>
      </right>
      <top style="thin">
        <color rgb="FF055A1C"/>
      </top>
      <bottom style="medium">
        <color rgb="FF055A1C"/>
      </bottom>
      <diagonal/>
    </border>
    <border>
      <left style="thin">
        <color rgb="FF055A1C"/>
      </left>
      <right style="medium">
        <color rgb="FF055A1C"/>
      </right>
      <top style="thin">
        <color rgb="FF055A1C"/>
      </top>
      <bottom style="medium">
        <color rgb="FF055A1C"/>
      </bottom>
      <diagonal/>
    </border>
    <border>
      <left style="medium">
        <color rgb="FF055A1C"/>
      </left>
      <right/>
      <top style="medium">
        <color rgb="FF055A1C"/>
      </top>
      <bottom/>
      <diagonal/>
    </border>
    <border>
      <left/>
      <right/>
      <top style="medium">
        <color rgb="FF055A1C"/>
      </top>
      <bottom/>
      <diagonal/>
    </border>
    <border>
      <left/>
      <right style="medium">
        <color rgb="FF055A1C"/>
      </right>
      <top style="medium">
        <color rgb="FF055A1C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58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7" fillId="16" borderId="1" applyNumberFormat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8" fillId="17" borderId="2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167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2" fillId="23" borderId="5" applyNumberFormat="0" applyFont="0" applyAlignment="0" applyProtection="0"/>
    <xf numFmtId="0" fontId="16" fillId="16" borderId="6" applyNumberFormat="0" applyAlignment="0" applyProtection="0"/>
    <xf numFmtId="0" fontId="16" fillId="16" borderId="6" applyNumberFormat="0" applyAlignment="0" applyProtection="0"/>
    <xf numFmtId="0" fontId="16" fillId="16" borderId="6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1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</cellStyleXfs>
  <cellXfs count="116">
    <xf numFmtId="0" fontId="0" fillId="0" borderId="0" xfId="0"/>
    <xf numFmtId="0" fontId="25" fillId="0" borderId="0" xfId="130" applyFont="1"/>
    <xf numFmtId="0" fontId="26" fillId="0" borderId="0" xfId="130" applyFont="1"/>
    <xf numFmtId="164" fontId="25" fillId="0" borderId="0" xfId="130" applyNumberFormat="1" applyFont="1"/>
    <xf numFmtId="0" fontId="28" fillId="24" borderId="0" xfId="130" applyFont="1" applyFill="1" applyAlignment="1">
      <alignment vertical="center"/>
    </xf>
    <xf numFmtId="0" fontId="29" fillId="24" borderId="11" xfId="130" applyFont="1" applyFill="1" applyBorder="1" applyAlignment="1">
      <alignment horizontal="center" vertical="center"/>
    </xf>
    <xf numFmtId="0" fontId="31" fillId="0" borderId="12" xfId="130" applyFont="1" applyBorder="1" applyAlignment="1">
      <alignment horizontal="center" vertical="center"/>
    </xf>
    <xf numFmtId="0" fontId="31" fillId="0" borderId="13" xfId="130" applyFont="1" applyBorder="1" applyAlignment="1">
      <alignment horizontal="center" vertical="center"/>
    </xf>
    <xf numFmtId="0" fontId="30" fillId="24" borderId="11" xfId="130" applyFont="1" applyFill="1" applyBorder="1" applyAlignment="1">
      <alignment horizontal="center" vertical="center"/>
    </xf>
    <xf numFmtId="0" fontId="29" fillId="24" borderId="14" xfId="130" applyFont="1" applyFill="1" applyBorder="1" applyAlignment="1">
      <alignment horizontal="center" vertical="center" wrapText="1"/>
    </xf>
    <xf numFmtId="0" fontId="29" fillId="24" borderId="15" xfId="130" applyFont="1" applyFill="1" applyBorder="1" applyAlignment="1">
      <alignment horizontal="center" vertical="center" wrapText="1"/>
    </xf>
    <xf numFmtId="0" fontId="29" fillId="24" borderId="16" xfId="130" applyFont="1" applyFill="1" applyBorder="1" applyAlignment="1">
      <alignment horizontal="center" vertical="center" wrapText="1"/>
    </xf>
    <xf numFmtId="165" fontId="29" fillId="24" borderId="14" xfId="130" applyNumberFormat="1" applyFont="1" applyFill="1" applyBorder="1" applyAlignment="1">
      <alignment horizontal="center" vertical="top" wrapText="1"/>
    </xf>
    <xf numFmtId="165" fontId="29" fillId="24" borderId="15" xfId="130" applyNumberFormat="1" applyFont="1" applyFill="1" applyBorder="1" applyAlignment="1">
      <alignment horizontal="center" vertical="top" wrapText="1"/>
    </xf>
    <xf numFmtId="165" fontId="29" fillId="24" borderId="16" xfId="130" applyNumberFormat="1" applyFont="1" applyFill="1" applyBorder="1" applyAlignment="1">
      <alignment horizontal="center" vertical="top" wrapText="1"/>
    </xf>
    <xf numFmtId="165" fontId="29" fillId="24" borderId="17" xfId="130" applyNumberFormat="1" applyFont="1" applyFill="1" applyBorder="1" applyAlignment="1">
      <alignment horizontal="center" vertical="top" wrapText="1"/>
    </xf>
    <xf numFmtId="0" fontId="29" fillId="24" borderId="15" xfId="130" applyFont="1" applyFill="1" applyBorder="1" applyAlignment="1">
      <alignment horizontal="center" vertical="top" wrapText="1"/>
    </xf>
    <xf numFmtId="0" fontId="29" fillId="26" borderId="15" xfId="130" applyFont="1" applyFill="1" applyBorder="1" applyAlignment="1">
      <alignment horizontal="center" vertical="top" wrapText="1"/>
    </xf>
    <xf numFmtId="0" fontId="30" fillId="24" borderId="15" xfId="130" applyFont="1" applyFill="1" applyBorder="1" applyAlignment="1">
      <alignment horizontal="center" vertical="top" wrapText="1"/>
    </xf>
    <xf numFmtId="0" fontId="29" fillId="24" borderId="16" xfId="130" applyFont="1" applyFill="1" applyBorder="1" applyAlignment="1">
      <alignment horizontal="center" vertical="top" wrapText="1"/>
    </xf>
    <xf numFmtId="0" fontId="28" fillId="0" borderId="0" xfId="130" applyFont="1" applyAlignment="1">
      <alignment vertical="center"/>
    </xf>
    <xf numFmtId="0" fontId="29" fillId="25" borderId="18" xfId="130" applyFont="1" applyFill="1" applyBorder="1" applyAlignment="1">
      <alignment horizontal="center" vertical="center" wrapText="1"/>
    </xf>
    <xf numFmtId="0" fontId="29" fillId="25" borderId="19" xfId="130" applyFont="1" applyFill="1" applyBorder="1" applyAlignment="1">
      <alignment horizontal="center" vertical="center" wrapText="1"/>
    </xf>
    <xf numFmtId="0" fontId="29" fillId="25" borderId="20" xfId="130" applyFont="1" applyFill="1" applyBorder="1" applyAlignment="1">
      <alignment horizontal="center" vertical="center" wrapText="1"/>
    </xf>
    <xf numFmtId="165" fontId="29" fillId="25" borderId="18" xfId="130" applyNumberFormat="1" applyFont="1" applyFill="1" applyBorder="1" applyAlignment="1">
      <alignment horizontal="center" vertical="center" wrapText="1"/>
    </xf>
    <xf numFmtId="165" fontId="29" fillId="25" borderId="19" xfId="130" applyNumberFormat="1" applyFont="1" applyFill="1" applyBorder="1" applyAlignment="1">
      <alignment horizontal="center" vertical="center" wrapText="1"/>
    </xf>
    <xf numFmtId="165" fontId="29" fillId="25" borderId="20" xfId="130" applyNumberFormat="1" applyFont="1" applyFill="1" applyBorder="1" applyAlignment="1">
      <alignment horizontal="center" vertical="center" wrapText="1"/>
    </xf>
    <xf numFmtId="0" fontId="25" fillId="0" borderId="0" xfId="130" applyFont="1" applyAlignment="1">
      <alignment vertical="center"/>
    </xf>
    <xf numFmtId="0" fontId="25" fillId="0" borderId="21" xfId="130" applyFont="1" applyBorder="1" applyAlignment="1">
      <alignment horizontal="center" vertical="center" wrapText="1"/>
    </xf>
    <xf numFmtId="0" fontId="25" fillId="0" borderId="10" xfId="130" applyFont="1" applyBorder="1" applyAlignment="1">
      <alignment horizontal="center" vertical="center" wrapText="1"/>
    </xf>
    <xf numFmtId="0" fontId="25" fillId="0" borderId="10" xfId="130" quotePrefix="1" applyFont="1" applyBorder="1" applyAlignment="1">
      <alignment horizontal="center" vertical="center" wrapText="1"/>
    </xf>
    <xf numFmtId="0" fontId="32" fillId="0" borderId="22" xfId="130" applyFont="1" applyBorder="1" applyAlignment="1">
      <alignment horizontal="center" vertical="center" wrapText="1"/>
    </xf>
    <xf numFmtId="164" fontId="25" fillId="0" borderId="21" xfId="130" applyNumberFormat="1" applyFont="1" applyBorder="1" applyAlignment="1">
      <alignment horizontal="right" vertical="center" wrapText="1"/>
    </xf>
    <xf numFmtId="164" fontId="25" fillId="0" borderId="10" xfId="130" applyNumberFormat="1" applyFont="1" applyBorder="1" applyAlignment="1">
      <alignment horizontal="right" vertical="center" wrapText="1"/>
    </xf>
    <xf numFmtId="164" fontId="25" fillId="0" borderId="22" xfId="130" applyNumberFormat="1" applyFont="1" applyBorder="1" applyAlignment="1">
      <alignment horizontal="right" vertical="center" wrapText="1"/>
    </xf>
    <xf numFmtId="165" fontId="25" fillId="0" borderId="10" xfId="130" applyNumberFormat="1" applyFont="1" applyBorder="1" applyAlignment="1">
      <alignment horizontal="center" vertical="center" wrapText="1"/>
    </xf>
    <xf numFmtId="166" fontId="25" fillId="0" borderId="22" xfId="130" applyNumberFormat="1" applyFont="1" applyBorder="1" applyAlignment="1">
      <alignment horizontal="center" vertical="center" wrapText="1"/>
    </xf>
    <xf numFmtId="0" fontId="29" fillId="25" borderId="21" xfId="130" applyFont="1" applyFill="1" applyBorder="1" applyAlignment="1">
      <alignment horizontal="center" vertical="center" wrapText="1"/>
    </xf>
    <xf numFmtId="0" fontId="29" fillId="25" borderId="10" xfId="130" applyFont="1" applyFill="1" applyBorder="1" applyAlignment="1">
      <alignment horizontal="center" vertical="center" wrapText="1"/>
    </xf>
    <xf numFmtId="0" fontId="29" fillId="25" borderId="22" xfId="130" applyFont="1" applyFill="1" applyBorder="1" applyAlignment="1">
      <alignment horizontal="center" vertical="center" wrapText="1"/>
    </xf>
    <xf numFmtId="165" fontId="29" fillId="25" borderId="21" xfId="130" applyNumberFormat="1" applyFont="1" applyFill="1" applyBorder="1" applyAlignment="1">
      <alignment horizontal="center" vertical="center" wrapText="1"/>
    </xf>
    <xf numFmtId="165" fontId="29" fillId="25" borderId="10" xfId="130" applyNumberFormat="1" applyFont="1" applyFill="1" applyBorder="1" applyAlignment="1">
      <alignment horizontal="center" vertical="center" wrapText="1"/>
    </xf>
    <xf numFmtId="165" fontId="29" fillId="25" borderId="22" xfId="130" applyNumberFormat="1" applyFont="1" applyFill="1" applyBorder="1" applyAlignment="1">
      <alignment horizontal="center" vertical="center" wrapText="1"/>
    </xf>
    <xf numFmtId="0" fontId="26" fillId="0" borderId="21" xfId="130" applyFont="1" applyBorder="1" applyAlignment="1">
      <alignment horizontal="center" vertical="center" wrapText="1"/>
    </xf>
    <xf numFmtId="0" fontId="26" fillId="0" borderId="10" xfId="130" applyFont="1" applyBorder="1" applyAlignment="1">
      <alignment horizontal="center" vertical="center" wrapText="1"/>
    </xf>
    <xf numFmtId="0" fontId="26" fillId="0" borderId="22" xfId="130" applyFont="1" applyBorder="1" applyAlignment="1">
      <alignment horizontal="center" vertical="center" wrapText="1"/>
    </xf>
    <xf numFmtId="165" fontId="26" fillId="0" borderId="21" xfId="130" applyNumberFormat="1" applyFont="1" applyBorder="1" applyAlignment="1">
      <alignment horizontal="center" vertical="center" wrapText="1"/>
    </xf>
    <xf numFmtId="165" fontId="26" fillId="0" borderId="10" xfId="130" applyNumberFormat="1" applyFont="1" applyBorder="1" applyAlignment="1">
      <alignment horizontal="center" vertical="center" wrapText="1"/>
    </xf>
    <xf numFmtId="165" fontId="26" fillId="0" borderId="22" xfId="130" applyNumberFormat="1" applyFont="1" applyBorder="1" applyAlignment="1">
      <alignment horizontal="center" vertical="center" wrapText="1"/>
    </xf>
    <xf numFmtId="4" fontId="26" fillId="0" borderId="21" xfId="130" applyNumberFormat="1" applyFont="1" applyBorder="1" applyAlignment="1">
      <alignment horizontal="center" vertical="center" wrapText="1"/>
    </xf>
    <xf numFmtId="166" fontId="26" fillId="0" borderId="10" xfId="130" applyNumberFormat="1" applyFont="1" applyBorder="1" applyAlignment="1">
      <alignment horizontal="center" vertical="center" wrapText="1"/>
    </xf>
    <xf numFmtId="165" fontId="25" fillId="0" borderId="10" xfId="130" applyNumberFormat="1" applyFont="1" applyBorder="1" applyAlignment="1">
      <alignment horizontal="right" vertical="center" wrapText="1"/>
    </xf>
    <xf numFmtId="166" fontId="26" fillId="0" borderId="22" xfId="130" applyNumberFormat="1" applyFont="1" applyBorder="1" applyAlignment="1">
      <alignment horizontal="center" vertical="center" wrapText="1"/>
    </xf>
    <xf numFmtId="1" fontId="26" fillId="0" borderId="10" xfId="130" applyNumberFormat="1" applyFont="1" applyBorder="1" applyAlignment="1">
      <alignment horizontal="center" vertical="center" wrapText="1"/>
    </xf>
    <xf numFmtId="4" fontId="26" fillId="0" borderId="10" xfId="130" applyNumberFormat="1" applyFont="1" applyBorder="1" applyAlignment="1">
      <alignment horizontal="center" vertical="center" wrapText="1"/>
    </xf>
    <xf numFmtId="4" fontId="26" fillId="0" borderId="22" xfId="130" applyNumberFormat="1" applyFont="1" applyBorder="1" applyAlignment="1">
      <alignment horizontal="center" vertical="center" wrapText="1"/>
    </xf>
    <xf numFmtId="4" fontId="26" fillId="0" borderId="10" xfId="130" applyNumberFormat="1" applyFont="1" applyBorder="1" applyAlignment="1">
      <alignment horizontal="center" vertical="center"/>
    </xf>
    <xf numFmtId="0" fontId="26" fillId="0" borderId="21" xfId="130" applyFont="1" applyBorder="1" applyAlignment="1">
      <alignment horizontal="left" vertical="center" wrapText="1"/>
    </xf>
    <xf numFmtId="4" fontId="26" fillId="0" borderId="10" xfId="130" applyNumberFormat="1" applyFont="1" applyBorder="1" applyAlignment="1">
      <alignment vertical="center"/>
    </xf>
    <xf numFmtId="165" fontId="29" fillId="0" borderId="10" xfId="130" applyNumberFormat="1" applyFont="1" applyBorder="1" applyAlignment="1">
      <alignment horizontal="center" vertical="center" wrapText="1"/>
    </xf>
    <xf numFmtId="166" fontId="29" fillId="0" borderId="22" xfId="130" applyNumberFormat="1" applyFont="1" applyBorder="1" applyAlignment="1">
      <alignment horizontal="center" vertical="center" wrapText="1"/>
    </xf>
    <xf numFmtId="0" fontId="29" fillId="0" borderId="22" xfId="130" applyFont="1" applyBorder="1" applyAlignment="1">
      <alignment horizontal="center" vertical="center" wrapText="1"/>
    </xf>
    <xf numFmtId="4" fontId="26" fillId="0" borderId="10" xfId="130" applyNumberFormat="1" applyFont="1" applyBorder="1" applyAlignment="1">
      <alignment horizontal="right" vertical="center" wrapText="1"/>
    </xf>
    <xf numFmtId="165" fontId="30" fillId="0" borderId="23" xfId="130" applyNumberFormat="1" applyFont="1" applyBorder="1" applyAlignment="1">
      <alignment horizontal="center" vertical="center"/>
    </xf>
    <xf numFmtId="165" fontId="28" fillId="0" borderId="24" xfId="130" applyNumberFormat="1" applyFont="1" applyBorder="1" applyAlignment="1">
      <alignment horizontal="center" vertical="center"/>
    </xf>
    <xf numFmtId="165" fontId="28" fillId="0" borderId="25" xfId="130" applyNumberFormat="1" applyFont="1" applyBorder="1" applyAlignment="1">
      <alignment horizontal="center" vertical="center"/>
    </xf>
    <xf numFmtId="168" fontId="29" fillId="0" borderId="23" xfId="130" applyNumberFormat="1" applyFont="1" applyBorder="1" applyAlignment="1">
      <alignment horizontal="center" vertical="center" wrapText="1"/>
    </xf>
    <xf numFmtId="168" fontId="29" fillId="0" borderId="24" xfId="130" applyNumberFormat="1" applyFont="1" applyBorder="1" applyAlignment="1">
      <alignment horizontal="center" vertical="center" wrapText="1"/>
    </xf>
    <xf numFmtId="168" fontId="29" fillId="0" borderId="25" xfId="130" applyNumberFormat="1" applyFont="1" applyBorder="1" applyAlignment="1">
      <alignment horizontal="center" vertical="center" wrapText="1"/>
    </xf>
    <xf numFmtId="0" fontId="25" fillId="0" borderId="0" xfId="130" applyFont="1" applyAlignment="1">
      <alignment horizontal="center" vertical="center"/>
    </xf>
    <xf numFmtId="44" fontId="25" fillId="0" borderId="0" xfId="130" applyNumberFormat="1" applyFont="1"/>
    <xf numFmtId="0" fontId="28" fillId="0" borderId="0" xfId="121" applyFont="1" applyAlignment="1" applyProtection="1">
      <alignment horizontal="left" vertical="center"/>
      <protection locked="0"/>
    </xf>
    <xf numFmtId="1" fontId="25" fillId="0" borderId="0" xfId="121" applyNumberFormat="1" applyFont="1" applyAlignment="1" applyProtection="1">
      <alignment horizontal="center" vertical="center"/>
      <protection locked="0"/>
    </xf>
    <xf numFmtId="0" fontId="32" fillId="0" borderId="0" xfId="121" applyFont="1" applyAlignment="1" applyProtection="1">
      <alignment horizontal="center" vertical="center"/>
      <protection locked="0"/>
    </xf>
    <xf numFmtId="4" fontId="32" fillId="0" borderId="0" xfId="117" applyNumberFormat="1" applyFont="1" applyFill="1" applyBorder="1" applyAlignment="1" applyProtection="1">
      <alignment horizontal="center" vertical="center"/>
      <protection locked="0"/>
    </xf>
    <xf numFmtId="4" fontId="32" fillId="0" borderId="0" xfId="117" applyNumberFormat="1" applyFont="1" applyFill="1" applyBorder="1" applyAlignment="1">
      <alignment horizontal="center" vertical="center"/>
    </xf>
    <xf numFmtId="4" fontId="32" fillId="0" borderId="0" xfId="114" applyNumberFormat="1" applyFont="1" applyFill="1" applyBorder="1" applyAlignment="1" applyProtection="1">
      <alignment vertical="center"/>
      <protection locked="0"/>
    </xf>
    <xf numFmtId="4" fontId="32" fillId="0" borderId="0" xfId="114" applyNumberFormat="1" applyFont="1" applyFill="1" applyBorder="1" applyAlignment="1" applyProtection="1">
      <alignment horizontal="center" vertical="center"/>
      <protection locked="0"/>
    </xf>
    <xf numFmtId="44" fontId="32" fillId="0" borderId="0" xfId="117" applyFont="1" applyFill="1" applyBorder="1" applyAlignment="1" applyProtection="1">
      <alignment horizontal="center" vertical="center"/>
      <protection locked="0"/>
    </xf>
    <xf numFmtId="0" fontId="25" fillId="0" borderId="0" xfId="130" applyFont="1" applyAlignment="1">
      <alignment horizontal="left"/>
    </xf>
    <xf numFmtId="0" fontId="33" fillId="0" borderId="0" xfId="130" applyFont="1"/>
    <xf numFmtId="0" fontId="25" fillId="0" borderId="0" xfId="121" applyFont="1"/>
    <xf numFmtId="0" fontId="34" fillId="0" borderId="0" xfId="130" applyFont="1"/>
    <xf numFmtId="0" fontId="34" fillId="0" borderId="0" xfId="121" applyFont="1"/>
    <xf numFmtId="0" fontId="26" fillId="0" borderId="0" xfId="130" applyFont="1" applyAlignment="1">
      <alignment vertical="center"/>
    </xf>
    <xf numFmtId="0" fontId="35" fillId="0" borderId="0" xfId="121" applyFont="1"/>
    <xf numFmtId="0" fontId="35" fillId="0" borderId="0" xfId="121" applyFont="1" applyAlignment="1">
      <alignment horizontal="center"/>
    </xf>
    <xf numFmtId="166" fontId="26" fillId="0" borderId="0" xfId="130" applyNumberFormat="1" applyFont="1"/>
    <xf numFmtId="44" fontId="26" fillId="0" borderId="0" xfId="130" applyNumberFormat="1" applyFont="1"/>
    <xf numFmtId="165" fontId="28" fillId="0" borderId="0" xfId="130" applyNumberFormat="1" applyFont="1" applyAlignment="1">
      <alignment vertical="center"/>
    </xf>
    <xf numFmtId="166" fontId="25" fillId="0" borderId="0" xfId="130" applyNumberFormat="1" applyFont="1"/>
    <xf numFmtId="0" fontId="36" fillId="0" borderId="0" xfId="130" applyFont="1" applyAlignment="1">
      <alignment vertical="center"/>
    </xf>
    <xf numFmtId="0" fontId="36" fillId="0" borderId="0" xfId="121" applyFont="1" applyAlignment="1">
      <alignment horizontal="center"/>
    </xf>
    <xf numFmtId="0" fontId="36" fillId="0" borderId="0" xfId="130" applyFont="1"/>
    <xf numFmtId="0" fontId="27" fillId="0" borderId="0" xfId="121" applyFont="1" applyAlignment="1" applyProtection="1">
      <alignment horizontal="center" vertical="center" wrapText="1"/>
      <protection locked="0"/>
    </xf>
    <xf numFmtId="0" fontId="36" fillId="0" borderId="0" xfId="121" applyFont="1"/>
    <xf numFmtId="0" fontId="36" fillId="0" borderId="29" xfId="130" applyFont="1" applyBorder="1"/>
    <xf numFmtId="0" fontId="36" fillId="0" borderId="29" xfId="121" applyFont="1" applyBorder="1"/>
    <xf numFmtId="166" fontId="36" fillId="0" borderId="0" xfId="130" applyNumberFormat="1" applyFont="1" applyAlignment="1">
      <alignment vertical="center"/>
    </xf>
    <xf numFmtId="0" fontId="36" fillId="0" borderId="0" xfId="130" applyFont="1" applyAlignment="1">
      <alignment wrapText="1"/>
    </xf>
    <xf numFmtId="0" fontId="37" fillId="0" borderId="0" xfId="130" applyFont="1"/>
    <xf numFmtId="0" fontId="40" fillId="0" borderId="0" xfId="0" applyFont="1"/>
    <xf numFmtId="0" fontId="25" fillId="0" borderId="0" xfId="121" applyFont="1" applyAlignment="1">
      <alignment horizontal="left"/>
    </xf>
    <xf numFmtId="0" fontId="36" fillId="0" borderId="0" xfId="121" applyFont="1" applyAlignment="1">
      <alignment horizontal="center"/>
    </xf>
    <xf numFmtId="0" fontId="38" fillId="0" borderId="0" xfId="130" applyFont="1" applyAlignment="1">
      <alignment horizontal="center"/>
    </xf>
    <xf numFmtId="0" fontId="39" fillId="0" borderId="0" xfId="130" applyFont="1"/>
    <xf numFmtId="0" fontId="27" fillId="0" borderId="0" xfId="130" applyFont="1" applyAlignment="1">
      <alignment horizontal="center"/>
    </xf>
    <xf numFmtId="0" fontId="36" fillId="0" borderId="0" xfId="130" applyFont="1"/>
    <xf numFmtId="0" fontId="29" fillId="27" borderId="26" xfId="130" applyFont="1" applyFill="1" applyBorder="1" applyAlignment="1">
      <alignment horizontal="center" vertical="center"/>
    </xf>
    <xf numFmtId="0" fontId="26" fillId="28" borderId="27" xfId="130" applyFont="1" applyFill="1" applyBorder="1"/>
    <xf numFmtId="0" fontId="26" fillId="28" borderId="28" xfId="130" applyFont="1" applyFill="1" applyBorder="1"/>
    <xf numFmtId="0" fontId="30" fillId="27" borderId="26" xfId="130" applyFont="1" applyFill="1" applyBorder="1" applyAlignment="1">
      <alignment horizontal="center" vertical="center"/>
    </xf>
    <xf numFmtId="0" fontId="37" fillId="0" borderId="0" xfId="130" applyFont="1" applyAlignment="1">
      <alignment horizontal="center"/>
    </xf>
    <xf numFmtId="0" fontId="36" fillId="0" borderId="0" xfId="130" applyFont="1" applyAlignment="1">
      <alignment horizontal="center"/>
    </xf>
    <xf numFmtId="0" fontId="36" fillId="0" borderId="30" xfId="121" applyFont="1" applyBorder="1" applyAlignment="1">
      <alignment horizontal="center"/>
    </xf>
    <xf numFmtId="0" fontId="36" fillId="0" borderId="0" xfId="121" applyFont="1" applyAlignment="1">
      <alignment horizontal="center" vertical="center"/>
    </xf>
  </cellXfs>
  <cellStyles count="158">
    <cellStyle name="20% - Énfasis1 2" xfId="1"/>
    <cellStyle name="20% - Énfasis1 2 2" xfId="2"/>
    <cellStyle name="20% - Énfasis1 3" xfId="3"/>
    <cellStyle name="20% - Énfasis1 4" xfId="4"/>
    <cellStyle name="20% - Énfasis2 2" xfId="5"/>
    <cellStyle name="20% - Énfasis2 2 2" xfId="6"/>
    <cellStyle name="20% - Énfasis2 3" xfId="7"/>
    <cellStyle name="20% - Énfasis2 4" xfId="8"/>
    <cellStyle name="20% - Énfasis3 2" xfId="9"/>
    <cellStyle name="20% - Énfasis3 2 2" xfId="10"/>
    <cellStyle name="20% - Énfasis3 3" xfId="11"/>
    <cellStyle name="20% - Énfasis3 4" xfId="12"/>
    <cellStyle name="20% - Énfasis4 2" xfId="13"/>
    <cellStyle name="20% - Énfasis4 2 2" xfId="14"/>
    <cellStyle name="20% - Énfasis4 3" xfId="15"/>
    <cellStyle name="20% - Énfasis4 4" xfId="16"/>
    <cellStyle name="20% - Énfasis5 2" xfId="17"/>
    <cellStyle name="20% - Énfasis5 2 2" xfId="18"/>
    <cellStyle name="20% - Énfasis5 3" xfId="19"/>
    <cellStyle name="20% - Énfasis5 4" xfId="20"/>
    <cellStyle name="20% - Énfasis6 2" xfId="21"/>
    <cellStyle name="20% - Énfasis6 2 2" xfId="22"/>
    <cellStyle name="20% - Énfasis6 3" xfId="23"/>
    <cellStyle name="20% - Énfasis6 4" xfId="24"/>
    <cellStyle name="40% - Énfasis1 2" xfId="25"/>
    <cellStyle name="40% - Énfasis1 2 2" xfId="26"/>
    <cellStyle name="40% - Énfasis1 3" xfId="27"/>
    <cellStyle name="40% - Énfasis1 4" xfId="28"/>
    <cellStyle name="40% - Énfasis2 2" xfId="29"/>
    <cellStyle name="40% - Énfasis2 2 2" xfId="30"/>
    <cellStyle name="40% - Énfasis2 3" xfId="31"/>
    <cellStyle name="40% - Énfasis2 4" xfId="32"/>
    <cellStyle name="40% - Énfasis3 2" xfId="33"/>
    <cellStyle name="40% - Énfasis3 2 2" xfId="34"/>
    <cellStyle name="40% - Énfasis3 3" xfId="35"/>
    <cellStyle name="40% - Énfasis3 4" xfId="36"/>
    <cellStyle name="40% - Énfasis4 2" xfId="37"/>
    <cellStyle name="40% - Énfasis4 2 2" xfId="38"/>
    <cellStyle name="40% - Énfasis4 3" xfId="39"/>
    <cellStyle name="40% - Énfasis4 4" xfId="40"/>
    <cellStyle name="40% - Énfasis5 2" xfId="41"/>
    <cellStyle name="40% - Énfasis5 2 2" xfId="42"/>
    <cellStyle name="40% - Énfasis5 3" xfId="43"/>
    <cellStyle name="40% - Énfasis5 4" xfId="44"/>
    <cellStyle name="40% - Énfasis6 2" xfId="45"/>
    <cellStyle name="40% - Énfasis6 2 2" xfId="46"/>
    <cellStyle name="40% - Énfasis6 3" xfId="47"/>
    <cellStyle name="40% - Énfasis6 4" xfId="48"/>
    <cellStyle name="60% - Énfasis1 2" xfId="49"/>
    <cellStyle name="60% - Énfasis1 3" xfId="50"/>
    <cellStyle name="60% - Énfasis1 4" xfId="51"/>
    <cellStyle name="60% - Énfasis2 2" xfId="52"/>
    <cellStyle name="60% - Énfasis2 3" xfId="53"/>
    <cellStyle name="60% - Énfasis2 4" xfId="54"/>
    <cellStyle name="60% - Énfasis3 2" xfId="55"/>
    <cellStyle name="60% - Énfasis3 3" xfId="56"/>
    <cellStyle name="60% - Énfasis3 4" xfId="57"/>
    <cellStyle name="60% - Énfasis4 2" xfId="58"/>
    <cellStyle name="60% - Énfasis4 3" xfId="59"/>
    <cellStyle name="60% - Énfasis4 4" xfId="60"/>
    <cellStyle name="60% - Énfasis5 2" xfId="61"/>
    <cellStyle name="60% - Énfasis5 3" xfId="62"/>
    <cellStyle name="60% - Énfasis5 4" xfId="63"/>
    <cellStyle name="60% - Énfasis6 2" xfId="64"/>
    <cellStyle name="60% - Énfasis6 3" xfId="65"/>
    <cellStyle name="60% - Énfasis6 4" xfId="66"/>
    <cellStyle name="Buena 2" xfId="67"/>
    <cellStyle name="Buena 3" xfId="68"/>
    <cellStyle name="Buena 4" xfId="69"/>
    <cellStyle name="Cálculo 2" xfId="70"/>
    <cellStyle name="Cálculo 3" xfId="71"/>
    <cellStyle name="Cálculo 4" xfId="72"/>
    <cellStyle name="Celda de comprobación 2" xfId="73"/>
    <cellStyle name="Celda de comprobación 3" xfId="74"/>
    <cellStyle name="Celda de comprobación 4" xfId="75"/>
    <cellStyle name="Celda vinculada 2" xfId="76"/>
    <cellStyle name="Celda vinculada 3" xfId="77"/>
    <cellStyle name="Celda vinculada 4" xfId="78"/>
    <cellStyle name="Encabezado 4 2" xfId="79"/>
    <cellStyle name="Encabezado 4 3" xfId="80"/>
    <cellStyle name="Encabezado 4 4" xfId="81"/>
    <cellStyle name="Énfasis1 2" xfId="82"/>
    <cellStyle name="Énfasis1 3" xfId="83"/>
    <cellStyle name="Énfasis1 4" xfId="84"/>
    <cellStyle name="Énfasis2 2" xfId="85"/>
    <cellStyle name="Énfasis2 3" xfId="86"/>
    <cellStyle name="Énfasis2 4" xfId="87"/>
    <cellStyle name="Énfasis3 2" xfId="88"/>
    <cellStyle name="Énfasis3 3" xfId="89"/>
    <cellStyle name="Énfasis3 4" xfId="90"/>
    <cellStyle name="Énfasis4 2" xfId="91"/>
    <cellStyle name="Énfasis4 3" xfId="92"/>
    <cellStyle name="Énfasis4 4" xfId="93"/>
    <cellStyle name="Énfasis5 2" xfId="94"/>
    <cellStyle name="Énfasis5 3" xfId="95"/>
    <cellStyle name="Énfasis5 4" xfId="96"/>
    <cellStyle name="Énfasis6 2" xfId="97"/>
    <cellStyle name="Énfasis6 3" xfId="98"/>
    <cellStyle name="Énfasis6 4" xfId="99"/>
    <cellStyle name="Entrada 2" xfId="100"/>
    <cellStyle name="Entrada 3" xfId="101"/>
    <cellStyle name="Entrada 4" xfId="102"/>
    <cellStyle name="Euro" xfId="103"/>
    <cellStyle name="Followed Hyperlink" xfId="104"/>
    <cellStyle name="Followed Hyperlink 2" xfId="105"/>
    <cellStyle name="Hyperlink" xfId="106"/>
    <cellStyle name="Hyperlink 2" xfId="107"/>
    <cellStyle name="Incorrecto 2" xfId="108"/>
    <cellStyle name="Incorrecto 3" xfId="109"/>
    <cellStyle name="Incorrecto 4" xfId="110"/>
    <cellStyle name="Millares 2" xfId="111"/>
    <cellStyle name="Millares 2 2" xfId="112"/>
    <cellStyle name="Millares 3" xfId="113"/>
    <cellStyle name="Millares 3 2" xfId="114"/>
    <cellStyle name="Millares 4" xfId="115"/>
    <cellStyle name="Millares 5" xfId="116"/>
    <cellStyle name="Moneda 2" xfId="117"/>
    <cellStyle name="Neutral 2" xfId="118"/>
    <cellStyle name="Neutral 3" xfId="119"/>
    <cellStyle name="Neutral 4" xfId="120"/>
    <cellStyle name="Normal" xfId="0" builtinId="0"/>
    <cellStyle name="Normal 2" xfId="121"/>
    <cellStyle name="Normal 2 2" xfId="122"/>
    <cellStyle name="Normal 2 2 2" xfId="123"/>
    <cellStyle name="Normal 2 2 3" xfId="124"/>
    <cellStyle name="Normal 2 3" xfId="125"/>
    <cellStyle name="Normal 3" xfId="126"/>
    <cellStyle name="Normal 4" xfId="127"/>
    <cellStyle name="Normal 5" xfId="128"/>
    <cellStyle name="Normal 6" xfId="129"/>
    <cellStyle name="Normal 7" xfId="130"/>
    <cellStyle name="Notas 2" xfId="131"/>
    <cellStyle name="Notas 3" xfId="132"/>
    <cellStyle name="Notas 4" xfId="133"/>
    <cellStyle name="Salida 2" xfId="134"/>
    <cellStyle name="Salida 3" xfId="135"/>
    <cellStyle name="Salida 4" xfId="136"/>
    <cellStyle name="Texto de advertencia 2" xfId="137"/>
    <cellStyle name="Texto de advertencia 3" xfId="138"/>
    <cellStyle name="Texto de advertencia 4" xfId="139"/>
    <cellStyle name="Texto explicativo 2" xfId="140"/>
    <cellStyle name="Texto explicativo 3" xfId="141"/>
    <cellStyle name="Texto explicativo 4" xfId="142"/>
    <cellStyle name="Título 1 2" xfId="143"/>
    <cellStyle name="Título 1 3" xfId="144"/>
    <cellStyle name="Título 1 4" xfId="145"/>
    <cellStyle name="Título 2 2" xfId="146"/>
    <cellStyle name="Título 2 3" xfId="147"/>
    <cellStyle name="Título 2 4" xfId="148"/>
    <cellStyle name="Título 3 2" xfId="149"/>
    <cellStyle name="Título 3 3" xfId="150"/>
    <cellStyle name="Título 3 4" xfId="151"/>
    <cellStyle name="Título 4" xfId="152"/>
    <cellStyle name="Título 5" xfId="153"/>
    <cellStyle name="Título 6" xfId="154"/>
    <cellStyle name="Total 2" xfId="155"/>
    <cellStyle name="Total 3" xfId="156"/>
    <cellStyle name="Total 4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158750</xdr:rowOff>
    </xdr:from>
    <xdr:to>
      <xdr:col>6</xdr:col>
      <xdr:colOff>326572</xdr:colOff>
      <xdr:row>3</xdr:row>
      <xdr:rowOff>225425</xdr:rowOff>
    </xdr:to>
    <xdr:pic>
      <xdr:nvPicPr>
        <xdr:cNvPr id="1047" name="Imagen 2">
          <a:extLst>
            <a:ext uri="{FF2B5EF4-FFF2-40B4-BE49-F238E27FC236}">
              <a16:creationId xmlns:a16="http://schemas.microsoft.com/office/drawing/2014/main" xmlns="" id="{4592B6D8-EE03-BFD1-3EB7-54C8DA28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77" t="4990" r="6949" b="85786"/>
        <a:stretch>
          <a:fillRect/>
        </a:stretch>
      </xdr:blipFill>
      <xdr:spPr bwMode="auto">
        <a:xfrm>
          <a:off x="57150" y="158750"/>
          <a:ext cx="7168243" cy="1196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078"/>
  <sheetViews>
    <sheetView showGridLines="0" tabSelected="1" view="pageBreakPreview" zoomScale="50" zoomScaleNormal="50" zoomScaleSheetLayoutView="50" workbookViewId="0">
      <selection activeCell="B27" sqref="B27"/>
    </sheetView>
  </sheetViews>
  <sheetFormatPr baseColWidth="10" defaultColWidth="14.42578125" defaultRowHeight="15" customHeight="1"/>
  <cols>
    <col min="1" max="1" width="3.140625" style="2" customWidth="1"/>
    <col min="2" max="2" width="49.85546875" style="2" customWidth="1"/>
    <col min="3" max="3" width="8.5703125" style="2" customWidth="1"/>
    <col min="4" max="4" width="11.140625" style="2" customWidth="1"/>
    <col min="5" max="5" width="11.5703125" style="2" customWidth="1"/>
    <col min="6" max="6" width="19.140625" style="2" customWidth="1"/>
    <col min="7" max="8" width="19.42578125" style="2" customWidth="1"/>
    <col min="9" max="9" width="17.28515625" style="2" customWidth="1"/>
    <col min="10" max="10" width="19" style="2" customWidth="1"/>
    <col min="11" max="11" width="13.85546875" style="2" customWidth="1"/>
    <col min="12" max="12" width="19.85546875" style="2" customWidth="1"/>
    <col min="13" max="13" width="18" style="2" customWidth="1"/>
    <col min="14" max="15" width="21.140625" style="2" customWidth="1"/>
    <col min="16" max="17" width="18.7109375" style="2" customWidth="1"/>
    <col min="18" max="18" width="18.5703125" style="2" customWidth="1"/>
    <col min="19" max="19" width="23.140625" style="2" customWidth="1"/>
    <col min="20" max="20" width="20.140625" style="2" customWidth="1"/>
    <col min="21" max="21" width="14" style="2" customWidth="1"/>
    <col min="22" max="22" width="11.42578125" style="2" customWidth="1"/>
    <col min="23" max="23" width="14.140625" style="2" customWidth="1"/>
    <col min="24" max="28" width="11.42578125" style="2" customWidth="1"/>
    <col min="29" max="16384" width="14.42578125" style="2"/>
  </cols>
  <sheetData>
    <row r="1" spans="1:28" ht="39" customHeight="1">
      <c r="A1" s="1"/>
      <c r="B1" s="104" t="s">
        <v>46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"/>
      <c r="U1" s="1"/>
      <c r="V1" s="1"/>
      <c r="W1" s="1"/>
      <c r="X1" s="1"/>
      <c r="Y1" s="1"/>
      <c r="Z1" s="1"/>
      <c r="AA1" s="1"/>
      <c r="AB1" s="1"/>
    </row>
    <row r="2" spans="1:28" s="93" customFormat="1" ht="26.25" customHeight="1">
      <c r="B2" s="106" t="s">
        <v>0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8" s="93" customFormat="1" ht="24" customHeight="1">
      <c r="B3" s="106" t="s">
        <v>45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</row>
    <row r="4" spans="1:28" ht="44.25" customHeight="1" thickBot="1">
      <c r="A4" s="1"/>
      <c r="B4" s="1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"/>
      <c r="U4" s="1"/>
      <c r="V4" s="1"/>
      <c r="W4" s="1"/>
      <c r="X4" s="1"/>
      <c r="Y4" s="1"/>
      <c r="Z4" s="1"/>
      <c r="AA4" s="1"/>
      <c r="AB4" s="1"/>
    </row>
    <row r="5" spans="1:28" ht="27" customHeight="1">
      <c r="A5" s="4"/>
      <c r="B5" s="4"/>
      <c r="C5" s="4"/>
      <c r="D5" s="4"/>
      <c r="E5" s="4"/>
      <c r="F5" s="108" t="s">
        <v>1</v>
      </c>
      <c r="G5" s="109"/>
      <c r="H5" s="109"/>
      <c r="I5" s="109"/>
      <c r="J5" s="109"/>
      <c r="K5" s="109"/>
      <c r="L5" s="110"/>
      <c r="M5" s="4"/>
      <c r="N5" s="4"/>
      <c r="O5" s="4"/>
      <c r="P5" s="111" t="s">
        <v>2</v>
      </c>
      <c r="Q5" s="110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7" customHeight="1" thickBot="1">
      <c r="A6" s="4"/>
      <c r="B6" s="4"/>
      <c r="C6" s="4"/>
      <c r="D6" s="4"/>
      <c r="E6" s="4"/>
      <c r="F6" s="5">
        <v>1100</v>
      </c>
      <c r="G6" s="6">
        <v>1200</v>
      </c>
      <c r="H6" s="6">
        <v>1300</v>
      </c>
      <c r="I6" s="6">
        <v>1400</v>
      </c>
      <c r="J6" s="6">
        <v>1500</v>
      </c>
      <c r="K6" s="6">
        <v>1600</v>
      </c>
      <c r="L6" s="7">
        <v>1700</v>
      </c>
      <c r="M6" s="4"/>
      <c r="N6" s="4"/>
      <c r="O6" s="4"/>
      <c r="P6" s="8">
        <v>1300</v>
      </c>
      <c r="Q6" s="7">
        <v>1500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52.25" customHeight="1" thickBot="1">
      <c r="A7" s="4"/>
      <c r="B7" s="9" t="s">
        <v>3</v>
      </c>
      <c r="C7" s="10" t="s">
        <v>4</v>
      </c>
      <c r="D7" s="10" t="s">
        <v>5</v>
      </c>
      <c r="E7" s="11" t="s">
        <v>6</v>
      </c>
      <c r="F7" s="12" t="s">
        <v>7</v>
      </c>
      <c r="G7" s="13" t="s">
        <v>8</v>
      </c>
      <c r="H7" s="13" t="s">
        <v>9</v>
      </c>
      <c r="I7" s="13" t="s">
        <v>10</v>
      </c>
      <c r="J7" s="13" t="s">
        <v>11</v>
      </c>
      <c r="K7" s="13" t="s">
        <v>12</v>
      </c>
      <c r="L7" s="14" t="s">
        <v>13</v>
      </c>
      <c r="M7" s="15" t="s">
        <v>14</v>
      </c>
      <c r="N7" s="16" t="s">
        <v>15</v>
      </c>
      <c r="O7" s="17" t="s">
        <v>32</v>
      </c>
      <c r="P7" s="18" t="s">
        <v>16</v>
      </c>
      <c r="Q7" s="18" t="s">
        <v>17</v>
      </c>
      <c r="R7" s="13" t="s">
        <v>18</v>
      </c>
      <c r="S7" s="19" t="s">
        <v>19</v>
      </c>
      <c r="T7" s="4"/>
      <c r="U7" s="4"/>
      <c r="V7" s="4"/>
      <c r="W7" s="4"/>
      <c r="X7" s="4"/>
      <c r="Y7" s="4"/>
      <c r="Z7" s="4"/>
      <c r="AA7" s="4"/>
      <c r="AB7" s="4"/>
    </row>
    <row r="8" spans="1:28" ht="32.25" customHeight="1">
      <c r="A8" s="20"/>
      <c r="B8" s="21" t="s">
        <v>20</v>
      </c>
      <c r="C8" s="22"/>
      <c r="D8" s="22"/>
      <c r="E8" s="23"/>
      <c r="F8" s="24"/>
      <c r="G8" s="25"/>
      <c r="H8" s="25"/>
      <c r="I8" s="25"/>
      <c r="J8" s="25"/>
      <c r="K8" s="25"/>
      <c r="L8" s="26"/>
      <c r="M8" s="24"/>
      <c r="N8" s="25"/>
      <c r="O8" s="25"/>
      <c r="P8" s="25"/>
      <c r="Q8" s="25"/>
      <c r="R8" s="25"/>
      <c r="S8" s="26"/>
      <c r="T8" s="20"/>
      <c r="U8" s="20"/>
      <c r="V8" s="20"/>
      <c r="W8" s="20"/>
      <c r="X8" s="20"/>
      <c r="Y8" s="20"/>
      <c r="Z8" s="20"/>
      <c r="AA8" s="20"/>
      <c r="AB8" s="20"/>
    </row>
    <row r="9" spans="1:28" s="1" customFormat="1" ht="32.25" customHeight="1">
      <c r="A9" s="27"/>
      <c r="B9" s="28"/>
      <c r="C9" s="29"/>
      <c r="D9" s="30"/>
      <c r="E9" s="31"/>
      <c r="F9" s="32"/>
      <c r="G9" s="33"/>
      <c r="H9" s="33"/>
      <c r="I9" s="33"/>
      <c r="J9" s="33"/>
      <c r="K9" s="33"/>
      <c r="L9" s="34"/>
      <c r="M9" s="32"/>
      <c r="N9" s="33"/>
      <c r="O9" s="33"/>
      <c r="P9" s="33"/>
      <c r="Q9" s="33"/>
      <c r="R9" s="35"/>
      <c r="S9" s="36"/>
      <c r="T9" s="27"/>
      <c r="U9" s="27"/>
      <c r="V9" s="27"/>
      <c r="W9" s="27"/>
      <c r="X9" s="27"/>
      <c r="Y9" s="27"/>
      <c r="Z9" s="27"/>
      <c r="AA9" s="27"/>
      <c r="AB9" s="27"/>
    </row>
    <row r="10" spans="1:28" ht="32.25" customHeight="1">
      <c r="A10" s="20"/>
      <c r="B10" s="37" t="s">
        <v>22</v>
      </c>
      <c r="C10" s="38"/>
      <c r="D10" s="38"/>
      <c r="E10" s="39"/>
      <c r="F10" s="40"/>
      <c r="G10" s="41"/>
      <c r="H10" s="41"/>
      <c r="I10" s="41"/>
      <c r="J10" s="41"/>
      <c r="K10" s="41"/>
      <c r="L10" s="42"/>
      <c r="M10" s="42"/>
      <c r="N10" s="41"/>
      <c r="O10" s="41"/>
      <c r="P10" s="41"/>
      <c r="Q10" s="41"/>
      <c r="R10" s="41"/>
      <c r="S10" s="42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s="1" customFormat="1" ht="30" customHeight="1">
      <c r="A11" s="27"/>
      <c r="B11" s="43" t="s">
        <v>33</v>
      </c>
      <c r="C11" s="44"/>
      <c r="D11" s="44"/>
      <c r="E11" s="45">
        <v>1</v>
      </c>
      <c r="F11" s="46">
        <v>17119.11</v>
      </c>
      <c r="G11" s="47">
        <v>0</v>
      </c>
      <c r="H11" s="47">
        <v>0</v>
      </c>
      <c r="I11" s="47">
        <v>4167.4800000000005</v>
      </c>
      <c r="J11" s="47">
        <v>0</v>
      </c>
      <c r="K11" s="47">
        <v>1094.8931040768905</v>
      </c>
      <c r="L11" s="48">
        <v>1141.2740000000001</v>
      </c>
      <c r="M11" s="49">
        <f>SUM(F11:L11)</f>
        <v>23522.757104076893</v>
      </c>
      <c r="N11" s="50">
        <f>M11*12</f>
        <v>282273.0852489227</v>
      </c>
      <c r="O11" s="50">
        <v>14884.740000000002</v>
      </c>
      <c r="P11" s="44">
        <v>25393.346500000003</v>
      </c>
      <c r="Q11" s="44">
        <v>7350</v>
      </c>
      <c r="R11" s="51">
        <f>P11+Q11</f>
        <v>32743.346500000003</v>
      </c>
      <c r="S11" s="52">
        <f>N11+R11</f>
        <v>315016.43174892268</v>
      </c>
      <c r="T11" s="27"/>
      <c r="U11" s="27"/>
      <c r="V11" s="27"/>
      <c r="W11" s="27"/>
      <c r="X11" s="27"/>
      <c r="Y11" s="27"/>
      <c r="Z11" s="27"/>
      <c r="AA11" s="27"/>
      <c r="AB11" s="27"/>
    </row>
    <row r="12" spans="1:28" s="1" customFormat="1" ht="30" customHeight="1">
      <c r="A12" s="27"/>
      <c r="B12" s="43" t="s">
        <v>34</v>
      </c>
      <c r="C12" s="44"/>
      <c r="D12" s="44"/>
      <c r="E12" s="45">
        <v>1</v>
      </c>
      <c r="F12" s="46">
        <v>23508.03</v>
      </c>
      <c r="G12" s="47">
        <v>0</v>
      </c>
      <c r="H12" s="47">
        <v>0</v>
      </c>
      <c r="I12" s="47">
        <v>5540.125</v>
      </c>
      <c r="J12" s="47">
        <v>0</v>
      </c>
      <c r="K12" s="47">
        <v>1503.5115690846467</v>
      </c>
      <c r="L12" s="48">
        <v>1567.202</v>
      </c>
      <c r="M12" s="49">
        <f t="shared" ref="M12:M28" si="0">SUM(F12:L12)</f>
        <v>32118.868569084647</v>
      </c>
      <c r="N12" s="50">
        <f t="shared" ref="N12:N28" si="1">M12*12</f>
        <v>385426.42282901576</v>
      </c>
      <c r="O12" s="50">
        <v>19908.900000000001</v>
      </c>
      <c r="P12" s="44">
        <v>34478.444000000003</v>
      </c>
      <c r="Q12" s="44">
        <v>0</v>
      </c>
      <c r="R12" s="51">
        <f t="shared" ref="R12:R28" si="2">P12+Q12</f>
        <v>34478.444000000003</v>
      </c>
      <c r="S12" s="52">
        <f t="shared" ref="S12:S28" si="3">N12+R12</f>
        <v>419904.86682901578</v>
      </c>
      <c r="T12" s="27"/>
      <c r="U12" s="27"/>
      <c r="V12" s="27"/>
      <c r="W12" s="27"/>
      <c r="X12" s="27"/>
      <c r="Y12" s="27"/>
      <c r="Z12" s="27"/>
      <c r="AA12" s="27"/>
      <c r="AB12" s="27"/>
    </row>
    <row r="13" spans="1:28" s="1" customFormat="1" ht="30" customHeight="1">
      <c r="A13" s="27"/>
      <c r="B13" s="43" t="s">
        <v>35</v>
      </c>
      <c r="C13" s="44"/>
      <c r="D13" s="44"/>
      <c r="E13" s="45">
        <v>1</v>
      </c>
      <c r="F13" s="46">
        <v>22134.799999999999</v>
      </c>
      <c r="G13" s="47">
        <v>0</v>
      </c>
      <c r="H13" s="47">
        <v>0</v>
      </c>
      <c r="I13" s="47">
        <v>5249.2999999999993</v>
      </c>
      <c r="J13" s="47">
        <v>0</v>
      </c>
      <c r="K13" s="47">
        <v>1415.6834017727067</v>
      </c>
      <c r="L13" s="48">
        <v>1475.6533333333332</v>
      </c>
      <c r="M13" s="49">
        <f t="shared" si="0"/>
        <v>30275.436735106035</v>
      </c>
      <c r="N13" s="50">
        <f t="shared" si="1"/>
        <v>363305.24082127243</v>
      </c>
      <c r="O13" s="50">
        <v>18829.080000000002</v>
      </c>
      <c r="P13" s="44">
        <v>32833.286666666667</v>
      </c>
      <c r="Q13" s="44">
        <v>0</v>
      </c>
      <c r="R13" s="51">
        <f t="shared" si="2"/>
        <v>32833.286666666667</v>
      </c>
      <c r="S13" s="52">
        <f t="shared" si="3"/>
        <v>396138.52748793911</v>
      </c>
      <c r="T13" s="27"/>
      <c r="U13" s="27"/>
      <c r="V13" s="27"/>
      <c r="W13" s="27"/>
      <c r="X13" s="27"/>
      <c r="Y13" s="27"/>
      <c r="Z13" s="27"/>
      <c r="AA13" s="27"/>
      <c r="AB13" s="27"/>
    </row>
    <row r="14" spans="1:28" s="1" customFormat="1" ht="30" customHeight="1">
      <c r="A14" s="27"/>
      <c r="B14" s="43" t="s">
        <v>36</v>
      </c>
      <c r="C14" s="44"/>
      <c r="D14" s="44"/>
      <c r="E14" s="45">
        <v>1</v>
      </c>
      <c r="F14" s="46">
        <v>22134.799999999999</v>
      </c>
      <c r="G14" s="47">
        <v>0</v>
      </c>
      <c r="H14" s="47">
        <v>0</v>
      </c>
      <c r="I14" s="47">
        <v>5249.2999999999993</v>
      </c>
      <c r="J14" s="47">
        <v>0</v>
      </c>
      <c r="K14" s="47">
        <v>1415.6834017727067</v>
      </c>
      <c r="L14" s="48">
        <v>0</v>
      </c>
      <c r="M14" s="49">
        <f t="shared" si="0"/>
        <v>28799.783401772704</v>
      </c>
      <c r="N14" s="50">
        <f t="shared" si="1"/>
        <v>345597.40082127246</v>
      </c>
      <c r="O14" s="50">
        <v>18829.080000000002</v>
      </c>
      <c r="P14" s="44">
        <v>32833.286666666667</v>
      </c>
      <c r="Q14" s="44">
        <v>7350</v>
      </c>
      <c r="R14" s="51">
        <f t="shared" si="2"/>
        <v>40183.286666666667</v>
      </c>
      <c r="S14" s="52">
        <f t="shared" si="3"/>
        <v>385780.68748793914</v>
      </c>
      <c r="T14" s="27"/>
      <c r="U14" s="27"/>
      <c r="V14" s="27"/>
      <c r="W14" s="27"/>
      <c r="X14" s="27"/>
      <c r="Y14" s="27"/>
      <c r="Z14" s="27"/>
      <c r="AA14" s="27"/>
      <c r="AB14" s="27"/>
    </row>
    <row r="15" spans="1:28" s="1" customFormat="1" ht="30" customHeight="1">
      <c r="A15" s="27"/>
      <c r="B15" s="43" t="s">
        <v>37</v>
      </c>
      <c r="C15" s="44"/>
      <c r="D15" s="44"/>
      <c r="E15" s="45">
        <v>1</v>
      </c>
      <c r="F15" s="46">
        <v>20618.11</v>
      </c>
      <c r="G15" s="47">
        <v>0</v>
      </c>
      <c r="H15" s="47">
        <v>0</v>
      </c>
      <c r="I15" s="47">
        <v>4472.17</v>
      </c>
      <c r="J15" s="47">
        <v>0</v>
      </c>
      <c r="K15" s="47">
        <v>1318.679911403033</v>
      </c>
      <c r="L15" s="48">
        <v>1374.5406666666668</v>
      </c>
      <c r="M15" s="49">
        <f t="shared" si="0"/>
        <v>27783.500578069699</v>
      </c>
      <c r="N15" s="50">
        <f t="shared" si="1"/>
        <v>333402.00693683641</v>
      </c>
      <c r="O15" s="50">
        <v>17636.28</v>
      </c>
      <c r="P15" s="44">
        <v>30583.529833333334</v>
      </c>
      <c r="Q15" s="44">
        <v>0</v>
      </c>
      <c r="R15" s="51">
        <f t="shared" si="2"/>
        <v>30583.529833333334</v>
      </c>
      <c r="S15" s="52">
        <f t="shared" si="3"/>
        <v>363985.53677016974</v>
      </c>
      <c r="T15" s="27"/>
      <c r="U15" s="27"/>
      <c r="V15" s="27"/>
      <c r="W15" s="27"/>
      <c r="X15" s="27"/>
      <c r="Y15" s="27"/>
      <c r="Z15" s="27"/>
      <c r="AA15" s="27"/>
      <c r="AB15" s="27"/>
    </row>
    <row r="16" spans="1:28" s="1" customFormat="1" ht="30" customHeight="1">
      <c r="A16" s="27"/>
      <c r="B16" s="43" t="s">
        <v>38</v>
      </c>
      <c r="C16" s="44"/>
      <c r="D16" s="44"/>
      <c r="E16" s="45">
        <v>1</v>
      </c>
      <c r="F16" s="46">
        <v>14184.9</v>
      </c>
      <c r="G16" s="47">
        <v>0</v>
      </c>
      <c r="H16" s="47">
        <v>0</v>
      </c>
      <c r="I16" s="47">
        <v>3534.6</v>
      </c>
      <c r="J16" s="47">
        <v>0</v>
      </c>
      <c r="K16" s="47">
        <v>907.22877486156005</v>
      </c>
      <c r="L16" s="48">
        <v>945.66</v>
      </c>
      <c r="M16" s="49">
        <f t="shared" si="0"/>
        <v>19572.38877486156</v>
      </c>
      <c r="N16" s="50">
        <f t="shared" si="1"/>
        <v>234868.66529833872</v>
      </c>
      <c r="O16" s="50">
        <v>12577.199999999999</v>
      </c>
      <c r="P16" s="44">
        <v>21040.935000000001</v>
      </c>
      <c r="Q16" s="44">
        <v>7350</v>
      </c>
      <c r="R16" s="51">
        <f t="shared" si="2"/>
        <v>28390.935000000001</v>
      </c>
      <c r="S16" s="52">
        <f t="shared" si="3"/>
        <v>263259.60029833874</v>
      </c>
      <c r="T16" s="27"/>
      <c r="U16" s="27"/>
      <c r="V16" s="27"/>
      <c r="W16" s="27"/>
      <c r="X16" s="27"/>
      <c r="Y16" s="27"/>
      <c r="Z16" s="27"/>
      <c r="AA16" s="27"/>
      <c r="AB16" s="27"/>
    </row>
    <row r="17" spans="1:28" s="1" customFormat="1" ht="30" customHeight="1">
      <c r="A17" s="27"/>
      <c r="B17" s="43" t="s">
        <v>39</v>
      </c>
      <c r="C17" s="44"/>
      <c r="D17" s="44"/>
      <c r="E17" s="45">
        <v>1</v>
      </c>
      <c r="F17" s="46">
        <v>10309.06</v>
      </c>
      <c r="G17" s="47">
        <v>0</v>
      </c>
      <c r="H17" s="47">
        <v>687.27066666666667</v>
      </c>
      <c r="I17" s="47">
        <v>2698.6350000000002</v>
      </c>
      <c r="J17" s="47">
        <v>0</v>
      </c>
      <c r="K17" s="47">
        <v>659.34027548832319</v>
      </c>
      <c r="L17" s="48">
        <v>687.27066666666667</v>
      </c>
      <c r="M17" s="49">
        <f t="shared" si="0"/>
        <v>15041.576608821657</v>
      </c>
      <c r="N17" s="50">
        <f t="shared" si="1"/>
        <v>180498.91930585989</v>
      </c>
      <c r="O17" s="50">
        <v>10463.780000000001</v>
      </c>
      <c r="P17" s="44">
        <v>16838.131333333335</v>
      </c>
      <c r="Q17" s="44">
        <v>7350</v>
      </c>
      <c r="R17" s="51">
        <f t="shared" si="2"/>
        <v>24188.131333333335</v>
      </c>
      <c r="S17" s="52">
        <f t="shared" si="3"/>
        <v>204687.05063919321</v>
      </c>
      <c r="T17" s="27"/>
      <c r="U17" s="27"/>
      <c r="V17" s="27"/>
      <c r="W17" s="27"/>
      <c r="X17" s="27"/>
      <c r="Y17" s="27"/>
      <c r="Z17" s="27"/>
      <c r="AA17" s="27"/>
      <c r="AB17" s="27"/>
    </row>
    <row r="18" spans="1:28" s="1" customFormat="1" ht="30" customHeight="1">
      <c r="A18" s="27"/>
      <c r="B18" s="43" t="s">
        <v>39</v>
      </c>
      <c r="C18" s="44"/>
      <c r="D18" s="44"/>
      <c r="E18" s="45">
        <v>1</v>
      </c>
      <c r="F18" s="46">
        <v>10309.06</v>
      </c>
      <c r="G18" s="47">
        <v>0</v>
      </c>
      <c r="H18" s="47">
        <v>687.27066666666667</v>
      </c>
      <c r="I18" s="47">
        <v>2698.6350000000002</v>
      </c>
      <c r="J18" s="47">
        <v>0</v>
      </c>
      <c r="K18" s="47">
        <v>659.34027548832319</v>
      </c>
      <c r="L18" s="48">
        <v>687.27066666666667</v>
      </c>
      <c r="M18" s="49">
        <f t="shared" si="0"/>
        <v>15041.576608821657</v>
      </c>
      <c r="N18" s="50">
        <f t="shared" si="1"/>
        <v>180498.91930585989</v>
      </c>
      <c r="O18" s="50">
        <v>10463.780000000001</v>
      </c>
      <c r="P18" s="44">
        <v>16838.131333333335</v>
      </c>
      <c r="Q18" s="44">
        <v>7350</v>
      </c>
      <c r="R18" s="51">
        <f t="shared" si="2"/>
        <v>24188.131333333335</v>
      </c>
      <c r="S18" s="52">
        <f t="shared" si="3"/>
        <v>204687.05063919321</v>
      </c>
      <c r="T18" s="27"/>
      <c r="U18" s="27"/>
      <c r="V18" s="27"/>
      <c r="W18" s="27"/>
      <c r="X18" s="27"/>
      <c r="Y18" s="27"/>
      <c r="Z18" s="27"/>
      <c r="AA18" s="27"/>
      <c r="AB18" s="27"/>
    </row>
    <row r="19" spans="1:28" s="1" customFormat="1" ht="30" customHeight="1">
      <c r="A19" s="27"/>
      <c r="B19" s="43" t="s">
        <v>40</v>
      </c>
      <c r="C19" s="44"/>
      <c r="D19" s="44"/>
      <c r="E19" s="45">
        <v>1</v>
      </c>
      <c r="F19" s="46">
        <v>17119.11</v>
      </c>
      <c r="G19" s="47">
        <v>0</v>
      </c>
      <c r="H19" s="47">
        <v>0</v>
      </c>
      <c r="I19" s="47">
        <v>4167.4800000000005</v>
      </c>
      <c r="J19" s="47">
        <v>0</v>
      </c>
      <c r="K19" s="47">
        <v>1094.8931040768905</v>
      </c>
      <c r="L19" s="48">
        <v>1141.2740000000001</v>
      </c>
      <c r="M19" s="49">
        <f t="shared" si="0"/>
        <v>23522.757104076893</v>
      </c>
      <c r="N19" s="50">
        <f t="shared" si="1"/>
        <v>282273.0852489227</v>
      </c>
      <c r="O19" s="50">
        <v>14884.740000000002</v>
      </c>
      <c r="P19" s="44">
        <v>24999.334754812666</v>
      </c>
      <c r="Q19" s="44">
        <v>6350</v>
      </c>
      <c r="R19" s="51">
        <f t="shared" si="2"/>
        <v>31349.334754812666</v>
      </c>
      <c r="S19" s="52">
        <f t="shared" si="3"/>
        <v>313622.42000373534</v>
      </c>
      <c r="T19" s="27"/>
      <c r="U19" s="27"/>
      <c r="V19" s="27"/>
      <c r="W19" s="27"/>
      <c r="X19" s="27"/>
      <c r="Y19" s="27"/>
      <c r="Z19" s="27"/>
      <c r="AA19" s="27"/>
      <c r="AB19" s="27"/>
    </row>
    <row r="20" spans="1:28" s="1" customFormat="1" ht="32.25" customHeight="1">
      <c r="A20" s="27"/>
      <c r="B20" s="43" t="s">
        <v>41</v>
      </c>
      <c r="C20" s="44"/>
      <c r="D20" s="44"/>
      <c r="E20" s="45">
        <v>1</v>
      </c>
      <c r="F20" s="46">
        <v>17238.3</v>
      </c>
      <c r="G20" s="47">
        <v>0</v>
      </c>
      <c r="H20" s="47">
        <v>0</v>
      </c>
      <c r="I20" s="47">
        <v>3689.875</v>
      </c>
      <c r="J20" s="47">
        <v>0</v>
      </c>
      <c r="K20" s="47">
        <v>1102.5161819749194</v>
      </c>
      <c r="L20" s="48">
        <v>1149.22</v>
      </c>
      <c r="M20" s="49">
        <f t="shared" si="0"/>
        <v>23179.91118197492</v>
      </c>
      <c r="N20" s="50">
        <f t="shared" si="1"/>
        <v>278158.93418369902</v>
      </c>
      <c r="O20" s="50">
        <v>14978.4</v>
      </c>
      <c r="P20" s="44">
        <v>23846.315000000002</v>
      </c>
      <c r="Q20" s="44">
        <v>0</v>
      </c>
      <c r="R20" s="51">
        <f t="shared" si="2"/>
        <v>23846.315000000002</v>
      </c>
      <c r="S20" s="52">
        <f t="shared" si="3"/>
        <v>302005.24918369902</v>
      </c>
      <c r="T20" s="27"/>
      <c r="U20" s="27"/>
      <c r="V20" s="27"/>
      <c r="W20" s="27"/>
      <c r="X20" s="27"/>
      <c r="Y20" s="27"/>
      <c r="Z20" s="27"/>
      <c r="AA20" s="27"/>
      <c r="AB20" s="27"/>
    </row>
    <row r="21" spans="1:28" s="1" customFormat="1" ht="32.25" customHeight="1">
      <c r="A21" s="27"/>
      <c r="B21" s="37" t="s">
        <v>23</v>
      </c>
      <c r="C21" s="38"/>
      <c r="D21" s="38"/>
      <c r="E21" s="39"/>
      <c r="F21" s="40"/>
      <c r="G21" s="41"/>
      <c r="H21" s="41"/>
      <c r="I21" s="41"/>
      <c r="J21" s="41"/>
      <c r="K21" s="41"/>
      <c r="L21" s="42"/>
      <c r="M21" s="40"/>
      <c r="N21" s="41"/>
      <c r="O21" s="41"/>
      <c r="P21" s="41"/>
      <c r="Q21" s="41"/>
      <c r="R21" s="41"/>
      <c r="S21" s="42"/>
      <c r="T21" s="27"/>
      <c r="U21" s="27"/>
      <c r="V21" s="27"/>
      <c r="W21" s="27"/>
      <c r="X21" s="27"/>
      <c r="Y21" s="27"/>
      <c r="Z21" s="27"/>
      <c r="AA21" s="27"/>
      <c r="AB21" s="27"/>
    </row>
    <row r="22" spans="1:28" s="1" customFormat="1" ht="32.25" customHeight="1">
      <c r="A22" s="27"/>
      <c r="B22" s="43" t="s">
        <v>39</v>
      </c>
      <c r="C22" s="53"/>
      <c r="D22" s="53"/>
      <c r="E22" s="45">
        <v>1</v>
      </c>
      <c r="F22" s="46">
        <v>7800</v>
      </c>
      <c r="G22" s="54">
        <v>0</v>
      </c>
      <c r="H22" s="47">
        <v>0</v>
      </c>
      <c r="I22" s="47">
        <v>2282.0028971261545</v>
      </c>
      <c r="J22" s="47">
        <v>0</v>
      </c>
      <c r="K22" s="54">
        <v>0</v>
      </c>
      <c r="L22" s="55">
        <v>0</v>
      </c>
      <c r="M22" s="49">
        <f t="shared" si="0"/>
        <v>10082.002897126154</v>
      </c>
      <c r="N22" s="50">
        <f t="shared" si="1"/>
        <v>120984.03476551385</v>
      </c>
      <c r="O22" s="50">
        <v>6777.44</v>
      </c>
      <c r="P22" s="56">
        <v>0</v>
      </c>
      <c r="Q22" s="56">
        <v>0</v>
      </c>
      <c r="R22" s="51">
        <f t="shared" si="2"/>
        <v>0</v>
      </c>
      <c r="S22" s="52">
        <f t="shared" si="3"/>
        <v>120984.03476551385</v>
      </c>
      <c r="T22" s="27"/>
      <c r="U22" s="27"/>
      <c r="V22" s="27"/>
      <c r="W22" s="27"/>
      <c r="X22" s="27"/>
      <c r="Y22" s="27"/>
      <c r="Z22" s="27"/>
      <c r="AA22" s="27"/>
      <c r="AB22" s="27"/>
    </row>
    <row r="23" spans="1:28" s="1" customFormat="1" ht="32.25" customHeight="1">
      <c r="A23" s="27"/>
      <c r="B23" s="43" t="s">
        <v>42</v>
      </c>
      <c r="C23" s="53"/>
      <c r="D23" s="53"/>
      <c r="E23" s="45">
        <v>1</v>
      </c>
      <c r="F23" s="46">
        <v>5450.53</v>
      </c>
      <c r="G23" s="54">
        <v>0</v>
      </c>
      <c r="H23" s="47">
        <v>681.32</v>
      </c>
      <c r="I23" s="47">
        <v>1594.6314424196175</v>
      </c>
      <c r="J23" s="47">
        <v>0</v>
      </c>
      <c r="K23" s="54">
        <v>0</v>
      </c>
      <c r="L23" s="55">
        <v>0</v>
      </c>
      <c r="M23" s="49">
        <f t="shared" si="0"/>
        <v>7726.4814424196175</v>
      </c>
      <c r="N23" s="50">
        <f t="shared" si="1"/>
        <v>92717.777309035417</v>
      </c>
      <c r="O23" s="50">
        <v>4735.9799999999996</v>
      </c>
      <c r="P23" s="56">
        <v>0</v>
      </c>
      <c r="Q23" s="56">
        <v>0</v>
      </c>
      <c r="R23" s="51">
        <f t="shared" si="2"/>
        <v>0</v>
      </c>
      <c r="S23" s="52">
        <f t="shared" si="3"/>
        <v>92717.777309035417</v>
      </c>
      <c r="T23" s="27"/>
      <c r="U23" s="27"/>
      <c r="V23" s="27"/>
      <c r="W23" s="27"/>
      <c r="X23" s="27"/>
      <c r="Y23" s="27"/>
      <c r="Z23" s="27"/>
      <c r="AA23" s="27"/>
      <c r="AB23" s="27"/>
    </row>
    <row r="24" spans="1:28" s="1" customFormat="1" ht="32.25" customHeight="1">
      <c r="A24" s="27"/>
      <c r="B24" s="43" t="s">
        <v>42</v>
      </c>
      <c r="C24" s="53"/>
      <c r="D24" s="53"/>
      <c r="E24" s="45">
        <v>1</v>
      </c>
      <c r="F24" s="46">
        <v>5450.53</v>
      </c>
      <c r="G24" s="54">
        <v>0</v>
      </c>
      <c r="H24" s="47">
        <v>681.32</v>
      </c>
      <c r="I24" s="47">
        <v>1594.6314424196175</v>
      </c>
      <c r="J24" s="47">
        <v>0</v>
      </c>
      <c r="K24" s="54">
        <v>0</v>
      </c>
      <c r="L24" s="55">
        <v>0</v>
      </c>
      <c r="M24" s="49">
        <f t="shared" si="0"/>
        <v>7726.4814424196175</v>
      </c>
      <c r="N24" s="50">
        <f t="shared" si="1"/>
        <v>92717.777309035417</v>
      </c>
      <c r="O24" s="50">
        <v>4735.9799999999996</v>
      </c>
      <c r="P24" s="56">
        <v>0</v>
      </c>
      <c r="Q24" s="56">
        <v>0</v>
      </c>
      <c r="R24" s="51">
        <f t="shared" si="2"/>
        <v>0</v>
      </c>
      <c r="S24" s="52">
        <f t="shared" si="3"/>
        <v>92717.777309035417</v>
      </c>
      <c r="T24" s="27"/>
      <c r="U24" s="27"/>
      <c r="V24" s="27"/>
      <c r="W24" s="27"/>
      <c r="X24" s="27"/>
      <c r="Y24" s="27"/>
      <c r="Z24" s="27"/>
      <c r="AA24" s="27"/>
      <c r="AB24" s="27"/>
    </row>
    <row r="25" spans="1:28" s="1" customFormat="1" ht="32.25" customHeight="1">
      <c r="A25" s="27"/>
      <c r="B25" s="43" t="s">
        <v>43</v>
      </c>
      <c r="C25" s="53"/>
      <c r="D25" s="53"/>
      <c r="E25" s="45">
        <v>1</v>
      </c>
      <c r="F25" s="46">
        <v>11024.85</v>
      </c>
      <c r="G25" s="54">
        <v>0</v>
      </c>
      <c r="H25" s="47">
        <v>0</v>
      </c>
      <c r="I25" s="47">
        <v>3225.4794410745235</v>
      </c>
      <c r="J25" s="47">
        <v>0</v>
      </c>
      <c r="K25" s="54">
        <v>0</v>
      </c>
      <c r="L25" s="55">
        <v>0</v>
      </c>
      <c r="M25" s="49">
        <f t="shared" si="0"/>
        <v>14250.329441074524</v>
      </c>
      <c r="N25" s="50">
        <f t="shared" si="1"/>
        <v>171003.95329289429</v>
      </c>
      <c r="O25" s="50">
        <v>9579.5184699187284</v>
      </c>
      <c r="P25" s="56">
        <v>0</v>
      </c>
      <c r="Q25" s="56">
        <v>0</v>
      </c>
      <c r="R25" s="51">
        <f t="shared" si="2"/>
        <v>0</v>
      </c>
      <c r="S25" s="52">
        <f t="shared" si="3"/>
        <v>171003.95329289429</v>
      </c>
      <c r="T25" s="27"/>
      <c r="U25" s="27"/>
      <c r="V25" s="27"/>
      <c r="W25" s="27"/>
      <c r="X25" s="27"/>
      <c r="Y25" s="27"/>
      <c r="Z25" s="27"/>
      <c r="AA25" s="27"/>
      <c r="AB25" s="27"/>
    </row>
    <row r="26" spans="1:28" s="1" customFormat="1" ht="32.25" customHeight="1">
      <c r="A26" s="27"/>
      <c r="B26" s="43" t="s">
        <v>44</v>
      </c>
      <c r="C26" s="53"/>
      <c r="D26" s="53"/>
      <c r="E26" s="45">
        <v>1</v>
      </c>
      <c r="F26" s="46">
        <v>9876.8797080000004</v>
      </c>
      <c r="G26" s="54">
        <v>0</v>
      </c>
      <c r="H26" s="47">
        <v>0</v>
      </c>
      <c r="I26" s="47">
        <v>2889.6241164387857</v>
      </c>
      <c r="J26" s="47">
        <v>0</v>
      </c>
      <c r="K26" s="54">
        <v>0</v>
      </c>
      <c r="L26" s="55">
        <v>0</v>
      </c>
      <c r="M26" s="49">
        <f t="shared" si="0"/>
        <v>12766.503824438787</v>
      </c>
      <c r="N26" s="50">
        <f t="shared" si="1"/>
        <v>153198.04589326546</v>
      </c>
      <c r="O26" s="50">
        <v>8582.0400000000009</v>
      </c>
      <c r="P26" s="56">
        <v>0</v>
      </c>
      <c r="Q26" s="56">
        <v>0</v>
      </c>
      <c r="R26" s="51">
        <f t="shared" si="2"/>
        <v>0</v>
      </c>
      <c r="S26" s="52">
        <f t="shared" si="3"/>
        <v>153198.04589326546</v>
      </c>
      <c r="T26" s="27"/>
      <c r="U26" s="27"/>
      <c r="V26" s="27"/>
      <c r="W26" s="27"/>
      <c r="X26" s="27"/>
      <c r="Y26" s="27"/>
      <c r="Z26" s="27"/>
      <c r="AA26" s="27"/>
      <c r="AB26" s="27"/>
    </row>
    <row r="27" spans="1:28" s="1" customFormat="1" ht="32.25" customHeight="1">
      <c r="A27" s="27"/>
      <c r="B27" s="43" t="s">
        <v>44</v>
      </c>
      <c r="C27" s="53"/>
      <c r="D27" s="53"/>
      <c r="E27" s="45">
        <v>1</v>
      </c>
      <c r="F27" s="46">
        <v>9876.8797080000004</v>
      </c>
      <c r="G27" s="54">
        <v>0</v>
      </c>
      <c r="H27" s="47"/>
      <c r="I27" s="47">
        <v>2889.6209346288742</v>
      </c>
      <c r="J27" s="47">
        <v>0</v>
      </c>
      <c r="K27" s="54">
        <v>0</v>
      </c>
      <c r="L27" s="55">
        <v>0</v>
      </c>
      <c r="M27" s="49">
        <f t="shared" si="0"/>
        <v>12766.500642628875</v>
      </c>
      <c r="N27" s="50">
        <f t="shared" si="1"/>
        <v>153198.0077115465</v>
      </c>
      <c r="O27" s="50">
        <v>8582.0400000000009</v>
      </c>
      <c r="P27" s="56">
        <v>0</v>
      </c>
      <c r="Q27" s="56">
        <v>0</v>
      </c>
      <c r="R27" s="51">
        <f t="shared" si="2"/>
        <v>0</v>
      </c>
      <c r="S27" s="52">
        <f t="shared" si="3"/>
        <v>153198.0077115465</v>
      </c>
      <c r="T27" s="27"/>
      <c r="U27" s="27"/>
      <c r="V27" s="27"/>
      <c r="W27" s="27"/>
      <c r="X27" s="27"/>
      <c r="Y27" s="27"/>
      <c r="Z27" s="27"/>
      <c r="AA27" s="27"/>
      <c r="AB27" s="27"/>
    </row>
    <row r="28" spans="1:28" s="1" customFormat="1" ht="32.25" customHeight="1">
      <c r="A28" s="27"/>
      <c r="B28" s="43" t="s">
        <v>39</v>
      </c>
      <c r="C28" s="53"/>
      <c r="D28" s="53"/>
      <c r="E28" s="45">
        <v>1</v>
      </c>
      <c r="F28" s="46">
        <v>7800</v>
      </c>
      <c r="G28" s="54">
        <v>0</v>
      </c>
      <c r="H28" s="47">
        <v>0</v>
      </c>
      <c r="I28" s="58">
        <v>2282.0028971261545</v>
      </c>
      <c r="J28" s="54">
        <v>0</v>
      </c>
      <c r="K28" s="54">
        <v>0</v>
      </c>
      <c r="L28" s="55">
        <v>0</v>
      </c>
      <c r="M28" s="49">
        <f t="shared" si="0"/>
        <v>10082.002897126154</v>
      </c>
      <c r="N28" s="50">
        <f t="shared" si="1"/>
        <v>120984.03476551385</v>
      </c>
      <c r="O28" s="50">
        <v>6777.44</v>
      </c>
      <c r="P28" s="56">
        <v>0</v>
      </c>
      <c r="Q28" s="56">
        <v>0</v>
      </c>
      <c r="R28" s="51">
        <f t="shared" si="2"/>
        <v>0</v>
      </c>
      <c r="S28" s="52">
        <f t="shared" si="3"/>
        <v>120984.03476551385</v>
      </c>
      <c r="T28" s="27"/>
      <c r="U28" s="27"/>
      <c r="V28" s="27"/>
      <c r="W28" s="27"/>
      <c r="X28" s="27"/>
      <c r="Y28" s="27"/>
      <c r="Z28" s="27"/>
      <c r="AA28" s="27"/>
      <c r="AB28" s="27"/>
    </row>
    <row r="29" spans="1:28" s="1" customFormat="1" ht="32.25" customHeight="1">
      <c r="A29" s="27"/>
      <c r="B29" s="37" t="s">
        <v>24</v>
      </c>
      <c r="C29" s="38"/>
      <c r="D29" s="38"/>
      <c r="E29" s="39"/>
      <c r="F29" s="40"/>
      <c r="G29" s="41"/>
      <c r="H29" s="41"/>
      <c r="I29" s="41"/>
      <c r="J29" s="41"/>
      <c r="K29" s="41"/>
      <c r="L29" s="42"/>
      <c r="M29" s="40"/>
      <c r="N29" s="41"/>
      <c r="O29" s="41"/>
      <c r="P29" s="41"/>
      <c r="Q29" s="41"/>
      <c r="R29" s="41"/>
      <c r="S29" s="42"/>
      <c r="T29" s="27"/>
      <c r="U29" s="27"/>
      <c r="V29" s="27"/>
      <c r="W29" s="27"/>
      <c r="X29" s="27"/>
      <c r="Y29" s="27"/>
      <c r="Z29" s="27"/>
      <c r="AA29" s="27"/>
      <c r="AB29" s="27"/>
    </row>
    <row r="30" spans="1:28" s="1" customFormat="1" ht="32.25" customHeight="1">
      <c r="A30" s="27"/>
      <c r="B30" s="57"/>
      <c r="C30" s="53"/>
      <c r="D30" s="53"/>
      <c r="E30" s="61"/>
      <c r="F30" s="49"/>
      <c r="G30" s="62"/>
      <c r="H30" s="54"/>
      <c r="I30" s="58"/>
      <c r="J30" s="54"/>
      <c r="K30" s="54"/>
      <c r="L30" s="55"/>
      <c r="M30" s="49"/>
      <c r="N30" s="50"/>
      <c r="O30" s="50"/>
      <c r="P30" s="56"/>
      <c r="Q30" s="50"/>
      <c r="R30" s="59"/>
      <c r="S30" s="60"/>
      <c r="T30" s="27"/>
      <c r="U30" s="27"/>
      <c r="V30" s="27"/>
      <c r="W30" s="27"/>
      <c r="X30" s="27"/>
      <c r="Y30" s="27"/>
      <c r="Z30" s="27"/>
      <c r="AA30" s="27"/>
      <c r="AB30" s="27"/>
    </row>
    <row r="31" spans="1:28" s="1" customFormat="1" ht="32.25" customHeight="1" thickBot="1">
      <c r="A31" s="27"/>
      <c r="B31" s="63" t="s">
        <v>25</v>
      </c>
      <c r="C31" s="64"/>
      <c r="D31" s="64"/>
      <c r="E31" s="65"/>
      <c r="F31" s="66">
        <f t="shared" ref="F31:L31" si="4">SUM(F9:F30)</f>
        <v>231954.94941599996</v>
      </c>
      <c r="G31" s="67">
        <f t="shared" si="4"/>
        <v>0</v>
      </c>
      <c r="H31" s="67">
        <f t="shared" si="4"/>
        <v>2737.1813333333334</v>
      </c>
      <c r="I31" s="67">
        <f t="shared" si="4"/>
        <v>58225.593171233733</v>
      </c>
      <c r="J31" s="67">
        <f t="shared" si="4"/>
        <v>0</v>
      </c>
      <c r="K31" s="67">
        <f t="shared" si="4"/>
        <v>11171.77</v>
      </c>
      <c r="L31" s="68">
        <f t="shared" si="4"/>
        <v>10169.365333333331</v>
      </c>
      <c r="M31" s="66">
        <f>SUM(F31:L31)</f>
        <v>314258.85925390036</v>
      </c>
      <c r="N31" s="67">
        <f>M31*12</f>
        <v>3771106.3110468043</v>
      </c>
      <c r="O31" s="67">
        <f>SUM(O9:O30)</f>
        <v>203226.41846991875</v>
      </c>
      <c r="P31" s="67">
        <f>SUM(P9:P30)</f>
        <v>259684.74108814599</v>
      </c>
      <c r="Q31" s="67">
        <f>SUM(Q9:Q30)</f>
        <v>43100</v>
      </c>
      <c r="R31" s="67">
        <f>P31+Q31</f>
        <v>302784.74108814599</v>
      </c>
      <c r="S31" s="68">
        <f>SUM(S9:S30)</f>
        <v>4073891.0521349506</v>
      </c>
      <c r="T31" s="27"/>
      <c r="U31" s="27"/>
      <c r="V31" s="27"/>
      <c r="W31" s="27"/>
      <c r="X31" s="27"/>
      <c r="Y31" s="27"/>
      <c r="Z31" s="27"/>
      <c r="AA31" s="27"/>
      <c r="AB31" s="27"/>
    </row>
    <row r="32" spans="1:28" s="1" customFormat="1" ht="32.25" customHeight="1">
      <c r="A32" s="27"/>
      <c r="P32" s="69"/>
      <c r="Q32" s="69"/>
      <c r="S32" s="70"/>
      <c r="T32" s="27"/>
      <c r="U32" s="27"/>
      <c r="V32" s="27"/>
      <c r="W32" s="27"/>
      <c r="X32" s="27"/>
      <c r="Y32" s="27"/>
      <c r="Z32" s="27"/>
      <c r="AA32" s="27"/>
      <c r="AB32" s="27"/>
    </row>
    <row r="33" spans="1:28" s="1" customFormat="1" ht="32.25" customHeight="1">
      <c r="A33" s="27"/>
      <c r="B33" s="71" t="s">
        <v>31</v>
      </c>
      <c r="C33" s="72"/>
      <c r="D33" s="73"/>
      <c r="E33" s="74"/>
      <c r="F33" s="74"/>
      <c r="G33" s="75"/>
      <c r="H33" s="76"/>
      <c r="I33" s="74"/>
      <c r="J33" s="74"/>
      <c r="K33" s="77"/>
      <c r="L33" s="77"/>
      <c r="M33" s="78"/>
      <c r="N33" s="79"/>
      <c r="O33" s="79"/>
      <c r="P33" s="79"/>
      <c r="Q33" s="79"/>
      <c r="R33" s="79"/>
      <c r="S33" s="79"/>
      <c r="T33" s="27"/>
      <c r="U33" s="27"/>
      <c r="V33" s="27"/>
      <c r="W33" s="27"/>
      <c r="X33" s="27"/>
      <c r="Y33" s="27"/>
      <c r="Z33" s="27"/>
      <c r="AA33" s="27"/>
      <c r="AB33" s="27"/>
    </row>
    <row r="34" spans="1:28" s="1" customFormat="1" ht="32.25" customHeight="1">
      <c r="A34" s="27"/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P34" s="69"/>
      <c r="Q34" s="69"/>
      <c r="T34" s="27"/>
      <c r="U34" s="27"/>
      <c r="V34" s="27"/>
      <c r="W34" s="27"/>
      <c r="X34" s="27"/>
      <c r="Y34" s="27"/>
      <c r="Z34" s="27"/>
      <c r="AA34" s="27"/>
      <c r="AB34" s="27"/>
    </row>
    <row r="35" spans="1:28" s="93" customFormat="1" ht="32.25" customHeight="1">
      <c r="A35" s="91"/>
      <c r="B35" s="103" t="s">
        <v>21</v>
      </c>
      <c r="C35" s="103"/>
      <c r="D35" s="103"/>
      <c r="E35" s="103"/>
      <c r="F35" s="103"/>
      <c r="H35" s="115" t="s">
        <v>26</v>
      </c>
      <c r="I35" s="115"/>
      <c r="J35" s="115"/>
      <c r="K35" s="115"/>
      <c r="L35" s="100"/>
      <c r="M35" s="100"/>
      <c r="N35" s="112" t="s">
        <v>29</v>
      </c>
      <c r="O35" s="112"/>
      <c r="P35" s="112"/>
      <c r="Q35" s="112"/>
      <c r="R35" s="112"/>
      <c r="T35" s="91"/>
      <c r="U35" s="91"/>
      <c r="V35" s="91"/>
      <c r="W35" s="91"/>
      <c r="X35" s="91"/>
      <c r="Y35" s="91"/>
      <c r="Z35" s="91"/>
      <c r="AA35" s="91"/>
      <c r="AB35" s="91"/>
    </row>
    <row r="36" spans="1:28" s="93" customFormat="1" ht="32.25" customHeight="1">
      <c r="A36" s="91"/>
      <c r="B36" s="92"/>
      <c r="C36" s="94"/>
      <c r="D36" s="94"/>
      <c r="H36" s="95"/>
      <c r="I36" s="92"/>
      <c r="J36" s="92"/>
      <c r="L36" s="99"/>
      <c r="N36" s="113" t="s">
        <v>28</v>
      </c>
      <c r="O36" s="113"/>
      <c r="P36" s="113"/>
      <c r="Q36" s="113"/>
      <c r="R36" s="113"/>
      <c r="T36" s="91"/>
      <c r="U36" s="91"/>
      <c r="V36" s="91"/>
      <c r="W36" s="91"/>
      <c r="X36" s="91"/>
      <c r="Y36" s="91"/>
      <c r="Z36" s="91"/>
      <c r="AA36" s="91"/>
      <c r="AB36" s="91"/>
    </row>
    <row r="37" spans="1:28" s="93" customFormat="1" ht="32.25" customHeight="1">
      <c r="A37" s="91"/>
      <c r="B37" s="95"/>
      <c r="C37" s="94"/>
      <c r="D37" s="94"/>
      <c r="E37" s="94"/>
      <c r="F37" s="94"/>
      <c r="G37" s="94"/>
      <c r="H37" s="95"/>
      <c r="I37" s="94"/>
      <c r="M37" s="95"/>
      <c r="N37" s="113" t="s">
        <v>30</v>
      </c>
      <c r="O37" s="113"/>
      <c r="P37" s="113"/>
      <c r="Q37" s="113"/>
      <c r="R37" s="113"/>
      <c r="T37" s="91"/>
      <c r="U37" s="91"/>
      <c r="V37" s="91"/>
      <c r="W37" s="91"/>
      <c r="X37" s="91"/>
      <c r="Y37" s="91"/>
      <c r="Z37" s="91"/>
      <c r="AA37" s="91"/>
      <c r="AB37" s="91"/>
    </row>
    <row r="38" spans="1:28" s="93" customFormat="1" ht="32.25" customHeight="1">
      <c r="A38" s="91"/>
      <c r="B38" s="95"/>
      <c r="C38" s="94"/>
      <c r="D38" s="94"/>
      <c r="E38" s="94"/>
      <c r="F38" s="94"/>
      <c r="G38" s="94"/>
      <c r="H38" s="95"/>
      <c r="I38" s="94"/>
      <c r="M38" s="95"/>
      <c r="P38" s="94"/>
      <c r="Q38" s="94"/>
      <c r="R38" s="95"/>
      <c r="T38" s="91"/>
      <c r="U38" s="91"/>
      <c r="V38" s="91"/>
      <c r="W38" s="91"/>
      <c r="X38" s="91"/>
      <c r="Y38" s="91"/>
      <c r="Z38" s="91"/>
      <c r="AA38" s="91"/>
      <c r="AB38" s="91"/>
    </row>
    <row r="39" spans="1:28" s="93" customFormat="1" ht="32.25" customHeight="1">
      <c r="A39" s="91"/>
      <c r="B39" s="95"/>
      <c r="C39" s="95"/>
      <c r="D39" s="95"/>
      <c r="E39" s="95"/>
      <c r="F39" s="95"/>
      <c r="G39" s="95"/>
      <c r="H39" s="95"/>
      <c r="I39" s="95"/>
      <c r="M39" s="95"/>
      <c r="P39" s="95"/>
      <c r="Q39" s="95"/>
      <c r="R39" s="95"/>
      <c r="T39" s="91"/>
      <c r="U39" s="91"/>
      <c r="V39" s="91"/>
      <c r="W39" s="91"/>
      <c r="X39" s="91"/>
      <c r="Y39" s="91"/>
      <c r="Z39" s="91"/>
      <c r="AA39" s="91"/>
      <c r="AB39" s="91"/>
    </row>
    <row r="40" spans="1:28" s="93" customFormat="1" ht="32.25" customHeight="1">
      <c r="A40" s="91"/>
      <c r="B40" s="103" t="s">
        <v>27</v>
      </c>
      <c r="C40" s="103"/>
      <c r="D40" s="103"/>
      <c r="E40" s="103"/>
      <c r="F40" s="103"/>
      <c r="H40" s="97"/>
      <c r="I40" s="97"/>
      <c r="J40" s="96"/>
      <c r="K40" s="96"/>
      <c r="L40" s="95"/>
      <c r="M40" s="95"/>
      <c r="N40" s="96"/>
      <c r="O40" s="96"/>
      <c r="P40" s="97"/>
      <c r="Q40" s="97"/>
      <c r="R40" s="97"/>
      <c r="T40" s="98"/>
      <c r="U40" s="91"/>
      <c r="V40" s="91"/>
      <c r="W40" s="91"/>
      <c r="X40" s="91"/>
      <c r="Y40" s="91"/>
      <c r="Z40" s="91"/>
      <c r="AA40" s="91"/>
      <c r="AB40" s="91"/>
    </row>
    <row r="41" spans="1:28" s="93" customFormat="1" ht="45.75" customHeight="1">
      <c r="A41" s="91"/>
      <c r="B41" s="103" t="s">
        <v>47</v>
      </c>
      <c r="C41" s="103"/>
      <c r="D41" s="103"/>
      <c r="E41" s="103"/>
      <c r="F41" s="103"/>
      <c r="H41" s="103" t="s">
        <v>47</v>
      </c>
      <c r="I41" s="103"/>
      <c r="J41" s="103"/>
      <c r="K41" s="103"/>
      <c r="L41" s="95"/>
      <c r="M41" s="95"/>
      <c r="N41" s="114" t="s">
        <v>48</v>
      </c>
      <c r="O41" s="114"/>
      <c r="P41" s="114"/>
      <c r="Q41" s="114"/>
      <c r="R41" s="114"/>
      <c r="S41" s="95"/>
      <c r="T41" s="91"/>
      <c r="U41" s="91"/>
      <c r="V41" s="91"/>
      <c r="W41" s="91"/>
      <c r="X41" s="91"/>
      <c r="Y41" s="91"/>
      <c r="Z41" s="91"/>
      <c r="AA41" s="91"/>
      <c r="AB41" s="91"/>
    </row>
    <row r="42" spans="1:28" ht="32.25" customHeight="1">
      <c r="A42" s="84"/>
      <c r="B42" s="85"/>
      <c r="C42" s="86"/>
      <c r="D42" s="86"/>
      <c r="E42" s="86"/>
      <c r="F42" s="86"/>
      <c r="G42" s="85"/>
      <c r="H42" s="85"/>
      <c r="I42" s="86"/>
      <c r="J42" s="86"/>
      <c r="K42" s="86"/>
      <c r="L42" s="86"/>
      <c r="M42" s="85"/>
      <c r="N42" s="101"/>
      <c r="O42" s="1"/>
      <c r="P42" s="81"/>
      <c r="Q42" s="81"/>
      <c r="R42" s="81"/>
      <c r="S42" s="1"/>
      <c r="T42" s="84"/>
      <c r="U42" s="84"/>
      <c r="V42" s="84"/>
      <c r="W42" s="84"/>
      <c r="X42" s="84"/>
      <c r="Y42" s="84"/>
      <c r="Z42" s="84"/>
      <c r="AA42" s="84"/>
      <c r="AB42" s="84"/>
    </row>
    <row r="43" spans="1:28" ht="32.25" customHeight="1">
      <c r="A43" s="84"/>
      <c r="B43" s="85"/>
      <c r="C43" s="86"/>
      <c r="D43" s="86"/>
      <c r="E43" s="86"/>
      <c r="F43" s="86"/>
      <c r="G43" s="85"/>
      <c r="H43" s="85"/>
      <c r="I43" s="86"/>
      <c r="J43" s="86"/>
      <c r="K43" s="86"/>
      <c r="L43" s="86"/>
      <c r="M43" s="85"/>
      <c r="N43" s="1"/>
      <c r="O43" s="1"/>
      <c r="P43" s="69"/>
      <c r="Q43" s="69"/>
      <c r="R43" s="1"/>
      <c r="S43" s="1"/>
      <c r="T43" s="84"/>
      <c r="U43" s="84"/>
      <c r="V43" s="84"/>
      <c r="W43" s="84"/>
      <c r="X43" s="84"/>
      <c r="Y43" s="84"/>
      <c r="Z43" s="84"/>
      <c r="AA43" s="84"/>
      <c r="AB43" s="84"/>
    </row>
    <row r="44" spans="1:28" ht="32.25" customHeight="1">
      <c r="A44" s="8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69"/>
      <c r="Q44" s="69"/>
      <c r="R44" s="1"/>
      <c r="S44" s="1"/>
      <c r="T44" s="84"/>
      <c r="U44" s="84"/>
      <c r="V44" s="84"/>
      <c r="W44" s="84"/>
      <c r="X44" s="84"/>
      <c r="Y44" s="84"/>
      <c r="Z44" s="84"/>
      <c r="AA44" s="84"/>
      <c r="AB44" s="84"/>
    </row>
    <row r="45" spans="1:28" ht="32.25" customHeight="1">
      <c r="A45" s="8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69"/>
      <c r="Q45" s="69"/>
      <c r="R45" s="1"/>
      <c r="S45" s="1"/>
      <c r="T45" s="84"/>
      <c r="U45" s="84"/>
      <c r="V45" s="84"/>
      <c r="W45" s="84"/>
      <c r="X45" s="84"/>
      <c r="Y45" s="84"/>
      <c r="Z45" s="84"/>
      <c r="AA45" s="84"/>
      <c r="AB45" s="84"/>
    </row>
    <row r="46" spans="1:28" ht="32.25" customHeight="1">
      <c r="A46" s="8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69"/>
      <c r="Q46" s="69"/>
      <c r="R46" s="1"/>
      <c r="S46" s="1"/>
      <c r="T46" s="84"/>
      <c r="U46" s="84"/>
      <c r="V46" s="84"/>
      <c r="W46" s="84"/>
      <c r="X46" s="84"/>
      <c r="Y46" s="84"/>
      <c r="Z46" s="84"/>
      <c r="AA46" s="84"/>
      <c r="AB46" s="84"/>
    </row>
    <row r="47" spans="1:28" ht="32.25" customHeight="1">
      <c r="A47" s="8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69"/>
      <c r="Q47" s="69"/>
      <c r="R47" s="1"/>
      <c r="S47" s="1"/>
      <c r="T47" s="84"/>
      <c r="U47" s="84"/>
      <c r="V47" s="84"/>
      <c r="W47" s="84"/>
      <c r="X47" s="84"/>
      <c r="Y47" s="84"/>
      <c r="Z47" s="84"/>
      <c r="AA47" s="84"/>
      <c r="AB47" s="84"/>
    </row>
    <row r="48" spans="1:28" ht="32.25" customHeight="1">
      <c r="A48" s="8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69"/>
      <c r="Q48" s="69"/>
      <c r="R48" s="1"/>
      <c r="S48" s="1"/>
      <c r="T48" s="84"/>
      <c r="U48" s="84"/>
      <c r="V48" s="84"/>
      <c r="W48" s="84"/>
      <c r="X48" s="84"/>
      <c r="Y48" s="84"/>
      <c r="Z48" s="84"/>
      <c r="AA48" s="84"/>
      <c r="AB48" s="84"/>
    </row>
    <row r="49" spans="1:28" ht="32.25" customHeight="1">
      <c r="A49" s="8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69"/>
      <c r="Q49" s="69"/>
      <c r="R49" s="1"/>
      <c r="S49" s="1"/>
      <c r="T49" s="84"/>
      <c r="U49" s="84"/>
      <c r="V49" s="84"/>
      <c r="W49" s="84"/>
      <c r="X49" s="84"/>
      <c r="Y49" s="84"/>
      <c r="Z49" s="84"/>
      <c r="AA49" s="84"/>
      <c r="AB49" s="84"/>
    </row>
    <row r="50" spans="1:28" ht="32.25" customHeight="1">
      <c r="A50" s="8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69"/>
      <c r="Q50" s="69"/>
      <c r="R50" s="1"/>
      <c r="S50" s="1"/>
      <c r="T50" s="84"/>
      <c r="U50" s="84"/>
      <c r="V50" s="84"/>
      <c r="W50" s="84"/>
      <c r="X50" s="84"/>
      <c r="Y50" s="84"/>
      <c r="Z50" s="84"/>
      <c r="AA50" s="84"/>
      <c r="AB50" s="84"/>
    </row>
    <row r="51" spans="1:28" ht="32.25" customHeight="1">
      <c r="A51" s="8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69"/>
      <c r="Q51" s="69"/>
      <c r="R51" s="1"/>
      <c r="S51" s="1"/>
      <c r="T51" s="84"/>
      <c r="U51" s="84"/>
      <c r="V51" s="84"/>
      <c r="W51" s="84"/>
      <c r="X51" s="84"/>
      <c r="Y51" s="84"/>
      <c r="Z51" s="84"/>
      <c r="AA51" s="84"/>
      <c r="AB51" s="84"/>
    </row>
    <row r="52" spans="1:28" ht="32.25" customHeight="1">
      <c r="A52" s="8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69"/>
      <c r="Q52" s="69"/>
      <c r="R52" s="1"/>
      <c r="S52" s="1"/>
      <c r="T52" s="84"/>
      <c r="U52" s="84"/>
      <c r="V52" s="84"/>
      <c r="W52" s="84"/>
      <c r="X52" s="84"/>
      <c r="Y52" s="84"/>
      <c r="Z52" s="84"/>
      <c r="AA52" s="84"/>
      <c r="AB52" s="84"/>
    </row>
    <row r="53" spans="1:28" ht="32.25" customHeight="1">
      <c r="A53" s="8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69"/>
      <c r="Q53" s="69"/>
      <c r="R53" s="1"/>
      <c r="S53" s="1"/>
      <c r="T53" s="84"/>
      <c r="U53" s="84"/>
      <c r="V53" s="84"/>
      <c r="W53" s="84"/>
      <c r="X53" s="84"/>
      <c r="Y53" s="84"/>
      <c r="Z53" s="84"/>
      <c r="AA53" s="84"/>
      <c r="AB53" s="84"/>
    </row>
    <row r="54" spans="1:28" ht="32.25" customHeight="1">
      <c r="A54" s="8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69"/>
      <c r="Q54" s="69"/>
      <c r="R54" s="1"/>
      <c r="S54" s="1"/>
      <c r="T54" s="84"/>
      <c r="U54" s="84"/>
      <c r="V54" s="84"/>
      <c r="W54" s="84"/>
      <c r="X54" s="84"/>
      <c r="Y54" s="84"/>
      <c r="Z54" s="84"/>
      <c r="AA54" s="84"/>
      <c r="AB54" s="84"/>
    </row>
    <row r="55" spans="1:28" ht="32.25" customHeight="1">
      <c r="A55" s="8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69"/>
      <c r="Q55" s="69"/>
      <c r="R55" s="1"/>
      <c r="S55" s="1"/>
      <c r="T55" s="84"/>
      <c r="U55" s="84"/>
      <c r="V55" s="84"/>
      <c r="W55" s="84"/>
      <c r="X55" s="84"/>
      <c r="Y55" s="84"/>
      <c r="Z55" s="84"/>
      <c r="AA55" s="84"/>
      <c r="AB55" s="84"/>
    </row>
    <row r="56" spans="1:28" ht="32.25" customHeight="1">
      <c r="A56" s="8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69"/>
      <c r="Q56" s="69"/>
      <c r="R56" s="1"/>
      <c r="S56" s="1"/>
      <c r="T56" s="84"/>
      <c r="U56" s="84"/>
      <c r="V56" s="84"/>
      <c r="W56" s="84"/>
      <c r="X56" s="84"/>
      <c r="Y56" s="84"/>
      <c r="Z56" s="84"/>
      <c r="AA56" s="84"/>
      <c r="AB56" s="84"/>
    </row>
    <row r="57" spans="1:28" ht="32.25" customHeight="1">
      <c r="A57" s="8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69"/>
      <c r="Q57" s="69"/>
      <c r="R57" s="1"/>
      <c r="S57" s="1"/>
      <c r="T57" s="84"/>
      <c r="U57" s="84"/>
      <c r="V57" s="84"/>
      <c r="W57" s="84"/>
      <c r="X57" s="84"/>
      <c r="Y57" s="84"/>
      <c r="Z57" s="84"/>
      <c r="AA57" s="84"/>
      <c r="AB57" s="84"/>
    </row>
    <row r="58" spans="1:28" ht="32.25" customHeight="1">
      <c r="A58" s="8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69"/>
      <c r="Q58" s="69"/>
      <c r="R58" s="1"/>
      <c r="S58" s="1"/>
      <c r="T58" s="84"/>
      <c r="U58" s="84"/>
      <c r="V58" s="84"/>
      <c r="W58" s="84"/>
      <c r="X58" s="84"/>
      <c r="Y58" s="84"/>
      <c r="Z58" s="84"/>
      <c r="AA58" s="84"/>
      <c r="AB58" s="84"/>
    </row>
    <row r="59" spans="1:28" ht="32.25" customHeight="1">
      <c r="A59" s="8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69"/>
      <c r="Q59" s="69"/>
      <c r="R59" s="1"/>
      <c r="S59" s="1"/>
      <c r="T59" s="84"/>
      <c r="U59" s="84"/>
      <c r="V59" s="84"/>
      <c r="W59" s="84"/>
      <c r="X59" s="84"/>
      <c r="Y59" s="84"/>
      <c r="Z59" s="84"/>
      <c r="AA59" s="84"/>
      <c r="AB59" s="84"/>
    </row>
    <row r="60" spans="1:28" ht="32.25" customHeight="1">
      <c r="A60" s="8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69"/>
      <c r="Q60" s="69"/>
      <c r="R60" s="1"/>
      <c r="S60" s="1"/>
      <c r="T60" s="84"/>
      <c r="U60" s="84"/>
      <c r="V60" s="84"/>
      <c r="W60" s="84"/>
      <c r="X60" s="84"/>
      <c r="Y60" s="84"/>
      <c r="Z60" s="84"/>
      <c r="AA60" s="84"/>
      <c r="AB60" s="84"/>
    </row>
    <row r="61" spans="1:28" ht="32.25" customHeight="1">
      <c r="A61" s="8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69"/>
      <c r="Q61" s="69"/>
      <c r="R61" s="1"/>
      <c r="S61" s="1"/>
      <c r="T61" s="84"/>
      <c r="U61" s="84"/>
      <c r="V61" s="84"/>
      <c r="W61" s="84"/>
      <c r="X61" s="84"/>
      <c r="Y61" s="84"/>
      <c r="Z61" s="84"/>
      <c r="AA61" s="84"/>
      <c r="AB61" s="84"/>
    </row>
    <row r="62" spans="1:28" ht="32.25" customHeight="1">
      <c r="A62" s="8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69"/>
      <c r="Q62" s="69"/>
      <c r="R62" s="1"/>
      <c r="S62" s="1"/>
      <c r="T62" s="84"/>
      <c r="U62" s="84"/>
      <c r="V62" s="84"/>
      <c r="W62" s="84"/>
      <c r="X62" s="84"/>
      <c r="Y62" s="84"/>
      <c r="Z62" s="84"/>
      <c r="AA62" s="84"/>
      <c r="AB62" s="84"/>
    </row>
    <row r="63" spans="1:28" ht="32.25" customHeight="1">
      <c r="A63" s="8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69"/>
      <c r="Q63" s="69"/>
      <c r="R63" s="1"/>
      <c r="S63" s="1"/>
      <c r="T63" s="84"/>
      <c r="U63" s="84"/>
      <c r="V63" s="84"/>
      <c r="W63" s="84"/>
      <c r="X63" s="84"/>
      <c r="Y63" s="84"/>
      <c r="Z63" s="84"/>
      <c r="AA63" s="84"/>
      <c r="AB63" s="84"/>
    </row>
    <row r="64" spans="1:28" ht="32.25" customHeight="1">
      <c r="A64" s="8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69"/>
      <c r="Q64" s="69"/>
      <c r="R64" s="1"/>
      <c r="S64" s="1"/>
      <c r="T64" s="84"/>
      <c r="U64" s="84"/>
      <c r="V64" s="84"/>
      <c r="W64" s="84"/>
      <c r="X64" s="84"/>
      <c r="Y64" s="84"/>
      <c r="Z64" s="84"/>
      <c r="AA64" s="84"/>
      <c r="AB64" s="84"/>
    </row>
    <row r="65" spans="1:28" ht="32.25" customHeight="1">
      <c r="A65" s="8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69"/>
      <c r="Q65" s="69"/>
      <c r="R65" s="1"/>
      <c r="S65" s="1"/>
      <c r="T65" s="84"/>
      <c r="U65" s="84"/>
      <c r="V65" s="84"/>
      <c r="W65" s="84"/>
      <c r="X65" s="84"/>
      <c r="Y65" s="84"/>
      <c r="Z65" s="84"/>
      <c r="AA65" s="84"/>
      <c r="AB65" s="84"/>
    </row>
    <row r="66" spans="1:28" ht="32.25" customHeight="1">
      <c r="A66" s="8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69"/>
      <c r="Q66" s="69"/>
      <c r="R66" s="1"/>
      <c r="S66" s="1"/>
      <c r="T66" s="84"/>
      <c r="U66" s="84"/>
      <c r="V66" s="84"/>
      <c r="W66" s="84"/>
      <c r="X66" s="84"/>
      <c r="Y66" s="84"/>
      <c r="Z66" s="84"/>
      <c r="AA66" s="84"/>
      <c r="AB66" s="84"/>
    </row>
    <row r="67" spans="1:28" ht="32.25" customHeight="1">
      <c r="A67" s="8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69"/>
      <c r="Q67" s="69"/>
      <c r="R67" s="1"/>
      <c r="S67" s="1"/>
      <c r="T67" s="84"/>
      <c r="U67" s="84"/>
      <c r="V67" s="84"/>
      <c r="W67" s="84"/>
      <c r="X67" s="84"/>
      <c r="Y67" s="84"/>
      <c r="Z67" s="84"/>
      <c r="AA67" s="84"/>
      <c r="AB67" s="84"/>
    </row>
    <row r="68" spans="1:28" ht="32.25" customHeight="1">
      <c r="A68" s="8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69"/>
      <c r="Q68" s="69"/>
      <c r="R68" s="1"/>
      <c r="S68" s="1"/>
      <c r="T68" s="84"/>
      <c r="U68" s="84"/>
      <c r="V68" s="84"/>
      <c r="W68" s="84"/>
      <c r="X68" s="84"/>
      <c r="Y68" s="84"/>
      <c r="Z68" s="84"/>
      <c r="AA68" s="84"/>
      <c r="AB68" s="84"/>
    </row>
    <row r="69" spans="1:28" ht="32.25" customHeight="1">
      <c r="A69" s="8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69"/>
      <c r="Q69" s="69"/>
      <c r="R69" s="1"/>
      <c r="S69" s="1"/>
      <c r="T69" s="84"/>
      <c r="U69" s="84"/>
      <c r="V69" s="84"/>
      <c r="W69" s="84"/>
      <c r="X69" s="84"/>
      <c r="Y69" s="84"/>
      <c r="Z69" s="84"/>
      <c r="AA69" s="84"/>
      <c r="AB69" s="84"/>
    </row>
    <row r="70" spans="1:28" ht="32.25" customHeight="1">
      <c r="A70" s="8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69"/>
      <c r="Q70" s="69"/>
      <c r="R70" s="1"/>
      <c r="S70" s="1"/>
      <c r="T70" s="84"/>
      <c r="U70" s="84"/>
      <c r="V70" s="84"/>
      <c r="W70" s="84"/>
      <c r="X70" s="84"/>
      <c r="Y70" s="84"/>
      <c r="Z70" s="84"/>
      <c r="AA70" s="84"/>
      <c r="AB70" s="84"/>
    </row>
    <row r="71" spans="1:28" ht="32.25" customHeight="1">
      <c r="A71" s="8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69"/>
      <c r="Q71" s="69"/>
      <c r="R71" s="1"/>
      <c r="S71" s="1"/>
      <c r="T71" s="84"/>
      <c r="U71" s="84"/>
      <c r="V71" s="84"/>
      <c r="W71" s="84"/>
      <c r="X71" s="84"/>
      <c r="Y71" s="84"/>
      <c r="Z71" s="84"/>
      <c r="AA71" s="84"/>
      <c r="AB71" s="84"/>
    </row>
    <row r="72" spans="1:28" ht="32.25" customHeight="1">
      <c r="A72" s="8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69"/>
      <c r="Q72" s="69"/>
      <c r="R72" s="1"/>
      <c r="S72" s="1"/>
      <c r="T72" s="84"/>
      <c r="U72" s="84"/>
      <c r="V72" s="84"/>
      <c r="W72" s="84"/>
      <c r="X72" s="84"/>
      <c r="Y72" s="84"/>
      <c r="Z72" s="84"/>
      <c r="AA72" s="84"/>
      <c r="AB72" s="84"/>
    </row>
    <row r="73" spans="1:28" ht="32.25" customHeight="1">
      <c r="A73" s="8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69"/>
      <c r="Q73" s="69"/>
      <c r="R73" s="1"/>
      <c r="S73" s="1"/>
      <c r="T73" s="84"/>
      <c r="U73" s="84"/>
      <c r="V73" s="84"/>
      <c r="W73" s="84"/>
      <c r="X73" s="84"/>
      <c r="Y73" s="84"/>
      <c r="Z73" s="84"/>
      <c r="AA73" s="84"/>
      <c r="AB73" s="84"/>
    </row>
    <row r="74" spans="1:28" ht="32.25" customHeight="1">
      <c r="A74" s="8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69"/>
      <c r="Q74" s="69"/>
      <c r="R74" s="1"/>
      <c r="S74" s="1"/>
      <c r="T74" s="84"/>
      <c r="U74" s="84"/>
      <c r="V74" s="84"/>
      <c r="W74" s="84"/>
      <c r="X74" s="84"/>
      <c r="Y74" s="84"/>
      <c r="Z74" s="84"/>
      <c r="AA74" s="84"/>
      <c r="AB74" s="84"/>
    </row>
    <row r="75" spans="1:28" ht="32.25" customHeight="1">
      <c r="A75" s="8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69"/>
      <c r="Q75" s="69"/>
      <c r="R75" s="1"/>
      <c r="S75" s="1"/>
      <c r="T75" s="84"/>
      <c r="U75" s="84"/>
      <c r="V75" s="84"/>
      <c r="W75" s="84"/>
      <c r="X75" s="84"/>
      <c r="Y75" s="84"/>
      <c r="Z75" s="84"/>
      <c r="AA75" s="84"/>
      <c r="AB75" s="84"/>
    </row>
    <row r="76" spans="1:28" ht="32.25" customHeight="1">
      <c r="A76" s="8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69"/>
      <c r="Q76" s="69"/>
      <c r="R76" s="1"/>
      <c r="S76" s="1"/>
      <c r="T76" s="84"/>
      <c r="U76" s="84"/>
      <c r="V76" s="84"/>
      <c r="W76" s="84"/>
      <c r="X76" s="84"/>
      <c r="Y76" s="84"/>
      <c r="Z76" s="84"/>
      <c r="AA76" s="84"/>
      <c r="AB76" s="84"/>
    </row>
    <row r="77" spans="1:28" ht="32.25" customHeight="1">
      <c r="A77" s="8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69"/>
      <c r="Q77" s="69"/>
      <c r="R77" s="1"/>
      <c r="S77" s="1"/>
      <c r="T77" s="84"/>
      <c r="U77" s="84"/>
      <c r="V77" s="84"/>
      <c r="W77" s="84"/>
      <c r="X77" s="84"/>
      <c r="Y77" s="84"/>
      <c r="Z77" s="84"/>
      <c r="AA77" s="84"/>
      <c r="AB77" s="84"/>
    </row>
    <row r="78" spans="1:28" ht="32.25" customHeight="1">
      <c r="A78" s="8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69"/>
      <c r="Q78" s="69"/>
      <c r="R78" s="1"/>
      <c r="S78" s="1"/>
      <c r="T78" s="84"/>
      <c r="U78" s="84"/>
      <c r="V78" s="84"/>
      <c r="W78" s="84"/>
      <c r="X78" s="84"/>
      <c r="Y78" s="84"/>
      <c r="Z78" s="84"/>
      <c r="AA78" s="84"/>
      <c r="AB78" s="84"/>
    </row>
    <row r="79" spans="1:28" ht="32.25" customHeight="1">
      <c r="A79" s="8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69"/>
      <c r="Q79" s="69"/>
      <c r="R79" s="1"/>
      <c r="S79" s="1"/>
      <c r="T79" s="84"/>
      <c r="U79" s="84"/>
      <c r="V79" s="84"/>
      <c r="W79" s="84"/>
      <c r="X79" s="84"/>
      <c r="Y79" s="84"/>
      <c r="Z79" s="84"/>
      <c r="AA79" s="84"/>
      <c r="AB79" s="84"/>
    </row>
    <row r="80" spans="1:28" ht="32.25" customHeight="1">
      <c r="A80" s="8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69"/>
      <c r="Q80" s="69"/>
      <c r="R80" s="1"/>
      <c r="S80" s="1"/>
      <c r="T80" s="84"/>
      <c r="U80" s="84"/>
      <c r="V80" s="84"/>
      <c r="W80" s="84"/>
      <c r="X80" s="84"/>
      <c r="Y80" s="84"/>
      <c r="Z80" s="84"/>
      <c r="AA80" s="84"/>
      <c r="AB80" s="84"/>
    </row>
    <row r="81" spans="1:28" ht="32.25" customHeight="1">
      <c r="A81" s="8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69"/>
      <c r="Q81" s="69"/>
      <c r="R81" s="1"/>
      <c r="S81" s="1"/>
      <c r="T81" s="84"/>
      <c r="U81" s="84"/>
      <c r="V81" s="84"/>
      <c r="W81" s="84"/>
      <c r="X81" s="84"/>
      <c r="Y81" s="84"/>
      <c r="Z81" s="84"/>
      <c r="AA81" s="84"/>
      <c r="AB81" s="84"/>
    </row>
    <row r="82" spans="1:28" ht="32.25" customHeight="1">
      <c r="A82" s="8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69"/>
      <c r="Q82" s="69"/>
      <c r="R82" s="1"/>
      <c r="S82" s="1"/>
      <c r="T82" s="84"/>
      <c r="U82" s="84"/>
      <c r="V82" s="84"/>
      <c r="W82" s="84"/>
      <c r="X82" s="84"/>
      <c r="Y82" s="84"/>
      <c r="Z82" s="84"/>
      <c r="AA82" s="84"/>
      <c r="AB82" s="84"/>
    </row>
    <row r="83" spans="1:28" ht="32.25" customHeight="1">
      <c r="A83" s="8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69"/>
      <c r="Q83" s="69"/>
      <c r="R83" s="1"/>
      <c r="S83" s="1"/>
      <c r="T83" s="84"/>
      <c r="U83" s="84"/>
      <c r="V83" s="84"/>
      <c r="W83" s="84"/>
      <c r="X83" s="84"/>
      <c r="Y83" s="84"/>
      <c r="Z83" s="84"/>
      <c r="AA83" s="84"/>
      <c r="AB83" s="84"/>
    </row>
    <row r="84" spans="1:28" ht="31.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69"/>
      <c r="Q84" s="69"/>
      <c r="R84" s="1"/>
      <c r="S84" s="1"/>
    </row>
    <row r="85" spans="1:28" ht="32.25" customHeight="1">
      <c r="A85" s="2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69"/>
      <c r="Q85" s="69"/>
      <c r="R85" s="1"/>
      <c r="S85" s="1"/>
      <c r="T85" s="20"/>
      <c r="U85" s="20"/>
      <c r="V85" s="20"/>
      <c r="W85" s="20"/>
      <c r="X85" s="20"/>
      <c r="Y85" s="20"/>
      <c r="Z85" s="20"/>
      <c r="AA85" s="20"/>
      <c r="AB85" s="20"/>
    </row>
    <row r="86" spans="1:28" ht="31.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69"/>
      <c r="Q86" s="69"/>
      <c r="R86" s="1"/>
      <c r="S86" s="1"/>
    </row>
    <row r="87" spans="1:28" ht="31.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69"/>
      <c r="Q87" s="69"/>
      <c r="R87" s="1"/>
      <c r="S87" s="1"/>
      <c r="T87" s="87"/>
    </row>
    <row r="88" spans="1:28" ht="31.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69"/>
      <c r="Q88" s="69"/>
      <c r="R88" s="1"/>
      <c r="S88" s="1"/>
      <c r="T88" s="87"/>
    </row>
    <row r="89" spans="1:28" ht="32.25" customHeight="1">
      <c r="A89" s="2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69"/>
      <c r="Q89" s="69"/>
      <c r="R89" s="1"/>
      <c r="S89" s="1"/>
      <c r="T89" s="20"/>
      <c r="U89" s="20"/>
      <c r="V89" s="20"/>
      <c r="W89" s="20"/>
      <c r="X89" s="20"/>
      <c r="Y89" s="20"/>
      <c r="Z89" s="20"/>
      <c r="AA89" s="20"/>
      <c r="AB89" s="20"/>
    </row>
    <row r="90" spans="1:28" ht="31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69"/>
      <c r="Q90" s="69"/>
      <c r="R90" s="1"/>
      <c r="S90" s="1"/>
      <c r="T90" s="87"/>
      <c r="U90" s="88"/>
      <c r="W90" s="88"/>
    </row>
    <row r="91" spans="1:28" ht="37.5" customHeight="1">
      <c r="A91" s="8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69"/>
      <c r="Q91" s="69"/>
      <c r="R91" s="1"/>
      <c r="S91" s="1"/>
      <c r="T91" s="89"/>
      <c r="U91" s="89"/>
      <c r="V91" s="89"/>
      <c r="W91" s="89"/>
      <c r="X91" s="89"/>
      <c r="Y91" s="89"/>
      <c r="Z91" s="89"/>
      <c r="AA91" s="89"/>
      <c r="AB91" s="89"/>
    </row>
    <row r="92" spans="1:28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69"/>
      <c r="Q92" s="69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2.75" hidden="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69"/>
      <c r="Q93" s="69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2.75" hidden="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69"/>
      <c r="Q94" s="69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2.75" hidden="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69"/>
      <c r="Q95" s="69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2.75" hidden="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69"/>
      <c r="Q96" s="69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69"/>
      <c r="Q97" s="69"/>
      <c r="R97" s="1"/>
      <c r="S97" s="1"/>
      <c r="T97" s="90"/>
      <c r="U97" s="1"/>
      <c r="V97" s="1"/>
      <c r="W97" s="1"/>
      <c r="X97" s="1"/>
      <c r="Y97" s="1"/>
      <c r="Z97" s="1"/>
      <c r="AA97" s="1"/>
      <c r="AB97" s="1"/>
    </row>
    <row r="98" spans="1:28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69"/>
      <c r="Q98" s="69"/>
      <c r="R98" s="1"/>
      <c r="S98" s="1"/>
      <c r="T98" s="90"/>
      <c r="U98" s="1"/>
      <c r="V98" s="1"/>
      <c r="W98" s="1"/>
      <c r="X98" s="1"/>
      <c r="Y98" s="1"/>
      <c r="Z98" s="1"/>
      <c r="AA98" s="1"/>
      <c r="AB98" s="1"/>
    </row>
    <row r="99" spans="1:28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69"/>
      <c r="Q99" s="69"/>
      <c r="R99" s="1"/>
      <c r="S99" s="1"/>
      <c r="T99" s="90"/>
      <c r="U99" s="1"/>
      <c r="V99" s="1"/>
      <c r="W99" s="1"/>
      <c r="X99" s="1"/>
      <c r="Y99" s="1"/>
      <c r="Z99" s="1"/>
      <c r="AA99" s="1"/>
      <c r="AB99" s="1"/>
    </row>
    <row r="100" spans="1:28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69"/>
      <c r="Q100" s="69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69"/>
      <c r="Q101" s="69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69"/>
      <c r="Q102" s="69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69"/>
      <c r="Q103" s="69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34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69"/>
      <c r="Q104" s="69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s="82" customFormat="1" ht="54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69"/>
      <c r="Q105" s="69"/>
      <c r="R105" s="1"/>
      <c r="S105" s="1"/>
    </row>
    <row r="106" spans="1:28" s="80" customFormat="1" ht="19.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69"/>
      <c r="Q106" s="69"/>
      <c r="R106" s="1"/>
      <c r="S106" s="1"/>
    </row>
    <row r="107" spans="1:28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69"/>
      <c r="Q107" s="69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69"/>
      <c r="Q108" s="69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69"/>
      <c r="Q109" s="69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69"/>
      <c r="Q110" s="69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s="82" customFormat="1" ht="24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69"/>
      <c r="Q111" s="69"/>
      <c r="R111" s="1"/>
      <c r="S111" s="1"/>
      <c r="T111" s="83"/>
    </row>
    <row r="112" spans="1:28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69"/>
      <c r="Q112" s="69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69"/>
      <c r="Q113" s="69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69"/>
      <c r="Q114" s="69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69"/>
      <c r="Q115" s="69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69"/>
      <c r="Q116" s="69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69"/>
      <c r="Q117" s="69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69"/>
      <c r="Q118" s="69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69"/>
      <c r="Q119" s="69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69"/>
      <c r="Q120" s="69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69"/>
      <c r="Q121" s="69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69"/>
      <c r="Q122" s="69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69"/>
      <c r="Q123" s="69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69"/>
      <c r="Q124" s="69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69"/>
      <c r="Q125" s="69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69"/>
      <c r="Q126" s="69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69"/>
      <c r="Q127" s="69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69"/>
      <c r="Q128" s="69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69"/>
      <c r="Q129" s="69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69"/>
      <c r="Q130" s="69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69"/>
      <c r="Q131" s="69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69"/>
      <c r="Q132" s="69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69"/>
      <c r="Q133" s="69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69"/>
      <c r="Q134" s="69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69"/>
      <c r="Q135" s="69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69"/>
      <c r="Q136" s="69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69"/>
      <c r="Q137" s="69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69"/>
      <c r="Q138" s="69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69"/>
      <c r="Q139" s="69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69"/>
      <c r="Q140" s="69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69"/>
      <c r="Q141" s="69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69"/>
      <c r="Q142" s="69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69"/>
      <c r="Q143" s="69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69"/>
      <c r="Q144" s="69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69"/>
      <c r="Q145" s="69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69"/>
      <c r="Q146" s="69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69"/>
      <c r="Q147" s="69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69"/>
      <c r="Q148" s="69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69"/>
      <c r="Q149" s="69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69"/>
      <c r="Q150" s="69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69"/>
      <c r="Q151" s="69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69"/>
      <c r="Q152" s="69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69"/>
      <c r="Q153" s="69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69"/>
      <c r="Q154" s="69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69"/>
      <c r="Q155" s="69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69"/>
      <c r="Q156" s="69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69"/>
      <c r="Q157" s="69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69"/>
      <c r="Q158" s="69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69"/>
      <c r="Q159" s="69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69"/>
      <c r="Q160" s="69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69"/>
      <c r="Q161" s="69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69"/>
      <c r="Q162" s="69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69"/>
      <c r="Q163" s="69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69"/>
      <c r="Q164" s="69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69"/>
      <c r="Q165" s="69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69"/>
      <c r="Q166" s="69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69"/>
      <c r="Q167" s="69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69"/>
      <c r="Q168" s="69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69"/>
      <c r="Q169" s="69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69"/>
      <c r="Q170" s="69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69"/>
      <c r="Q171" s="69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69"/>
      <c r="Q172" s="69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69"/>
      <c r="Q173" s="69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69"/>
      <c r="Q174" s="69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69"/>
      <c r="Q175" s="69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69"/>
      <c r="Q176" s="69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69"/>
      <c r="Q177" s="69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69"/>
      <c r="Q178" s="69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69"/>
      <c r="Q179" s="69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69"/>
      <c r="Q180" s="69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69"/>
      <c r="Q181" s="69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69"/>
      <c r="Q182" s="69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69"/>
      <c r="Q183" s="69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69"/>
      <c r="Q184" s="69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69"/>
      <c r="Q185" s="69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69"/>
      <c r="Q186" s="69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69"/>
      <c r="Q187" s="69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69"/>
      <c r="Q188" s="69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69"/>
      <c r="Q189" s="69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69"/>
      <c r="Q190" s="69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69"/>
      <c r="Q191" s="69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69"/>
      <c r="Q192" s="69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69"/>
      <c r="Q193" s="69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69"/>
      <c r="Q194" s="69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69"/>
      <c r="Q195" s="69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69"/>
      <c r="Q196" s="69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69"/>
      <c r="Q197" s="69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69"/>
      <c r="Q198" s="69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69"/>
      <c r="Q199" s="69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69"/>
      <c r="Q200" s="69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69"/>
      <c r="Q201" s="69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69"/>
      <c r="Q202" s="69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69"/>
      <c r="Q203" s="69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69"/>
      <c r="Q204" s="69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69"/>
      <c r="Q205" s="69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69"/>
      <c r="Q206" s="69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69"/>
      <c r="Q207" s="69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69"/>
      <c r="Q208" s="69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69"/>
      <c r="Q209" s="69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69"/>
      <c r="Q210" s="69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69"/>
      <c r="Q211" s="69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69"/>
      <c r="Q212" s="69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69"/>
      <c r="Q213" s="69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69"/>
      <c r="Q214" s="69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69"/>
      <c r="Q215" s="69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69"/>
      <c r="Q216" s="69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69"/>
      <c r="Q217" s="69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69"/>
      <c r="Q218" s="69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69"/>
      <c r="Q219" s="69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69"/>
      <c r="Q220" s="69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69"/>
      <c r="Q221" s="69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69"/>
      <c r="Q222" s="69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69"/>
      <c r="Q223" s="69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69"/>
      <c r="Q224" s="69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69"/>
      <c r="Q225" s="69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69"/>
      <c r="Q226" s="69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69"/>
      <c r="Q227" s="69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69"/>
      <c r="Q228" s="69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69"/>
      <c r="Q229" s="69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69"/>
      <c r="Q230" s="69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69"/>
      <c r="Q231" s="69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69"/>
      <c r="Q232" s="69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69"/>
      <c r="Q233" s="69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69"/>
      <c r="Q234" s="69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69"/>
      <c r="Q235" s="69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69"/>
      <c r="Q236" s="69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69"/>
      <c r="Q237" s="69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69"/>
      <c r="Q238" s="69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69"/>
      <c r="Q239" s="69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69"/>
      <c r="Q240" s="69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69"/>
      <c r="Q241" s="69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69"/>
      <c r="Q242" s="69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69"/>
      <c r="Q243" s="69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69"/>
      <c r="Q244" s="69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69"/>
      <c r="Q245" s="69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69"/>
      <c r="Q246" s="69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69"/>
      <c r="Q247" s="69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69"/>
      <c r="Q248" s="69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69"/>
      <c r="Q249" s="69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69"/>
      <c r="Q250" s="69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69"/>
      <c r="Q251" s="69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69"/>
      <c r="Q252" s="69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69"/>
      <c r="Q253" s="69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69"/>
      <c r="Q254" s="69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69"/>
      <c r="Q255" s="69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69"/>
      <c r="Q256" s="69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69"/>
      <c r="Q257" s="69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69"/>
      <c r="Q258" s="69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69"/>
      <c r="Q259" s="69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69"/>
      <c r="Q260" s="69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69"/>
      <c r="Q261" s="69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69"/>
      <c r="Q262" s="69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69"/>
      <c r="Q263" s="69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69"/>
      <c r="Q264" s="69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69"/>
      <c r="Q265" s="69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69"/>
      <c r="Q266" s="69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69"/>
      <c r="Q267" s="69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69"/>
      <c r="Q268" s="69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69"/>
      <c r="Q269" s="69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69"/>
      <c r="Q270" s="69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69"/>
      <c r="Q271" s="69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69"/>
      <c r="Q272" s="69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69"/>
      <c r="Q273" s="69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69"/>
      <c r="Q274" s="69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69"/>
      <c r="Q275" s="69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69"/>
      <c r="Q276" s="69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69"/>
      <c r="Q277" s="69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69"/>
      <c r="Q278" s="69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69"/>
      <c r="Q279" s="69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69"/>
      <c r="Q280" s="69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69"/>
      <c r="Q281" s="69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69"/>
      <c r="Q282" s="69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69"/>
      <c r="Q283" s="69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69"/>
      <c r="Q284" s="69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69"/>
      <c r="Q285" s="69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69"/>
      <c r="Q286" s="69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69"/>
      <c r="Q287" s="69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69"/>
      <c r="Q288" s="69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69"/>
      <c r="Q289" s="69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69"/>
      <c r="Q290" s="69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69"/>
      <c r="Q291" s="69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69"/>
      <c r="Q292" s="69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69"/>
      <c r="Q293" s="69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69"/>
      <c r="Q294" s="69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69"/>
      <c r="Q295" s="69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69"/>
      <c r="Q296" s="69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69"/>
      <c r="Q297" s="69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69"/>
      <c r="Q298" s="69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69"/>
      <c r="Q299" s="69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69"/>
      <c r="Q300" s="69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69"/>
      <c r="Q301" s="69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69"/>
      <c r="Q302" s="69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69"/>
      <c r="Q303" s="69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69"/>
      <c r="Q304" s="69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69"/>
      <c r="Q305" s="69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69"/>
      <c r="Q306" s="69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69"/>
      <c r="Q307" s="69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69"/>
      <c r="Q308" s="69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69"/>
      <c r="Q309" s="69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69"/>
      <c r="Q310" s="69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69"/>
      <c r="Q311" s="69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69"/>
      <c r="Q312" s="69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69"/>
      <c r="Q313" s="69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69"/>
      <c r="Q314" s="69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69"/>
      <c r="Q315" s="69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69"/>
      <c r="Q316" s="69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69"/>
      <c r="Q317" s="69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69"/>
      <c r="Q318" s="69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69"/>
      <c r="Q319" s="69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69"/>
      <c r="Q320" s="69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69"/>
      <c r="Q321" s="69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69"/>
      <c r="Q322" s="69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69"/>
      <c r="Q323" s="69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69"/>
      <c r="Q324" s="69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69"/>
      <c r="Q325" s="69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69"/>
      <c r="Q326" s="69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69"/>
      <c r="Q327" s="69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69"/>
      <c r="Q328" s="69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69"/>
      <c r="Q329" s="69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69"/>
      <c r="Q330" s="69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69"/>
      <c r="Q331" s="69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69"/>
      <c r="Q332" s="69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69"/>
      <c r="Q333" s="69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69"/>
      <c r="Q334" s="69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69"/>
      <c r="Q335" s="69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69"/>
      <c r="Q336" s="69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69"/>
      <c r="Q337" s="69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69"/>
      <c r="Q338" s="69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69"/>
      <c r="Q339" s="69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69"/>
      <c r="Q340" s="69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69"/>
      <c r="Q341" s="69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69"/>
      <c r="Q342" s="69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69"/>
      <c r="Q343" s="69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69"/>
      <c r="Q344" s="69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69"/>
      <c r="Q345" s="69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69"/>
      <c r="Q346" s="69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69"/>
      <c r="Q347" s="69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69"/>
      <c r="Q348" s="69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69"/>
      <c r="Q349" s="69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69"/>
      <c r="Q350" s="69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69"/>
      <c r="Q351" s="69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69"/>
      <c r="Q352" s="69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69"/>
      <c r="Q353" s="69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69"/>
      <c r="Q354" s="69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69"/>
      <c r="Q355" s="69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69"/>
      <c r="Q356" s="69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69"/>
      <c r="Q357" s="69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69"/>
      <c r="Q358" s="69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69"/>
      <c r="Q359" s="69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69"/>
      <c r="Q360" s="69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69"/>
      <c r="Q361" s="69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69"/>
      <c r="Q362" s="69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69"/>
      <c r="Q363" s="69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69"/>
      <c r="Q364" s="69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69"/>
      <c r="Q365" s="69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69"/>
      <c r="Q366" s="69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69"/>
      <c r="Q367" s="69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69"/>
      <c r="Q368" s="69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69"/>
      <c r="Q369" s="69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69"/>
      <c r="Q370" s="69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69"/>
      <c r="Q371" s="69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69"/>
      <c r="Q372" s="69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69"/>
      <c r="Q373" s="69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69"/>
      <c r="Q374" s="69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69"/>
      <c r="Q375" s="69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69"/>
      <c r="Q376" s="69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69"/>
      <c r="Q377" s="69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69"/>
      <c r="Q378" s="69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69"/>
      <c r="Q379" s="69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69"/>
      <c r="Q380" s="69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69"/>
      <c r="Q381" s="69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69"/>
      <c r="Q382" s="69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69"/>
      <c r="Q383" s="69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69"/>
      <c r="Q384" s="69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69"/>
      <c r="Q385" s="69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69"/>
      <c r="Q386" s="69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69"/>
      <c r="Q387" s="69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69"/>
      <c r="Q388" s="69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69"/>
      <c r="Q389" s="69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69"/>
      <c r="Q390" s="69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69"/>
      <c r="Q391" s="69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69"/>
      <c r="Q392" s="69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69"/>
      <c r="Q393" s="69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69"/>
      <c r="Q394" s="69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69"/>
      <c r="Q395" s="69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69"/>
      <c r="Q396" s="69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69"/>
      <c r="Q397" s="69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69"/>
      <c r="Q398" s="69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69"/>
      <c r="Q399" s="69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69"/>
      <c r="Q400" s="69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69"/>
      <c r="Q401" s="69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69"/>
      <c r="Q402" s="69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69"/>
      <c r="Q403" s="69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69"/>
      <c r="Q404" s="69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69"/>
      <c r="Q405" s="69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69"/>
      <c r="Q406" s="69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69"/>
      <c r="Q407" s="69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69"/>
      <c r="Q408" s="69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69"/>
      <c r="Q409" s="69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69"/>
      <c r="Q410" s="69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69"/>
      <c r="Q411" s="69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69"/>
      <c r="Q412" s="69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69"/>
      <c r="Q413" s="69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69"/>
      <c r="Q414" s="69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69"/>
      <c r="Q415" s="69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69"/>
      <c r="Q416" s="69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69"/>
      <c r="Q417" s="69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69"/>
      <c r="Q418" s="69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69"/>
      <c r="Q419" s="69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69"/>
      <c r="Q420" s="69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69"/>
      <c r="Q421" s="69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69"/>
      <c r="Q422" s="69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69"/>
      <c r="Q423" s="69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69"/>
      <c r="Q424" s="69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69"/>
      <c r="Q425" s="69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69"/>
      <c r="Q426" s="69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69"/>
      <c r="Q427" s="69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69"/>
      <c r="Q428" s="69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69"/>
      <c r="Q429" s="69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69"/>
      <c r="Q430" s="69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69"/>
      <c r="Q431" s="69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69"/>
      <c r="Q432" s="69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69"/>
      <c r="Q433" s="69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69"/>
      <c r="Q434" s="69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69"/>
      <c r="Q435" s="69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69"/>
      <c r="Q436" s="69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69"/>
      <c r="Q437" s="69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69"/>
      <c r="Q438" s="69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69"/>
      <c r="Q439" s="69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69"/>
      <c r="Q440" s="69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69"/>
      <c r="Q441" s="69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69"/>
      <c r="Q442" s="69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69"/>
      <c r="Q443" s="69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69"/>
      <c r="Q444" s="69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69"/>
      <c r="Q445" s="69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69"/>
      <c r="Q446" s="69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69"/>
      <c r="Q447" s="69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69"/>
      <c r="Q448" s="69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69"/>
      <c r="Q449" s="69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69"/>
      <c r="Q450" s="69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69"/>
      <c r="Q451" s="69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69"/>
      <c r="Q452" s="69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69"/>
      <c r="Q453" s="69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69"/>
      <c r="Q454" s="69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69"/>
      <c r="Q455" s="69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69"/>
      <c r="Q456" s="69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69"/>
      <c r="Q457" s="69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69"/>
      <c r="Q458" s="69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69"/>
      <c r="Q459" s="69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69"/>
      <c r="Q460" s="69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69"/>
      <c r="Q461" s="69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69"/>
      <c r="Q462" s="69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69"/>
      <c r="Q463" s="69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69"/>
      <c r="Q464" s="69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69"/>
      <c r="Q465" s="69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69"/>
      <c r="Q466" s="69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69"/>
      <c r="Q467" s="69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69"/>
      <c r="Q468" s="69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69"/>
      <c r="Q469" s="69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69"/>
      <c r="Q470" s="69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69"/>
      <c r="Q471" s="69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69"/>
      <c r="Q472" s="69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69"/>
      <c r="Q473" s="69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69"/>
      <c r="Q474" s="69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69"/>
      <c r="Q475" s="69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69"/>
      <c r="Q476" s="69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69"/>
      <c r="Q477" s="69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69"/>
      <c r="Q478" s="69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69"/>
      <c r="Q479" s="69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69"/>
      <c r="Q480" s="69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69"/>
      <c r="Q481" s="69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69"/>
      <c r="Q482" s="69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69"/>
      <c r="Q483" s="69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69"/>
      <c r="Q484" s="69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69"/>
      <c r="Q485" s="69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69"/>
      <c r="Q486" s="69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69"/>
      <c r="Q487" s="69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69"/>
      <c r="Q488" s="69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69"/>
      <c r="Q489" s="69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69"/>
      <c r="Q490" s="69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69"/>
      <c r="Q491" s="69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69"/>
      <c r="Q492" s="69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69"/>
      <c r="Q493" s="69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69"/>
      <c r="Q494" s="69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69"/>
      <c r="Q495" s="69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69"/>
      <c r="Q496" s="69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69"/>
      <c r="Q497" s="69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69"/>
      <c r="Q498" s="69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69"/>
      <c r="Q499" s="69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69"/>
      <c r="Q500" s="69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69"/>
      <c r="Q501" s="69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69"/>
      <c r="Q502" s="69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69"/>
      <c r="Q503" s="69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69"/>
      <c r="Q504" s="69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69"/>
      <c r="Q505" s="69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69"/>
      <c r="Q506" s="69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69"/>
      <c r="Q507" s="69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69"/>
      <c r="Q508" s="69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69"/>
      <c r="Q509" s="69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69"/>
      <c r="Q510" s="69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69"/>
      <c r="Q511" s="69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69"/>
      <c r="Q512" s="69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69"/>
      <c r="Q513" s="69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69"/>
      <c r="Q514" s="69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69"/>
      <c r="Q515" s="69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69"/>
      <c r="Q516" s="69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69"/>
      <c r="Q517" s="69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69"/>
      <c r="Q518" s="69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69"/>
      <c r="Q519" s="69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69"/>
      <c r="Q520" s="69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69"/>
      <c r="Q521" s="69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69"/>
      <c r="Q522" s="69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69"/>
      <c r="Q523" s="69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69"/>
      <c r="Q524" s="69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69"/>
      <c r="Q525" s="69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69"/>
      <c r="Q526" s="69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69"/>
      <c r="Q527" s="69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69"/>
      <c r="Q528" s="69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69"/>
      <c r="Q529" s="69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69"/>
      <c r="Q530" s="69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69"/>
      <c r="Q531" s="69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69"/>
      <c r="Q532" s="69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69"/>
      <c r="Q533" s="69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69"/>
      <c r="Q534" s="69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69"/>
      <c r="Q535" s="69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69"/>
      <c r="Q536" s="69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69"/>
      <c r="Q537" s="69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69"/>
      <c r="Q538" s="69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69"/>
      <c r="Q539" s="69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69"/>
      <c r="Q540" s="69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69"/>
      <c r="Q541" s="69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69"/>
      <c r="Q542" s="69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69"/>
      <c r="Q543" s="69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69"/>
      <c r="Q544" s="69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69"/>
      <c r="Q545" s="69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69"/>
      <c r="Q546" s="69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69"/>
      <c r="Q547" s="69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69"/>
      <c r="Q548" s="69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69"/>
      <c r="Q549" s="69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69"/>
      <c r="Q550" s="69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69"/>
      <c r="Q551" s="69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69"/>
      <c r="Q552" s="69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69"/>
      <c r="Q553" s="69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69"/>
      <c r="Q554" s="69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69"/>
      <c r="Q555" s="69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69"/>
      <c r="Q556" s="69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69"/>
      <c r="Q557" s="69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69"/>
      <c r="Q558" s="69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69"/>
      <c r="Q559" s="69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69"/>
      <c r="Q560" s="69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69"/>
      <c r="Q561" s="69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69"/>
      <c r="Q562" s="69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69"/>
      <c r="Q563" s="69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69"/>
      <c r="Q564" s="69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69"/>
      <c r="Q565" s="69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69"/>
      <c r="Q566" s="69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69"/>
      <c r="Q567" s="69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69"/>
      <c r="Q568" s="69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69"/>
      <c r="Q569" s="69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69"/>
      <c r="Q570" s="69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69"/>
      <c r="Q571" s="69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69"/>
      <c r="Q572" s="69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69"/>
      <c r="Q573" s="69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69"/>
      <c r="Q574" s="69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69"/>
      <c r="Q575" s="69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69"/>
      <c r="Q576" s="69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69"/>
      <c r="Q577" s="69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69"/>
      <c r="Q578" s="69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69"/>
      <c r="Q579" s="69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69"/>
      <c r="Q580" s="69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69"/>
      <c r="Q581" s="69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69"/>
      <c r="Q582" s="69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69"/>
      <c r="Q583" s="69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69"/>
      <c r="Q584" s="69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69"/>
      <c r="Q585" s="69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69"/>
      <c r="Q586" s="69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69"/>
      <c r="Q587" s="69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69"/>
      <c r="Q588" s="69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69"/>
      <c r="Q589" s="69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69"/>
      <c r="Q590" s="69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69"/>
      <c r="Q591" s="69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69"/>
      <c r="Q592" s="69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69"/>
      <c r="Q593" s="69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69"/>
      <c r="Q594" s="69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69"/>
      <c r="Q595" s="69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69"/>
      <c r="Q596" s="69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69"/>
      <c r="Q597" s="69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69"/>
      <c r="Q598" s="69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69"/>
      <c r="Q599" s="69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69"/>
      <c r="Q600" s="69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69"/>
      <c r="Q601" s="69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69"/>
      <c r="Q602" s="69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69"/>
      <c r="Q603" s="69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69"/>
      <c r="Q604" s="69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69"/>
      <c r="Q605" s="69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69"/>
      <c r="Q606" s="69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69"/>
      <c r="Q607" s="69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69"/>
      <c r="Q608" s="69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69"/>
      <c r="Q609" s="69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69"/>
      <c r="Q610" s="69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69"/>
      <c r="Q611" s="69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69"/>
      <c r="Q612" s="69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69"/>
      <c r="Q613" s="69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69"/>
      <c r="Q614" s="69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69"/>
      <c r="Q615" s="69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69"/>
      <c r="Q616" s="69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69"/>
      <c r="Q617" s="69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69"/>
      <c r="Q618" s="69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69"/>
      <c r="Q619" s="69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69"/>
      <c r="Q620" s="69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69"/>
      <c r="Q621" s="69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69"/>
      <c r="Q622" s="69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69"/>
      <c r="Q623" s="69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69"/>
      <c r="Q624" s="69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69"/>
      <c r="Q625" s="69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69"/>
      <c r="Q626" s="69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69"/>
      <c r="Q627" s="69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69"/>
      <c r="Q628" s="69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69"/>
      <c r="Q629" s="69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69"/>
      <c r="Q630" s="69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69"/>
      <c r="Q631" s="69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69"/>
      <c r="Q632" s="69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69"/>
      <c r="Q633" s="69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69"/>
      <c r="Q634" s="69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69"/>
      <c r="Q635" s="69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69"/>
      <c r="Q636" s="69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69"/>
      <c r="Q637" s="69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69"/>
      <c r="Q638" s="69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69"/>
      <c r="Q639" s="69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69"/>
      <c r="Q640" s="69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69"/>
      <c r="Q641" s="69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69"/>
      <c r="Q642" s="69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69"/>
      <c r="Q643" s="69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69"/>
      <c r="Q644" s="69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69"/>
      <c r="Q645" s="69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69"/>
      <c r="Q646" s="69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69"/>
      <c r="Q647" s="69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69"/>
      <c r="Q648" s="69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69"/>
      <c r="Q649" s="69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69"/>
      <c r="Q650" s="69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69"/>
      <c r="Q651" s="69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69"/>
      <c r="Q652" s="69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69"/>
      <c r="Q653" s="69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69"/>
      <c r="Q654" s="69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69"/>
      <c r="Q655" s="69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69"/>
      <c r="Q656" s="69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69"/>
      <c r="Q657" s="69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69"/>
      <c r="Q658" s="69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69"/>
      <c r="Q659" s="69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69"/>
      <c r="Q660" s="69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69"/>
      <c r="Q661" s="69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69"/>
      <c r="Q662" s="69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69"/>
      <c r="Q663" s="69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69"/>
      <c r="Q664" s="69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69"/>
      <c r="Q665" s="69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69"/>
      <c r="Q666" s="69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69"/>
      <c r="Q667" s="69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69"/>
      <c r="Q668" s="69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69"/>
      <c r="Q669" s="69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69"/>
      <c r="Q670" s="69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69"/>
      <c r="Q671" s="69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69"/>
      <c r="Q672" s="69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69"/>
      <c r="Q673" s="69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69"/>
      <c r="Q674" s="69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69"/>
      <c r="Q675" s="69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69"/>
      <c r="Q676" s="69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69"/>
      <c r="Q677" s="69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69"/>
      <c r="Q678" s="69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69"/>
      <c r="Q679" s="69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69"/>
      <c r="Q680" s="69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69"/>
      <c r="Q681" s="69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69"/>
      <c r="Q682" s="69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69"/>
      <c r="Q683" s="69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69"/>
      <c r="Q684" s="69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69"/>
      <c r="Q685" s="69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69"/>
      <c r="Q686" s="69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69"/>
      <c r="Q687" s="69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69"/>
      <c r="Q688" s="69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69"/>
      <c r="Q689" s="69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69"/>
      <c r="Q690" s="69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69"/>
      <c r="Q691" s="69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69"/>
      <c r="Q692" s="69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69"/>
      <c r="Q693" s="69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69"/>
      <c r="Q694" s="69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69"/>
      <c r="Q695" s="69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69"/>
      <c r="Q696" s="69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69"/>
      <c r="Q697" s="69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69"/>
      <c r="Q698" s="69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69"/>
      <c r="Q699" s="69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69"/>
      <c r="Q700" s="69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69"/>
      <c r="Q701" s="69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69"/>
      <c r="Q702" s="69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69"/>
      <c r="Q703" s="69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69"/>
      <c r="Q704" s="69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69"/>
      <c r="Q705" s="69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69"/>
      <c r="Q706" s="69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69"/>
      <c r="Q707" s="69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69"/>
      <c r="Q708" s="69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69"/>
      <c r="Q709" s="69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69"/>
      <c r="Q710" s="69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69"/>
      <c r="Q711" s="69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69"/>
      <c r="Q712" s="69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69"/>
      <c r="Q713" s="69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69"/>
      <c r="Q714" s="69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69"/>
      <c r="Q715" s="69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69"/>
      <c r="Q716" s="69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69"/>
      <c r="Q717" s="69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69"/>
      <c r="Q718" s="69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69"/>
      <c r="Q719" s="69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69"/>
      <c r="Q720" s="69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69"/>
      <c r="Q721" s="69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69"/>
      <c r="Q722" s="69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69"/>
      <c r="Q723" s="69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69"/>
      <c r="Q724" s="69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69"/>
      <c r="Q725" s="69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69"/>
      <c r="Q726" s="69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69"/>
      <c r="Q727" s="69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69"/>
      <c r="Q728" s="69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69"/>
      <c r="Q729" s="69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69"/>
      <c r="Q730" s="69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69"/>
      <c r="Q731" s="69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69"/>
      <c r="Q732" s="69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69"/>
      <c r="Q733" s="69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69"/>
      <c r="Q734" s="69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69"/>
      <c r="Q735" s="69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69"/>
      <c r="Q736" s="69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69"/>
      <c r="Q737" s="69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69"/>
      <c r="Q738" s="69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69"/>
      <c r="Q739" s="69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69"/>
      <c r="Q740" s="69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69"/>
      <c r="Q741" s="69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69"/>
      <c r="Q742" s="69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69"/>
      <c r="Q743" s="69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69"/>
      <c r="Q744" s="69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69"/>
      <c r="Q745" s="69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69"/>
      <c r="Q746" s="69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69"/>
      <c r="Q747" s="69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69"/>
      <c r="Q748" s="69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69"/>
      <c r="Q749" s="69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69"/>
      <c r="Q750" s="69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69"/>
      <c r="Q751" s="69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69"/>
      <c r="Q752" s="69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69"/>
      <c r="Q753" s="69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69"/>
      <c r="Q754" s="69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69"/>
      <c r="Q755" s="69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69"/>
      <c r="Q756" s="69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69"/>
      <c r="Q757" s="69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69"/>
      <c r="Q758" s="69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69"/>
      <c r="Q759" s="69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69"/>
      <c r="Q760" s="69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69"/>
      <c r="Q761" s="69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69"/>
      <c r="Q762" s="69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69"/>
      <c r="Q763" s="69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69"/>
      <c r="Q764" s="69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69"/>
      <c r="Q765" s="69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69"/>
      <c r="Q766" s="69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69"/>
      <c r="Q767" s="69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69"/>
      <c r="Q768" s="69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69"/>
      <c r="Q769" s="69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69"/>
      <c r="Q770" s="69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69"/>
      <c r="Q771" s="69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69"/>
      <c r="Q772" s="69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69"/>
      <c r="Q773" s="69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69"/>
      <c r="Q774" s="69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69"/>
      <c r="Q775" s="69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69"/>
      <c r="Q776" s="69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69"/>
      <c r="Q777" s="69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69"/>
      <c r="Q778" s="69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69"/>
      <c r="Q779" s="69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69"/>
      <c r="Q780" s="69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69"/>
      <c r="Q781" s="69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69"/>
      <c r="Q782" s="69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69"/>
      <c r="Q783" s="69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69"/>
      <c r="Q784" s="69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69"/>
      <c r="Q785" s="69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69"/>
      <c r="Q786" s="69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69"/>
      <c r="Q787" s="69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69"/>
      <c r="Q788" s="69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69"/>
      <c r="Q789" s="69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69"/>
      <c r="Q790" s="69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69"/>
      <c r="Q791" s="69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69"/>
      <c r="Q792" s="69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69"/>
      <c r="Q793" s="69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69"/>
      <c r="Q794" s="69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69"/>
      <c r="Q795" s="69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69"/>
      <c r="Q796" s="69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69"/>
      <c r="Q797" s="69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69"/>
      <c r="Q798" s="69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69"/>
      <c r="Q799" s="69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69"/>
      <c r="Q800" s="69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69"/>
      <c r="Q801" s="69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69"/>
      <c r="Q802" s="69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69"/>
      <c r="Q803" s="69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69"/>
      <c r="Q804" s="69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69"/>
      <c r="Q805" s="69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69"/>
      <c r="Q806" s="69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69"/>
      <c r="Q807" s="69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69"/>
      <c r="Q808" s="69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69"/>
      <c r="Q809" s="69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69"/>
      <c r="Q810" s="69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69"/>
      <c r="Q811" s="69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69"/>
      <c r="Q812" s="69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69"/>
      <c r="Q813" s="69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69"/>
      <c r="Q814" s="69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69"/>
      <c r="Q815" s="69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69"/>
      <c r="Q816" s="69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69"/>
      <c r="Q817" s="69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69"/>
      <c r="Q818" s="69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69"/>
      <c r="Q819" s="69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69"/>
      <c r="Q820" s="69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69"/>
      <c r="Q821" s="69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69"/>
      <c r="Q822" s="69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69"/>
      <c r="Q823" s="69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69"/>
      <c r="Q824" s="69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69"/>
      <c r="Q825" s="69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69"/>
      <c r="Q826" s="69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69"/>
      <c r="Q827" s="69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69"/>
      <c r="Q828" s="69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69"/>
      <c r="Q829" s="69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69"/>
      <c r="Q830" s="69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69"/>
      <c r="Q831" s="69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69"/>
      <c r="Q832" s="69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69"/>
      <c r="Q833" s="69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69"/>
      <c r="Q834" s="69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69"/>
      <c r="Q835" s="69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69"/>
      <c r="Q836" s="69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69"/>
      <c r="Q837" s="69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69"/>
      <c r="Q838" s="69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69"/>
      <c r="Q839" s="69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69"/>
      <c r="Q840" s="69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69"/>
      <c r="Q841" s="69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69"/>
      <c r="Q842" s="69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69"/>
      <c r="Q843" s="69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69"/>
      <c r="Q844" s="69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69"/>
      <c r="Q845" s="69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69"/>
      <c r="Q846" s="69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69"/>
      <c r="Q847" s="69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69"/>
      <c r="Q848" s="69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69"/>
      <c r="Q849" s="69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69"/>
      <c r="Q850" s="69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69"/>
      <c r="Q851" s="69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69"/>
      <c r="Q852" s="69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69"/>
      <c r="Q853" s="69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69"/>
      <c r="Q854" s="69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69"/>
      <c r="Q855" s="69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69"/>
      <c r="Q856" s="69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69"/>
      <c r="Q857" s="69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69"/>
      <c r="Q858" s="69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69"/>
      <c r="Q859" s="69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69"/>
      <c r="Q860" s="69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69"/>
      <c r="Q861" s="69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69"/>
      <c r="Q862" s="69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69"/>
      <c r="Q863" s="69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69"/>
      <c r="Q864" s="69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69"/>
      <c r="Q865" s="69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69"/>
      <c r="Q866" s="69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69"/>
      <c r="Q867" s="69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69"/>
      <c r="Q868" s="69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69"/>
      <c r="Q869" s="69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69"/>
      <c r="Q870" s="69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69"/>
      <c r="Q871" s="69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69"/>
      <c r="Q872" s="69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69"/>
      <c r="Q873" s="69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69"/>
      <c r="Q874" s="69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69"/>
      <c r="Q875" s="69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69"/>
      <c r="Q876" s="69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69"/>
      <c r="Q877" s="69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69"/>
      <c r="Q878" s="69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69"/>
      <c r="Q879" s="69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69"/>
      <c r="Q880" s="69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69"/>
      <c r="Q881" s="69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69"/>
      <c r="Q882" s="69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69"/>
      <c r="Q883" s="69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69"/>
      <c r="Q884" s="69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69"/>
      <c r="Q885" s="69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69"/>
      <c r="Q886" s="69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69"/>
      <c r="Q887" s="69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69"/>
      <c r="Q888" s="69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69"/>
      <c r="Q889" s="69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69"/>
      <c r="Q890" s="69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69"/>
      <c r="Q891" s="69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69"/>
      <c r="Q892" s="69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69"/>
      <c r="Q893" s="69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69"/>
      <c r="Q894" s="69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69"/>
      <c r="Q895" s="69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69"/>
      <c r="Q896" s="69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69"/>
      <c r="Q897" s="69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69"/>
      <c r="Q898" s="69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69"/>
      <c r="Q899" s="69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69"/>
      <c r="Q900" s="69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69"/>
      <c r="Q901" s="69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69"/>
      <c r="Q902" s="69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69"/>
      <c r="Q903" s="69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69"/>
      <c r="Q904" s="69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69"/>
      <c r="Q905" s="69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69"/>
      <c r="Q906" s="69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69"/>
      <c r="Q907" s="69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69"/>
      <c r="Q908" s="69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69"/>
      <c r="Q909" s="69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69"/>
      <c r="Q910" s="69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69"/>
      <c r="Q911" s="69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69"/>
      <c r="Q912" s="69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69"/>
      <c r="Q913" s="69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69"/>
      <c r="Q914" s="69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69"/>
      <c r="Q915" s="69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69"/>
      <c r="Q916" s="69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69"/>
      <c r="Q917" s="69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69"/>
      <c r="Q918" s="69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69"/>
      <c r="Q919" s="69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69"/>
      <c r="Q920" s="69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69"/>
      <c r="Q921" s="69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69"/>
      <c r="Q922" s="69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69"/>
      <c r="Q923" s="69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69"/>
      <c r="Q924" s="69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69"/>
      <c r="Q925" s="69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69"/>
      <c r="Q926" s="69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69"/>
      <c r="Q927" s="69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69"/>
      <c r="Q928" s="69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69"/>
      <c r="Q929" s="69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69"/>
      <c r="Q930" s="69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69"/>
      <c r="Q931" s="69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69"/>
      <c r="Q932" s="69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69"/>
      <c r="Q933" s="69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69"/>
      <c r="Q934" s="69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69"/>
      <c r="Q935" s="69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69"/>
      <c r="Q936" s="69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69"/>
      <c r="Q937" s="69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69"/>
      <c r="Q938" s="69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69"/>
      <c r="Q939" s="69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69"/>
      <c r="Q940" s="69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69"/>
      <c r="Q941" s="69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69"/>
      <c r="Q942" s="69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69"/>
      <c r="Q943" s="69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69"/>
      <c r="Q944" s="69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69"/>
      <c r="Q945" s="69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69"/>
      <c r="Q946" s="69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69"/>
      <c r="Q947" s="69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69"/>
      <c r="Q948" s="69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69"/>
      <c r="Q949" s="69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69"/>
      <c r="Q950" s="69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69"/>
      <c r="Q951" s="69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69"/>
      <c r="Q952" s="69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69"/>
      <c r="Q953" s="69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69"/>
      <c r="Q954" s="69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69"/>
      <c r="Q955" s="69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69"/>
      <c r="Q956" s="69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69"/>
      <c r="Q957" s="69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69"/>
      <c r="Q958" s="69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69"/>
      <c r="Q959" s="69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69"/>
      <c r="Q960" s="69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69"/>
      <c r="Q961" s="69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69"/>
      <c r="Q962" s="69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69"/>
      <c r="Q963" s="69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69"/>
      <c r="Q964" s="69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69"/>
      <c r="Q965" s="69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69"/>
      <c r="Q966" s="69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69"/>
      <c r="Q967" s="69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69"/>
      <c r="Q968" s="69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69"/>
      <c r="Q969" s="69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69"/>
      <c r="Q970" s="69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69"/>
      <c r="Q971" s="69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69"/>
      <c r="Q972" s="69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69"/>
      <c r="Q973" s="69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69"/>
      <c r="Q974" s="69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69"/>
      <c r="Q975" s="69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69"/>
      <c r="Q976" s="69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69"/>
      <c r="Q977" s="69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69"/>
      <c r="Q978" s="69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69"/>
      <c r="Q979" s="69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69"/>
      <c r="Q980" s="69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69"/>
      <c r="Q981" s="69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69"/>
      <c r="Q982" s="69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69"/>
      <c r="Q983" s="69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69"/>
      <c r="Q984" s="69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69"/>
      <c r="Q985" s="69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69"/>
      <c r="Q986" s="69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69"/>
      <c r="Q987" s="69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69"/>
      <c r="Q988" s="69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69"/>
      <c r="Q989" s="69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69"/>
      <c r="Q990" s="69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69"/>
      <c r="Q991" s="69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69"/>
      <c r="Q992" s="69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69"/>
      <c r="Q993" s="69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69"/>
      <c r="Q994" s="69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69"/>
      <c r="Q995" s="69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69"/>
      <c r="Q996" s="69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69"/>
      <c r="Q997" s="69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69"/>
      <c r="Q998" s="69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69"/>
      <c r="Q999" s="69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69"/>
      <c r="Q1000" s="69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69"/>
      <c r="Q1001" s="69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2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69"/>
      <c r="Q1002" s="69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2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69"/>
      <c r="Q1003" s="69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12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69"/>
      <c r="Q1004" s="69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12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69"/>
      <c r="Q1005" s="69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12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69"/>
      <c r="Q1006" s="69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12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69"/>
      <c r="Q1007" s="69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12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69"/>
      <c r="Q1008" s="69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12.75" customHeight="1">
      <c r="A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12.75" customHeight="1">
      <c r="A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12.75" customHeight="1">
      <c r="A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12.75" customHeight="1">
      <c r="A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12.75" customHeight="1">
      <c r="A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12.75" customHeight="1">
      <c r="A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12.75" customHeight="1">
      <c r="A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12.75" customHeight="1">
      <c r="A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12.75" customHeight="1">
      <c r="A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12.75" customHeight="1">
      <c r="A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12.75" customHeight="1">
      <c r="A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12.75" customHeight="1">
      <c r="A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12.75" customHeight="1">
      <c r="A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12.75" customHeight="1">
      <c r="A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12.75" customHeight="1">
      <c r="A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12.75" customHeight="1">
      <c r="A1024" s="1"/>
      <c r="T1024" s="1"/>
      <c r="U1024" s="1"/>
      <c r="V1024" s="1"/>
      <c r="W1024" s="1"/>
      <c r="X1024" s="1"/>
      <c r="Y1024" s="1"/>
      <c r="Z1024" s="1"/>
      <c r="AA1024" s="1"/>
      <c r="AB1024" s="1"/>
    </row>
    <row r="1025" spans="1:28" ht="12.75" customHeight="1">
      <c r="A1025" s="1"/>
      <c r="T1025" s="1"/>
      <c r="U1025" s="1"/>
      <c r="V1025" s="1"/>
      <c r="W1025" s="1"/>
      <c r="X1025" s="1"/>
      <c r="Y1025" s="1"/>
      <c r="Z1025" s="1"/>
      <c r="AA1025" s="1"/>
      <c r="AB1025" s="1"/>
    </row>
    <row r="1026" spans="1:28" ht="12.75" customHeight="1">
      <c r="A1026" s="1"/>
      <c r="T1026" s="1"/>
      <c r="U1026" s="1"/>
      <c r="V1026" s="1"/>
      <c r="W1026" s="1"/>
      <c r="X1026" s="1"/>
      <c r="Y1026" s="1"/>
      <c r="Z1026" s="1"/>
      <c r="AA1026" s="1"/>
      <c r="AB1026" s="1"/>
    </row>
    <row r="1027" spans="1:28" ht="12.75" customHeight="1">
      <c r="A1027" s="1"/>
      <c r="T1027" s="1"/>
      <c r="U1027" s="1"/>
      <c r="V1027" s="1"/>
      <c r="W1027" s="1"/>
      <c r="X1027" s="1"/>
      <c r="Y1027" s="1"/>
      <c r="Z1027" s="1"/>
      <c r="AA1027" s="1"/>
      <c r="AB1027" s="1"/>
    </row>
    <row r="1028" spans="1:28" ht="12.75" customHeight="1">
      <c r="A1028" s="1"/>
      <c r="T1028" s="1"/>
      <c r="U1028" s="1"/>
      <c r="V1028" s="1"/>
      <c r="W1028" s="1"/>
      <c r="X1028" s="1"/>
      <c r="Y1028" s="1"/>
      <c r="Z1028" s="1"/>
      <c r="AA1028" s="1"/>
      <c r="AB1028" s="1"/>
    </row>
    <row r="1029" spans="1:28" ht="12.75" customHeight="1">
      <c r="A1029" s="1"/>
      <c r="T1029" s="1"/>
      <c r="U1029" s="1"/>
      <c r="V1029" s="1"/>
      <c r="W1029" s="1"/>
      <c r="X1029" s="1"/>
      <c r="Y1029" s="1"/>
      <c r="Z1029" s="1"/>
      <c r="AA1029" s="1"/>
      <c r="AB1029" s="1"/>
    </row>
    <row r="1030" spans="1:28" ht="12.75" customHeight="1">
      <c r="A1030" s="1"/>
      <c r="T1030" s="1"/>
      <c r="U1030" s="1"/>
      <c r="V1030" s="1"/>
      <c r="W1030" s="1"/>
      <c r="X1030" s="1"/>
      <c r="Y1030" s="1"/>
      <c r="Z1030" s="1"/>
      <c r="AA1030" s="1"/>
      <c r="AB1030" s="1"/>
    </row>
    <row r="1031" spans="1:28" ht="12.75" customHeight="1">
      <c r="A1031" s="1"/>
      <c r="T1031" s="1"/>
      <c r="U1031" s="1"/>
      <c r="V1031" s="1"/>
      <c r="W1031" s="1"/>
      <c r="X1031" s="1"/>
      <c r="Y1031" s="1"/>
      <c r="Z1031" s="1"/>
      <c r="AA1031" s="1"/>
      <c r="AB1031" s="1"/>
    </row>
    <row r="1032" spans="1:28" ht="12.75" customHeight="1">
      <c r="A1032" s="1"/>
      <c r="T1032" s="1"/>
      <c r="U1032" s="1"/>
      <c r="V1032" s="1"/>
      <c r="W1032" s="1"/>
      <c r="X1032" s="1"/>
      <c r="Y1032" s="1"/>
      <c r="Z1032" s="1"/>
      <c r="AA1032" s="1"/>
      <c r="AB1032" s="1"/>
    </row>
    <row r="1033" spans="1:28" ht="12.75" customHeight="1">
      <c r="A1033" s="1"/>
      <c r="T1033" s="1"/>
      <c r="U1033" s="1"/>
      <c r="V1033" s="1"/>
      <c r="W1033" s="1"/>
      <c r="X1033" s="1"/>
      <c r="Y1033" s="1"/>
      <c r="Z1033" s="1"/>
      <c r="AA1033" s="1"/>
      <c r="AB1033" s="1"/>
    </row>
    <row r="1034" spans="1:28" ht="12.75" customHeight="1">
      <c r="A1034" s="1"/>
      <c r="T1034" s="1"/>
      <c r="U1034" s="1"/>
      <c r="V1034" s="1"/>
      <c r="W1034" s="1"/>
      <c r="X1034" s="1"/>
      <c r="Y1034" s="1"/>
      <c r="Z1034" s="1"/>
      <c r="AA1034" s="1"/>
      <c r="AB1034" s="1"/>
    </row>
    <row r="1035" spans="1:28" ht="12.75" customHeight="1">
      <c r="A1035" s="1"/>
      <c r="T1035" s="1"/>
      <c r="U1035" s="1"/>
      <c r="V1035" s="1"/>
      <c r="W1035" s="1"/>
      <c r="X1035" s="1"/>
      <c r="Y1035" s="1"/>
      <c r="Z1035" s="1"/>
      <c r="AA1035" s="1"/>
      <c r="AB1035" s="1"/>
    </row>
    <row r="1036" spans="1:28" ht="12.75" customHeight="1">
      <c r="A1036" s="1"/>
      <c r="T1036" s="1"/>
      <c r="U1036" s="1"/>
      <c r="V1036" s="1"/>
      <c r="W1036" s="1"/>
      <c r="X1036" s="1"/>
      <c r="Y1036" s="1"/>
      <c r="Z1036" s="1"/>
      <c r="AA1036" s="1"/>
      <c r="AB1036" s="1"/>
    </row>
    <row r="1037" spans="1:28" ht="12.75" customHeight="1">
      <c r="A1037" s="1"/>
      <c r="T1037" s="1"/>
      <c r="U1037" s="1"/>
      <c r="V1037" s="1"/>
      <c r="W1037" s="1"/>
      <c r="X1037" s="1"/>
      <c r="Y1037" s="1"/>
      <c r="Z1037" s="1"/>
      <c r="AA1037" s="1"/>
      <c r="AB1037" s="1"/>
    </row>
    <row r="1038" spans="1:28" ht="12.75" customHeight="1">
      <c r="A1038" s="1"/>
      <c r="T1038" s="1"/>
      <c r="U1038" s="1"/>
      <c r="V1038" s="1"/>
      <c r="W1038" s="1"/>
      <c r="X1038" s="1"/>
      <c r="Y1038" s="1"/>
      <c r="Z1038" s="1"/>
      <c r="AA1038" s="1"/>
      <c r="AB1038" s="1"/>
    </row>
    <row r="1039" spans="1:28" ht="12.75" customHeight="1">
      <c r="A1039" s="1"/>
      <c r="T1039" s="1"/>
      <c r="U1039" s="1"/>
      <c r="V1039" s="1"/>
      <c r="W1039" s="1"/>
      <c r="X1039" s="1"/>
      <c r="Y1039" s="1"/>
      <c r="Z1039" s="1"/>
      <c r="AA1039" s="1"/>
      <c r="AB1039" s="1"/>
    </row>
    <row r="1040" spans="1:28" ht="12.75" customHeight="1">
      <c r="A1040" s="1"/>
      <c r="T1040" s="1"/>
      <c r="U1040" s="1"/>
      <c r="V1040" s="1"/>
      <c r="W1040" s="1"/>
      <c r="X1040" s="1"/>
      <c r="Y1040" s="1"/>
      <c r="Z1040" s="1"/>
      <c r="AA1040" s="1"/>
      <c r="AB1040" s="1"/>
    </row>
    <row r="1041" spans="1:28" ht="12.75" customHeight="1">
      <c r="A1041" s="1"/>
      <c r="T1041" s="1"/>
      <c r="U1041" s="1"/>
      <c r="V1041" s="1"/>
      <c r="W1041" s="1"/>
      <c r="X1041" s="1"/>
      <c r="Y1041" s="1"/>
      <c r="Z1041" s="1"/>
      <c r="AA1041" s="1"/>
      <c r="AB1041" s="1"/>
    </row>
    <row r="1042" spans="1:28" ht="12.75" customHeight="1">
      <c r="A1042" s="1"/>
      <c r="T1042" s="1"/>
      <c r="U1042" s="1"/>
      <c r="V1042" s="1"/>
      <c r="W1042" s="1"/>
      <c r="X1042" s="1"/>
      <c r="Y1042" s="1"/>
      <c r="Z1042" s="1"/>
      <c r="AA1042" s="1"/>
      <c r="AB1042" s="1"/>
    </row>
    <row r="1043" spans="1:28" ht="12.75" customHeight="1">
      <c r="A1043" s="1"/>
      <c r="T1043" s="1"/>
      <c r="U1043" s="1"/>
      <c r="V1043" s="1"/>
      <c r="W1043" s="1"/>
      <c r="X1043" s="1"/>
      <c r="Y1043" s="1"/>
      <c r="Z1043" s="1"/>
      <c r="AA1043" s="1"/>
      <c r="AB1043" s="1"/>
    </row>
    <row r="1044" spans="1:28" ht="12.75" customHeight="1">
      <c r="A1044" s="1"/>
      <c r="T1044" s="1"/>
      <c r="U1044" s="1"/>
      <c r="V1044" s="1"/>
      <c r="W1044" s="1"/>
      <c r="X1044" s="1"/>
      <c r="Y1044" s="1"/>
      <c r="Z1044" s="1"/>
      <c r="AA1044" s="1"/>
      <c r="AB1044" s="1"/>
    </row>
    <row r="1045" spans="1:28" ht="12.75" customHeight="1">
      <c r="A1045" s="1"/>
      <c r="T1045" s="1"/>
      <c r="U1045" s="1"/>
      <c r="V1045" s="1"/>
      <c r="W1045" s="1"/>
      <c r="X1045" s="1"/>
      <c r="Y1045" s="1"/>
      <c r="Z1045" s="1"/>
      <c r="AA1045" s="1"/>
      <c r="AB1045" s="1"/>
    </row>
    <row r="1046" spans="1:28" ht="12.75" customHeight="1">
      <c r="A1046" s="1"/>
      <c r="T1046" s="1"/>
      <c r="U1046" s="1"/>
      <c r="V1046" s="1"/>
      <c r="W1046" s="1"/>
      <c r="X1046" s="1"/>
      <c r="Y1046" s="1"/>
      <c r="Z1046" s="1"/>
      <c r="AA1046" s="1"/>
      <c r="AB1046" s="1"/>
    </row>
    <row r="1047" spans="1:28" ht="12.75" customHeight="1">
      <c r="A1047" s="1"/>
      <c r="T1047" s="1"/>
      <c r="U1047" s="1"/>
      <c r="V1047" s="1"/>
      <c r="W1047" s="1"/>
      <c r="X1047" s="1"/>
      <c r="Y1047" s="1"/>
      <c r="Z1047" s="1"/>
      <c r="AA1047" s="1"/>
      <c r="AB1047" s="1"/>
    </row>
    <row r="1048" spans="1:28" ht="12.75" customHeight="1">
      <c r="A1048" s="1"/>
      <c r="T1048" s="1"/>
      <c r="U1048" s="1"/>
      <c r="V1048" s="1"/>
      <c r="W1048" s="1"/>
      <c r="X1048" s="1"/>
      <c r="Y1048" s="1"/>
      <c r="Z1048" s="1"/>
      <c r="AA1048" s="1"/>
      <c r="AB1048" s="1"/>
    </row>
    <row r="1049" spans="1:28" ht="12.75" customHeight="1">
      <c r="A1049" s="1"/>
      <c r="T1049" s="1"/>
      <c r="U1049" s="1"/>
      <c r="V1049" s="1"/>
      <c r="W1049" s="1"/>
      <c r="X1049" s="1"/>
      <c r="Y1049" s="1"/>
      <c r="Z1049" s="1"/>
      <c r="AA1049" s="1"/>
      <c r="AB1049" s="1"/>
    </row>
    <row r="1050" spans="1:28" ht="12.75" customHeight="1">
      <c r="A1050" s="1"/>
      <c r="T1050" s="1"/>
      <c r="U1050" s="1"/>
      <c r="V1050" s="1"/>
      <c r="W1050" s="1"/>
      <c r="X1050" s="1"/>
      <c r="Y1050" s="1"/>
      <c r="Z1050" s="1"/>
      <c r="AA1050" s="1"/>
      <c r="AB1050" s="1"/>
    </row>
    <row r="1051" spans="1:28" ht="12.75" customHeight="1">
      <c r="A1051" s="1"/>
      <c r="T1051" s="1"/>
      <c r="U1051" s="1"/>
      <c r="V1051" s="1"/>
      <c r="W1051" s="1"/>
      <c r="X1051" s="1"/>
      <c r="Y1051" s="1"/>
      <c r="Z1051" s="1"/>
      <c r="AA1051" s="1"/>
      <c r="AB1051" s="1"/>
    </row>
    <row r="1052" spans="1:28" ht="12.75" customHeight="1">
      <c r="A1052" s="1"/>
      <c r="T1052" s="1"/>
      <c r="U1052" s="1"/>
      <c r="V1052" s="1"/>
      <c r="W1052" s="1"/>
      <c r="X1052" s="1"/>
      <c r="Y1052" s="1"/>
      <c r="Z1052" s="1"/>
      <c r="AA1052" s="1"/>
      <c r="AB1052" s="1"/>
    </row>
    <row r="1053" spans="1:28" ht="12.75" customHeight="1">
      <c r="A1053" s="1"/>
      <c r="T1053" s="1"/>
      <c r="U1053" s="1"/>
      <c r="V1053" s="1"/>
      <c r="W1053" s="1"/>
      <c r="X1053" s="1"/>
      <c r="Y1053" s="1"/>
      <c r="Z1053" s="1"/>
      <c r="AA1053" s="1"/>
      <c r="AB1053" s="1"/>
    </row>
    <row r="1054" spans="1:28" ht="12.75" customHeight="1">
      <c r="A1054" s="1"/>
      <c r="T1054" s="1"/>
      <c r="U1054" s="1"/>
      <c r="V1054" s="1"/>
      <c r="W1054" s="1"/>
      <c r="X1054" s="1"/>
      <c r="Y1054" s="1"/>
      <c r="Z1054" s="1"/>
      <c r="AA1054" s="1"/>
      <c r="AB1054" s="1"/>
    </row>
    <row r="1055" spans="1:28" ht="12.75" customHeight="1">
      <c r="A1055" s="1"/>
      <c r="T1055" s="1"/>
      <c r="U1055" s="1"/>
      <c r="V1055" s="1"/>
      <c r="W1055" s="1"/>
      <c r="X1055" s="1"/>
      <c r="Y1055" s="1"/>
      <c r="Z1055" s="1"/>
      <c r="AA1055" s="1"/>
      <c r="AB1055" s="1"/>
    </row>
    <row r="1056" spans="1:28" ht="12.75" customHeight="1">
      <c r="A1056" s="1"/>
      <c r="T1056" s="1"/>
      <c r="U1056" s="1"/>
      <c r="V1056" s="1"/>
      <c r="W1056" s="1"/>
      <c r="X1056" s="1"/>
      <c r="Y1056" s="1"/>
      <c r="Z1056" s="1"/>
      <c r="AA1056" s="1"/>
      <c r="AB1056" s="1"/>
    </row>
    <row r="1057" spans="1:28" ht="12.75" customHeight="1">
      <c r="A1057" s="1"/>
      <c r="T1057" s="1"/>
      <c r="U1057" s="1"/>
      <c r="V1057" s="1"/>
      <c r="W1057" s="1"/>
      <c r="X1057" s="1"/>
      <c r="Y1057" s="1"/>
      <c r="Z1057" s="1"/>
      <c r="AA1057" s="1"/>
      <c r="AB1057" s="1"/>
    </row>
    <row r="1058" spans="1:28" ht="12.75" customHeight="1">
      <c r="A1058" s="1"/>
      <c r="T1058" s="1"/>
      <c r="U1058" s="1"/>
      <c r="V1058" s="1"/>
      <c r="W1058" s="1"/>
      <c r="X1058" s="1"/>
      <c r="Y1058" s="1"/>
      <c r="Z1058" s="1"/>
      <c r="AA1058" s="1"/>
      <c r="AB1058" s="1"/>
    </row>
    <row r="1059" spans="1:28" ht="12.75" customHeight="1">
      <c r="A1059" s="1"/>
      <c r="T1059" s="1"/>
      <c r="U1059" s="1"/>
      <c r="V1059" s="1"/>
      <c r="W1059" s="1"/>
      <c r="X1059" s="1"/>
      <c r="Y1059" s="1"/>
      <c r="Z1059" s="1"/>
      <c r="AA1059" s="1"/>
      <c r="AB1059" s="1"/>
    </row>
    <row r="1060" spans="1:28" ht="12.75" customHeight="1">
      <c r="A1060" s="1"/>
      <c r="T1060" s="1"/>
      <c r="U1060" s="1"/>
      <c r="V1060" s="1"/>
      <c r="W1060" s="1"/>
      <c r="X1060" s="1"/>
      <c r="Y1060" s="1"/>
      <c r="Z1060" s="1"/>
      <c r="AA1060" s="1"/>
      <c r="AB1060" s="1"/>
    </row>
    <row r="1061" spans="1:28" ht="12.75" customHeight="1">
      <c r="A1061" s="1"/>
      <c r="T1061" s="1"/>
      <c r="U1061" s="1"/>
      <c r="V1061" s="1"/>
      <c r="W1061" s="1"/>
      <c r="X1061" s="1"/>
      <c r="Y1061" s="1"/>
      <c r="Z1061" s="1"/>
      <c r="AA1061" s="1"/>
      <c r="AB1061" s="1"/>
    </row>
    <row r="1062" spans="1:28" ht="12.75" customHeight="1">
      <c r="A1062" s="1"/>
      <c r="T1062" s="1"/>
      <c r="U1062" s="1"/>
      <c r="V1062" s="1"/>
      <c r="W1062" s="1"/>
      <c r="X1062" s="1"/>
      <c r="Y1062" s="1"/>
      <c r="Z1062" s="1"/>
      <c r="AA1062" s="1"/>
      <c r="AB1062" s="1"/>
    </row>
    <row r="1063" spans="1:28" ht="12.75" customHeight="1">
      <c r="A1063" s="1"/>
      <c r="T1063" s="1"/>
      <c r="U1063" s="1"/>
      <c r="V1063" s="1"/>
      <c r="W1063" s="1"/>
      <c r="X1063" s="1"/>
      <c r="Y1063" s="1"/>
      <c r="Z1063" s="1"/>
      <c r="AA1063" s="1"/>
      <c r="AB1063" s="1"/>
    </row>
    <row r="1064" spans="1:28" ht="12.75" customHeight="1">
      <c r="A1064" s="1"/>
      <c r="T1064" s="1"/>
      <c r="U1064" s="1"/>
      <c r="V1064" s="1"/>
      <c r="W1064" s="1"/>
      <c r="X1064" s="1"/>
      <c r="Y1064" s="1"/>
      <c r="Z1064" s="1"/>
      <c r="AA1064" s="1"/>
      <c r="AB1064" s="1"/>
    </row>
    <row r="1065" spans="1:28" ht="12.75" customHeight="1">
      <c r="A1065" s="1"/>
      <c r="T1065" s="1"/>
      <c r="U1065" s="1"/>
      <c r="V1065" s="1"/>
      <c r="W1065" s="1"/>
      <c r="X1065" s="1"/>
      <c r="Y1065" s="1"/>
      <c r="Z1065" s="1"/>
      <c r="AA1065" s="1"/>
      <c r="AB1065" s="1"/>
    </row>
    <row r="1066" spans="1:28" ht="12.75" customHeight="1">
      <c r="A1066" s="1"/>
      <c r="T1066" s="1"/>
      <c r="U1066" s="1"/>
      <c r="V1066" s="1"/>
      <c r="W1066" s="1"/>
      <c r="X1066" s="1"/>
      <c r="Y1066" s="1"/>
      <c r="Z1066" s="1"/>
      <c r="AA1066" s="1"/>
      <c r="AB1066" s="1"/>
    </row>
    <row r="1067" spans="1:28" ht="12.75" customHeight="1">
      <c r="A1067" s="1"/>
      <c r="T1067" s="1"/>
      <c r="U1067" s="1"/>
      <c r="V1067" s="1"/>
      <c r="W1067" s="1"/>
      <c r="X1067" s="1"/>
      <c r="Y1067" s="1"/>
      <c r="Z1067" s="1"/>
      <c r="AA1067" s="1"/>
      <c r="AB1067" s="1"/>
    </row>
    <row r="1068" spans="1:28" ht="12.75" customHeight="1">
      <c r="A1068" s="1"/>
      <c r="T1068" s="1"/>
      <c r="U1068" s="1"/>
      <c r="V1068" s="1"/>
      <c r="W1068" s="1"/>
      <c r="X1068" s="1"/>
      <c r="Y1068" s="1"/>
      <c r="Z1068" s="1"/>
      <c r="AA1068" s="1"/>
      <c r="AB1068" s="1"/>
    </row>
    <row r="1069" spans="1:28" ht="12.75" customHeight="1">
      <c r="A1069" s="1"/>
      <c r="T1069" s="1"/>
      <c r="U1069" s="1"/>
      <c r="V1069" s="1"/>
      <c r="W1069" s="1"/>
      <c r="X1069" s="1"/>
      <c r="Y1069" s="1"/>
      <c r="Z1069" s="1"/>
      <c r="AA1069" s="1"/>
      <c r="AB1069" s="1"/>
    </row>
    <row r="1070" spans="1:28" ht="12.75" customHeight="1">
      <c r="A1070" s="1"/>
      <c r="T1070" s="1"/>
      <c r="U1070" s="1"/>
      <c r="V1070" s="1"/>
      <c r="W1070" s="1"/>
      <c r="X1070" s="1"/>
      <c r="Y1070" s="1"/>
      <c r="Z1070" s="1"/>
      <c r="AA1070" s="1"/>
      <c r="AB1070" s="1"/>
    </row>
    <row r="1071" spans="1:28" ht="12.75" customHeight="1">
      <c r="A1071" s="1"/>
      <c r="T1071" s="1"/>
      <c r="U1071" s="1"/>
      <c r="V1071" s="1"/>
      <c r="W1071" s="1"/>
      <c r="X1071" s="1"/>
      <c r="Y1071" s="1"/>
      <c r="Z1071" s="1"/>
      <c r="AA1071" s="1"/>
      <c r="AB1071" s="1"/>
    </row>
    <row r="1072" spans="1:28" ht="12.75" customHeight="1">
      <c r="A1072" s="1"/>
      <c r="T1072" s="1"/>
      <c r="U1072" s="1"/>
      <c r="V1072" s="1"/>
      <c r="W1072" s="1"/>
      <c r="X1072" s="1"/>
      <c r="Y1072" s="1"/>
      <c r="Z1072" s="1"/>
      <c r="AA1072" s="1"/>
      <c r="AB1072" s="1"/>
    </row>
    <row r="1073" spans="1:28" ht="12.75" customHeight="1">
      <c r="A1073" s="1"/>
      <c r="T1073" s="1"/>
      <c r="U1073" s="1"/>
      <c r="V1073" s="1"/>
      <c r="W1073" s="1"/>
      <c r="X1073" s="1"/>
      <c r="Y1073" s="1"/>
      <c r="Z1073" s="1"/>
      <c r="AA1073" s="1"/>
      <c r="AB1073" s="1"/>
    </row>
    <row r="1074" spans="1:28" ht="12.75" customHeight="1">
      <c r="A1074" s="1"/>
      <c r="T1074" s="1"/>
      <c r="U1074" s="1"/>
      <c r="V1074" s="1"/>
      <c r="W1074" s="1"/>
      <c r="X1074" s="1"/>
      <c r="Y1074" s="1"/>
      <c r="Z1074" s="1"/>
      <c r="AA1074" s="1"/>
      <c r="AB1074" s="1"/>
    </row>
    <row r="1075" spans="1:28" ht="12.75" customHeight="1">
      <c r="A1075" s="1"/>
      <c r="T1075" s="1"/>
      <c r="U1075" s="1"/>
      <c r="V1075" s="1"/>
      <c r="W1075" s="1"/>
      <c r="X1075" s="1"/>
      <c r="Y1075" s="1"/>
      <c r="Z1075" s="1"/>
      <c r="AA1075" s="1"/>
      <c r="AB1075" s="1"/>
    </row>
    <row r="1076" spans="1:28" ht="12.75" customHeight="1">
      <c r="A1076" s="1"/>
      <c r="T1076" s="1"/>
      <c r="U1076" s="1"/>
      <c r="V1076" s="1"/>
      <c r="W1076" s="1"/>
      <c r="X1076" s="1"/>
      <c r="Y1076" s="1"/>
      <c r="Z1076" s="1"/>
      <c r="AA1076" s="1"/>
      <c r="AB1076" s="1"/>
    </row>
    <row r="1077" spans="1:28" ht="12.75" customHeight="1">
      <c r="A1077" s="1"/>
      <c r="T1077" s="1"/>
      <c r="U1077" s="1"/>
      <c r="V1077" s="1"/>
      <c r="W1077" s="1"/>
      <c r="X1077" s="1"/>
      <c r="Y1077" s="1"/>
      <c r="Z1077" s="1"/>
      <c r="AA1077" s="1"/>
      <c r="AB1077" s="1"/>
    </row>
    <row r="1078" spans="1:28" ht="12.75" customHeight="1">
      <c r="A1078" s="1"/>
      <c r="T1078" s="1"/>
      <c r="U1078" s="1"/>
      <c r="V1078" s="1"/>
      <c r="W1078" s="1"/>
      <c r="X1078" s="1"/>
      <c r="Y1078" s="1"/>
      <c r="Z1078" s="1"/>
      <c r="AA1078" s="1"/>
      <c r="AB1078" s="1"/>
    </row>
  </sheetData>
  <mergeCells count="15">
    <mergeCell ref="B34:M34"/>
    <mergeCell ref="B40:F40"/>
    <mergeCell ref="B41:F41"/>
    <mergeCell ref="B35:F35"/>
    <mergeCell ref="B1:S1"/>
    <mergeCell ref="B2:S2"/>
    <mergeCell ref="B3:S3"/>
    <mergeCell ref="F5:L5"/>
    <mergeCell ref="P5:Q5"/>
    <mergeCell ref="N35:R35"/>
    <mergeCell ref="N36:R36"/>
    <mergeCell ref="N41:R41"/>
    <mergeCell ref="H41:K41"/>
    <mergeCell ref="H35:K35"/>
    <mergeCell ref="N37:R37"/>
  </mergeCells>
  <dataValidations count="7">
    <dataValidation type="decimal" operator="notEqual" allowBlank="1" showErrorMessage="1" sqref="E28:E29">
      <formula1>0</formula1>
    </dataValidation>
    <dataValidation type="decimal" operator="greaterThanOrEqual" allowBlank="1" showErrorMessage="1" sqref="M31 M11:M20 N11:O21 F21:M30 N22:N31 C21:D30 O22:O30">
      <formula1>0</formula1>
    </dataValidation>
    <dataValidation type="decimal" operator="greaterThanOrEqual" allowBlank="1" showInputMessage="1" showErrorMessage="1" sqref="E33:M33">
      <formula1>0</formula1>
    </dataValidation>
    <dataValidation type="whole" operator="greaterThanOrEqual" allowBlank="1" showInputMessage="1" showErrorMessage="1" sqref="C33">
      <formula1>0</formula1>
    </dataValidation>
    <dataValidation type="whole" operator="notEqual" allowBlank="1" showInputMessage="1" showErrorMessage="1" sqref="D33">
      <formula1>0</formula1>
    </dataValidation>
    <dataValidation type="textLength" operator="greaterThan" allowBlank="1" showInputMessage="1" showErrorMessage="1" promptTitle="Descripción de Puestos" prompt="Favor de capturar en mayúsculas y minúsculas." sqref="B33 I37:I38 C36:C38">
      <formula1>1</formula1>
    </dataValidation>
    <dataValidation type="custom" allowBlank="1" showInputMessage="1" showErrorMessage="1" prompt="Descripción de Puestos - Favor de capturar en mayúsculas y minúsculas." sqref="B21:B30">
      <formula1>GT(LEN(B21),(1))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35" fitToHeight="0" orientation="landscape" horizontalDpi="4294967295" verticalDpi="4294967295" r:id="rId1"/>
  <colBreaks count="1" manualBreakCount="1">
    <brk id="19" max="1048575" man="1"/>
  </col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704BA2C0E667428490307C24C24453" ma:contentTypeVersion="1" ma:contentTypeDescription="Crear nuevo documento." ma:contentTypeScope="" ma:versionID="63becb6cf3bd1d57cb95fdc547d9eafb">
  <xsd:schema xmlns:xsd="http://www.w3.org/2001/XMLSchema" xmlns:xs="http://www.w3.org/2001/XMLSchema" xmlns:p="http://schemas.microsoft.com/office/2006/metadata/properties" xmlns:ns1="http://schemas.microsoft.com/sharepoint/v3" xmlns:ns2="3f76b0c9-ee25-42de-9f39-03b58d9e6478" targetNamespace="http://schemas.microsoft.com/office/2006/metadata/properties" ma:root="true" ma:fieldsID="5169f53a2488b1cc5a09726b2f559808" ns1:_="" ns2:_="">
    <xsd:import namespace="http://schemas.microsoft.com/sharepoint/v3"/>
    <xsd:import namespace="3f76b0c9-ee25-42de-9f39-03b58d9e64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6b0c9-ee25-42de-9f39-03b58d9e6478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3f76b0c9-ee25-42de-9f39-03b58d9e6478">TAC5CW72XESH-1988616961-1091</_dlc_DocId>
    <_dlc_DocIdUrl xmlns="3f76b0c9-ee25-42de-9f39-03b58d9e6478">
      <Url>https://slp.gob.mx/finanzas/_layouts/15/DocIdRedir.aspx?ID=TAC5CW72XESH-1988616961-1091</Url>
      <Description>TAC5CW72XESH-1988616961-1091</Description>
    </_dlc_DocIdUrl>
  </documentManagement>
</p:properties>
</file>

<file path=customXml/itemProps1.xml><?xml version="1.0" encoding="utf-8"?>
<ds:datastoreItem xmlns:ds="http://schemas.openxmlformats.org/officeDocument/2006/customXml" ds:itemID="{59724CEB-AD2B-4F74-8C9A-C93FD82AAF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76b0c9-ee25-42de-9f39-03b58d9e64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04D32-38F4-449B-85E6-2255FC221E5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A46E6DF-39A2-4AA2-B7D4-5F8A77B1021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6EB39F6-3475-4754-91BC-ED1C3E7D9327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3f76b0c9-ee25-42de-9f39-03b58d9e6478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TABULADOR DE REMUNERACIONES</vt:lpstr>
      <vt:lpstr>'TABULADOR DE REMUNERACIONES'!Área_de_impresión</vt:lpstr>
      <vt:lpstr>'TABULADOR DE REMUNERACIONES'!Títulos_a_imprimir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PC_Esperanza</dc:creator>
  <cp:lastModifiedBy>difestatalslp_iec@outlook.com</cp:lastModifiedBy>
  <cp:lastPrinted>2022-09-12T19:40:10Z</cp:lastPrinted>
  <dcterms:created xsi:type="dcterms:W3CDTF">2021-09-20T19:57:25Z</dcterms:created>
  <dcterms:modified xsi:type="dcterms:W3CDTF">2024-12-09T17:24:42Z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0x010100F9704BA2C0E667428490307C24C24453</vt:lpwstr>
  </property>
  <property fmtid="{D5CDD505-2E9C-101B-9397-08002B2CF9AE}" pid="3" name="_dlc_DocIdItemGuid">
    <vt:lpwstr>da2fec8b-4849-4094-a43b-14a798d7d326</vt:lpwstr>
  </property>
</Properties>
</file>