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SEPTIEMBRE 2024\Reportes\"/>
    </mc:Choice>
  </mc:AlternateContent>
  <xr:revisionPtr revIDLastSave="0" documentId="8_{35D433D2-9CD2-4B77-BA3F-6E4906DA01A9}" xr6:coauthVersionLast="47" xr6:coauthVersionMax="47" xr10:uidLastSave="{00000000-0000-0000-0000-000000000000}"/>
  <bookViews>
    <workbookView xWindow="-120" yWindow="-120" windowWidth="24240" windowHeight="13140" xr2:uid="{09066E92-ED5F-43B2-B1A0-7CE6642939C9}"/>
  </bookViews>
  <sheets>
    <sheet name="AGOSTO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" l="1"/>
  <c r="D10" i="1"/>
  <c r="C14" i="1"/>
  <c r="D14" i="1"/>
  <c r="C22" i="1"/>
  <c r="D22" i="1"/>
  <c r="C25" i="1"/>
  <c r="D25" i="1"/>
  <c r="D34" i="1" s="1"/>
  <c r="D38" i="1" s="1"/>
  <c r="C28" i="1"/>
  <c r="C29" i="1"/>
  <c r="D29" i="1"/>
  <c r="C32" i="1"/>
  <c r="C34" i="1"/>
  <c r="C38" i="1" s="1"/>
  <c r="G38" i="1"/>
  <c r="C39" i="1"/>
  <c r="C42" i="1"/>
  <c r="D4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Liliana LFT. Flores Torres</author>
    <author>Alejandra AMN. Martinez Narvaez</author>
    <author>CEEPAC</author>
  </authors>
  <commentList>
    <comment ref="D28" authorId="0" shapeId="0" xr:uid="{D713FA85-E7E7-4DAA-B487-B601268A1B17}">
      <text>
        <r>
          <rPr>
            <b/>
            <sz val="9"/>
            <color indexed="81"/>
            <rFont val="Tahoma"/>
            <family val="2"/>
          </rPr>
          <t>Liliana LFT. Flores Torres:</t>
        </r>
        <r>
          <rPr>
            <sz val="9"/>
            <color indexed="81"/>
            <rFont val="Tahoma"/>
            <family val="2"/>
          </rPr>
          <t xml:space="preserve">
1.se ponen todas la cant. Del lado del origen
</t>
        </r>
      </text>
    </comment>
    <comment ref="C32" authorId="1" shapeId="0" xr:uid="{03E616F4-7A23-40F4-A129-F6A4966D13E1}">
      <text>
        <r>
          <rPr>
            <b/>
            <sz val="9"/>
            <color indexed="81"/>
            <rFont val="Tahoma"/>
            <family val="2"/>
          </rPr>
          <t>Alejandra AMN. Martinez Narvaez:</t>
        </r>
        <r>
          <rPr>
            <sz val="6"/>
            <color indexed="81"/>
            <rFont val="Tahoma"/>
            <family val="2"/>
          </rPr>
          <t xml:space="preserve">
4. RESULTADO Y DERECHOS RECIBIR EFECTIVO Y EQUIVALENTE ESTADO DE CAMBIOS</t>
        </r>
      </text>
    </comment>
    <comment ref="D32" authorId="1" shapeId="0" xr:uid="{9E76BD81-8FDA-481E-961B-C5756C1D89F9}">
      <text>
        <r>
          <rPr>
            <b/>
            <sz val="9"/>
            <color indexed="81"/>
            <rFont val="Tahoma"/>
            <family val="2"/>
          </rPr>
          <t>Alejandra AMN. Martinez Narvaez:</t>
        </r>
        <r>
          <rPr>
            <sz val="6"/>
            <color indexed="81"/>
            <rFont val="Tahoma"/>
            <family val="2"/>
          </rPr>
          <t xml:space="preserve">
4. RESULTADO Y DERECHOS RECIBIR EFECTIVO Y EQUIVALENTE ESTADO DE CAMBIOS</t>
        </r>
      </text>
    </comment>
    <comment ref="F36" authorId="0" shapeId="0" xr:uid="{C022F54E-D5A0-4F58-8859-4232C6392331}">
      <text>
        <r>
          <rPr>
            <b/>
            <sz val="9"/>
            <color indexed="81"/>
            <rFont val="Tahoma"/>
            <family val="2"/>
          </rPr>
          <t>Liliana LFT. Flores Torres:</t>
        </r>
        <r>
          <rPr>
            <sz val="9"/>
            <color indexed="81"/>
            <rFont val="Tahoma"/>
            <family val="2"/>
          </rPr>
          <t xml:space="preserve">
2.resultado ejercicios anteriores mes 2020
</t>
        </r>
      </text>
    </comment>
    <comment ref="G36" authorId="0" shapeId="0" xr:uid="{BAC40F64-9B97-4E2A-A212-2FD3C1E03F10}">
      <text>
        <r>
          <rPr>
            <b/>
            <sz val="9"/>
            <color indexed="81"/>
            <rFont val="Tahoma"/>
            <family val="2"/>
          </rPr>
          <t>Liliana LFT. Flores Torres:</t>
        </r>
        <r>
          <rPr>
            <sz val="9"/>
            <color indexed="81"/>
            <rFont val="Tahoma"/>
            <family val="2"/>
          </rPr>
          <t xml:space="preserve">
resultado ahorro y desah2019
DEL MES EN QUE SE ESTA CERRANDO</t>
        </r>
      </text>
    </comment>
    <comment ref="G37" authorId="0" shapeId="0" xr:uid="{6432C57C-4DE8-420C-AFAB-211D379EA793}">
      <text>
        <r>
          <rPr>
            <b/>
            <sz val="9"/>
            <color indexed="81"/>
            <rFont val="Tahoma"/>
            <family val="2"/>
          </rPr>
          <t>Liliana LFT. Flores Torres:</t>
        </r>
        <r>
          <rPr>
            <sz val="9"/>
            <color indexed="81"/>
            <rFont val="Tahoma"/>
            <family val="2"/>
          </rPr>
          <t xml:space="preserve">
resuktado ejerc anteriores 2019
 SE PONEN LAS VCANTIDADES DEL BALANCE GENERAL DEL AÑO ANTERIOR AL QUE SE ESTA CERRANDO
</t>
        </r>
      </text>
    </comment>
    <comment ref="C38" authorId="0" shapeId="0" xr:uid="{9ACE4760-1BDF-4709-BDEB-3C1F939606EB}">
      <text>
        <r>
          <rPr>
            <b/>
            <sz val="9"/>
            <color indexed="81"/>
            <rFont val="Tahoma"/>
            <family val="2"/>
          </rPr>
          <t>Liliana LFT. Flores Torres:</t>
        </r>
        <r>
          <rPr>
            <sz val="9"/>
            <color indexed="81"/>
            <rFont val="Tahoma"/>
            <family val="2"/>
          </rPr>
          <t xml:space="preserve">
5.esta cantidad tiene que coincidir con el edo. De cambios en ap arte de efectivo y equi
</t>
        </r>
      </text>
    </comment>
    <comment ref="D38" authorId="0" shapeId="0" xr:uid="{D6453ADD-4250-4D14-AB97-F4A6E56A51C9}">
      <text>
        <r>
          <rPr>
            <b/>
            <sz val="9"/>
            <color indexed="81"/>
            <rFont val="Tahoma"/>
            <family val="2"/>
          </rPr>
          <t>Liliana LFT. Flores Torres:</t>
        </r>
        <r>
          <rPr>
            <sz val="9"/>
            <color indexed="81"/>
            <rFont val="Tahoma"/>
            <family val="2"/>
          </rPr>
          <t xml:space="preserve">
5.esta cantidad tiene que coincidir con el edo. De cambios en ap arte de efectivo y equi
</t>
        </r>
      </text>
    </comment>
    <comment ref="C39" authorId="0" shapeId="0" xr:uid="{67432E78-F08A-4802-9918-9A44747A643A}">
      <text>
        <r>
          <rPr>
            <b/>
            <sz val="9"/>
            <color indexed="81"/>
            <rFont val="Tahoma"/>
            <family val="2"/>
          </rPr>
          <t>Liliana LFT. Flores Torres:</t>
        </r>
        <r>
          <rPr>
            <sz val="9"/>
            <color indexed="81"/>
            <rFont val="Tahoma"/>
            <family val="2"/>
          </rPr>
          <t xml:space="preserve">
6.2023 EFECTIVO Y EQUIVALENTES
</t>
        </r>
      </text>
    </comment>
    <comment ref="D39" authorId="2" shapeId="0" xr:uid="{E35B639E-E277-4713-9D3A-6BCF589D4DD2}">
      <text>
        <r>
          <rPr>
            <b/>
            <sz val="9"/>
            <color indexed="81"/>
            <rFont val="Tahoma"/>
            <family val="2"/>
          </rPr>
          <t>CEEPAC: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0" authorId="0" shapeId="0" xr:uid="{9F4EEE32-3F0F-4EDE-9E6E-81E9EAD0C6FE}">
      <text>
        <r>
          <rPr>
            <b/>
            <sz val="9"/>
            <color indexed="81"/>
            <rFont val="Tahoma"/>
            <family val="2"/>
          </rPr>
          <t>Liliana LFT. Flores Torres:</t>
        </r>
        <r>
          <rPr>
            <sz val="9"/>
            <color indexed="81"/>
            <rFont val="Tahoma"/>
            <family val="2"/>
          </rPr>
          <t xml:space="preserve">
7.2024 EFECTIVO Y EQUIVALENYTED
------------------------------
EFECTIVO Y EQUIVALEN EN LA MISMA LINEA
</t>
        </r>
      </text>
    </comment>
    <comment ref="D40" authorId="0" shapeId="0" xr:uid="{DE6B2BB9-8FBA-4BFF-B65D-99F237AC6467}">
      <text>
        <r>
          <rPr>
            <b/>
            <sz val="9"/>
            <color indexed="81"/>
            <rFont val="Tahoma"/>
            <family val="2"/>
          </rPr>
          <t>Liliana LFT. Flores Torres:</t>
        </r>
        <r>
          <rPr>
            <sz val="9"/>
            <color indexed="81"/>
            <rFont val="Tahoma"/>
            <family val="2"/>
          </rPr>
          <t xml:space="preserve">
7.</t>
        </r>
      </text>
    </comment>
    <comment ref="C42" authorId="2" shapeId="0" xr:uid="{E0A5EDDA-34F5-4AA5-90F3-BA841B3D759C}">
      <text>
        <r>
          <rPr>
            <b/>
            <sz val="9"/>
            <color indexed="81"/>
            <rFont val="Tahoma"/>
            <family val="2"/>
          </rPr>
          <t>CEEPAC:</t>
        </r>
        <r>
          <rPr>
            <sz val="9"/>
            <color indexed="81"/>
            <rFont val="Tahoma"/>
            <family val="2"/>
          </rPr>
          <t xml:space="preserve">
=efectivo y equivalentes</t>
        </r>
      </text>
    </comment>
  </commentList>
</comments>
</file>

<file path=xl/sharedStrings.xml><?xml version="1.0" encoding="utf-8"?>
<sst xmlns="http://schemas.openxmlformats.org/spreadsheetml/2006/main" count="42" uniqueCount="39">
  <si>
    <t>Dir. Ejecutiva de Administración y Finanzas</t>
  </si>
  <si>
    <t>CP. Claudia Marcela Ledesma González</t>
  </si>
  <si>
    <t>Secretario Ejecutivo</t>
  </si>
  <si>
    <t>Consejera Presidenta</t>
  </si>
  <si>
    <t>Mtro. Mauro Eugenio Blanco Martínez</t>
  </si>
  <si>
    <t>Dra. Paloma Blanco López</t>
  </si>
  <si>
    <t>" BAJO PROTESTA DE DECIR VERDAD DECLARAMOS QUE LOS ESTADOS FINANCIEROS Y SUS NOTAS, SON RAZONABLEMENTE CORRECTOS Y SON RESPONSABILIDAD DEL EMISOR"</t>
  </si>
  <si>
    <t>EFECTIVO Y EQUIVALENTES AL EFECTIVO AL FINAL DEL EJERCICIO</t>
  </si>
  <si>
    <t>SI ESTA CANTIDAD ES NEGATIVA SE PONE EN OTRAS APLICACIONES DE INVERSION</t>
  </si>
  <si>
    <t>EFECTIVO Y EQUIVALENTES AL EFECTIVO AL INICIO DEL EJERCICIO</t>
  </si>
  <si>
    <t>ESTA CANTIDAD SE PONE SI ES POSITIVA EN ORIGEN "OTROS ORIGENES DE INVERSION</t>
  </si>
  <si>
    <t>INCREMENTO/DISMINUCIÓN NETA EN EL EFECTIVO Y EQUIVALENTES AL EFECTIVO</t>
  </si>
  <si>
    <t>dic</t>
  </si>
  <si>
    <t>FLUJO DE EFECTIVO DE LAS ACTIVIDADES DE FINANCIAMIENTO</t>
  </si>
  <si>
    <t>FLUJOS NETOS DE EFECTIVO POR ACTIVIDADES DE INVERSIÓN</t>
  </si>
  <si>
    <t>OTRAS APLICACIONES DE INVERSIÓN</t>
  </si>
  <si>
    <t>BIENES MUEBLES</t>
  </si>
  <si>
    <t>BIENES INMUEBLES, INFRAESTRUCTURA Y CONSTRUCCIONES EN PROCESO</t>
  </si>
  <si>
    <t>APLICACIÓN</t>
  </si>
  <si>
    <t>OTROS ORIGENES DE INVERSION</t>
  </si>
  <si>
    <t>BIENES MUEBLES E INMUEBLES, INFRAESTRUCTURA Y CONSTRUCCIONES EN PROCESO</t>
  </si>
  <si>
    <t>ORIGEN</t>
  </si>
  <si>
    <t>FLUJOS DE EFECTIVO DE LAS ACTIVIDADES DE INVERSIÓN</t>
  </si>
  <si>
    <t>FLUJOS NETOS DE EFECTIVO POR ACTIVIDADES DE OPERACIÓN</t>
  </si>
  <si>
    <t>OTROS GASTOS</t>
  </si>
  <si>
    <t>ESTIMACIONES,DEPRECIACIONES, DETERIOROS, OBSOLESCENCIA</t>
  </si>
  <si>
    <t>AYUDAS SOCIALES</t>
  </si>
  <si>
    <t>TRANSFERENCIAS INTERNAS Y ASIGNACIONES AL SECTOR PÚBLICO</t>
  </si>
  <si>
    <t>SERVICIOS GENERALES</t>
  </si>
  <si>
    <t>MATERIALES Y SUMINISTRO</t>
  </si>
  <si>
    <t>SERVICIOS PERSONALES</t>
  </si>
  <si>
    <t>OTROS ORÍGENES DE OPERACIÓN</t>
  </si>
  <si>
    <t>TRANSFERENCIAS, ASIGNACIONES, SUBSIDIOS Y OTRA AYUDAS</t>
  </si>
  <si>
    <t>PRODUCTOS DE TIPO CORRIENTE</t>
  </si>
  <si>
    <t>FLUJOS DE EFECTIVO DE LAS ACTIVIDADES DE OPERACIÓN</t>
  </si>
  <si>
    <t>CONCEPTO</t>
  </si>
  <si>
    <t>ESTADO DE FLUJOS DE EFECTIVO  DEL 01/ENE/2024  AL 31/AGO/2024</t>
  </si>
  <si>
    <t>ESTADO DE SAN LUIS POTOSI</t>
  </si>
  <si>
    <t>CONSEJO ESTATAL ELECTORAL Y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</si>
</sst>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3" formatCode="_-* #,##0.00_-;\-* #,##0.00_-;_-* &quot;-&quot;??_-;_-@_-"/>
  </numFmts>
  <fonts count="9" x14ac:knownFonts="1">
    <font>
      <sz val="11"/>
      <color theme="1"/>
      <name val="Aptos Narrow"/>
      <family val="2"/>
      <scheme val="minor"/>
    </font>
    <font>
      <sz val="12"/>
      <color rgb="FF000000"/>
      <name val="Arial"/>
      <family val="2"/>
    </font>
    <font>
      <sz val="8"/>
      <color rgb="FF000000"/>
      <name val="Tahoma"/>
      <family val="2"/>
    </font>
    <font>
      <b/>
      <sz val="12"/>
      <color rgb="FF000000"/>
      <name val="Arial"/>
      <family val="2"/>
    </font>
    <font>
      <b/>
      <sz val="12"/>
      <color rgb="FFFF0000"/>
      <name val="Arial"/>
      <family val="2"/>
    </font>
    <font>
      <sz val="12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6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43" fontId="2" fillId="0" borderId="0" applyFont="0" applyFill="0" applyBorder="0" applyAlignment="0" applyProtection="0"/>
    <xf numFmtId="0" fontId="2" fillId="0" borderId="0"/>
  </cellStyleXfs>
  <cellXfs count="48">
    <xf numFmtId="0" fontId="0" fillId="0" borderId="0" xfId="0"/>
    <xf numFmtId="0" fontId="1" fillId="2" borderId="0" xfId="0" applyFont="1" applyFill="1" applyAlignment="1">
      <alignment horizontal="left" vertical="top" wrapText="1"/>
    </xf>
    <xf numFmtId="0" fontId="3" fillId="3" borderId="0" xfId="1" applyFont="1" applyFill="1" applyAlignment="1">
      <alignment horizontal="center" vertical="top" wrapText="1"/>
    </xf>
    <xf numFmtId="0" fontId="3" fillId="3" borderId="0" xfId="1" applyFont="1" applyFill="1" applyAlignment="1">
      <alignment horizontal="center" vertical="top" wrapText="1"/>
    </xf>
    <xf numFmtId="0" fontId="3" fillId="3" borderId="0" xfId="1" applyFont="1" applyFill="1" applyAlignment="1">
      <alignment horizontal="left" vertical="top" wrapText="1"/>
    </xf>
    <xf numFmtId="0" fontId="3" fillId="2" borderId="0" xfId="0" applyFont="1" applyFill="1" applyAlignment="1">
      <alignment horizontal="center" vertical="top" wrapText="1"/>
    </xf>
    <xf numFmtId="0" fontId="1" fillId="2" borderId="0" xfId="1" applyFont="1" applyFill="1" applyAlignment="1">
      <alignment horizontal="left" vertical="top" wrapText="1"/>
    </xf>
    <xf numFmtId="0" fontId="3" fillId="2" borderId="0" xfId="1" applyFont="1" applyFill="1" applyAlignment="1">
      <alignment horizontal="center" vertical="top" wrapText="1"/>
    </xf>
    <xf numFmtId="7" fontId="1" fillId="2" borderId="0" xfId="1" applyNumberFormat="1" applyFont="1" applyFill="1" applyAlignment="1">
      <alignment horizontal="left" vertical="top" wrapText="1"/>
    </xf>
    <xf numFmtId="7" fontId="1" fillId="3" borderId="0" xfId="1" applyNumberFormat="1" applyFont="1" applyFill="1" applyAlignment="1">
      <alignment horizontal="right" vertical="top" wrapText="1"/>
    </xf>
    <xf numFmtId="43" fontId="1" fillId="3" borderId="0" xfId="2" applyFont="1" applyFill="1" applyBorder="1" applyAlignment="1">
      <alignment horizontal="left" vertical="top" wrapText="1"/>
    </xf>
    <xf numFmtId="7" fontId="1" fillId="3" borderId="0" xfId="1" applyNumberFormat="1" applyFont="1" applyFill="1" applyAlignment="1">
      <alignment horizontal="left" vertical="top" wrapText="1"/>
    </xf>
    <xf numFmtId="7" fontId="1" fillId="3" borderId="0" xfId="3" applyNumberFormat="1" applyFont="1" applyFill="1" applyAlignment="1">
      <alignment horizontal="right" vertical="top" wrapText="1"/>
    </xf>
    <xf numFmtId="7" fontId="4" fillId="3" borderId="0" xfId="2" applyNumberFormat="1" applyFont="1" applyFill="1" applyAlignment="1">
      <alignment horizontal="right" vertical="top" wrapText="1"/>
    </xf>
    <xf numFmtId="7" fontId="1" fillId="3" borderId="0" xfId="0" applyNumberFormat="1" applyFont="1" applyFill="1" applyAlignment="1">
      <alignment horizontal="left" vertical="top" wrapText="1"/>
    </xf>
    <xf numFmtId="7" fontId="3" fillId="3" borderId="0" xfId="0" applyNumberFormat="1" applyFont="1" applyFill="1" applyAlignment="1">
      <alignment horizontal="left" vertical="top" wrapText="1"/>
    </xf>
    <xf numFmtId="43" fontId="1" fillId="2" borderId="0" xfId="1" applyNumberFormat="1" applyFont="1" applyFill="1" applyAlignment="1">
      <alignment horizontal="left" vertical="top" wrapText="1"/>
    </xf>
    <xf numFmtId="0" fontId="1" fillId="3" borderId="0" xfId="0" applyFont="1" applyFill="1" applyAlignment="1">
      <alignment horizontal="left" vertical="top" wrapText="1"/>
    </xf>
    <xf numFmtId="7" fontId="1" fillId="2" borderId="0" xfId="0" applyNumberFormat="1" applyFont="1" applyFill="1" applyAlignment="1">
      <alignment horizontal="left" vertical="top" wrapText="1"/>
    </xf>
    <xf numFmtId="7" fontId="1" fillId="3" borderId="0" xfId="0" applyNumberFormat="1" applyFont="1" applyFill="1" applyAlignment="1">
      <alignment horizontal="right" vertical="top" wrapText="1"/>
    </xf>
    <xf numFmtId="0" fontId="1" fillId="3" borderId="0" xfId="0" applyFont="1" applyFill="1" applyAlignment="1">
      <alignment horizontal="left" vertical="top" wrapText="1"/>
    </xf>
    <xf numFmtId="0" fontId="1" fillId="2" borderId="0" xfId="1" applyFont="1" applyFill="1" applyAlignment="1">
      <alignment vertical="top" wrapText="1"/>
    </xf>
    <xf numFmtId="0" fontId="1" fillId="3" borderId="0" xfId="1" applyFont="1" applyFill="1" applyAlignment="1">
      <alignment horizontal="left" vertical="top" wrapText="1"/>
    </xf>
    <xf numFmtId="4" fontId="1" fillId="2" borderId="0" xfId="0" applyNumberFormat="1" applyFont="1" applyFill="1" applyAlignment="1">
      <alignment horizontal="right" vertical="top" wrapText="1"/>
    </xf>
    <xf numFmtId="0" fontId="1" fillId="2" borderId="1" xfId="1" applyFont="1" applyFill="1" applyBorder="1" applyAlignment="1">
      <alignment vertical="top" wrapText="1"/>
    </xf>
    <xf numFmtId="43" fontId="5" fillId="4" borderId="2" xfId="0" applyNumberFormat="1" applyFont="1" applyFill="1" applyBorder="1" applyAlignment="1">
      <alignment horizontal="left" vertical="top" wrapText="1"/>
    </xf>
    <xf numFmtId="0" fontId="1" fillId="2" borderId="3" xfId="0" applyFont="1" applyFill="1" applyBorder="1" applyAlignment="1">
      <alignment horizontal="left" vertical="top" wrapText="1"/>
    </xf>
    <xf numFmtId="7" fontId="3" fillId="3" borderId="0" xfId="0" applyNumberFormat="1" applyFont="1" applyFill="1" applyAlignment="1">
      <alignment horizontal="right" vertical="top" wrapText="1"/>
    </xf>
    <xf numFmtId="0" fontId="3" fillId="3" borderId="0" xfId="0" applyFont="1" applyFill="1" applyAlignment="1">
      <alignment horizontal="left" vertical="top" wrapText="1"/>
    </xf>
    <xf numFmtId="43" fontId="1" fillId="2" borderId="4" xfId="2" applyFont="1" applyFill="1" applyBorder="1" applyAlignment="1">
      <alignment horizontal="left" vertical="top" wrapText="1"/>
    </xf>
    <xf numFmtId="0" fontId="5" fillId="2" borderId="1" xfId="0" applyFont="1" applyFill="1" applyBorder="1" applyAlignment="1">
      <alignment horizontal="right" vertical="top" wrapText="1"/>
    </xf>
    <xf numFmtId="43" fontId="1" fillId="2" borderId="5" xfId="2" applyFont="1" applyFill="1" applyBorder="1" applyAlignment="1">
      <alignment horizontal="left" vertical="top" wrapText="1"/>
    </xf>
    <xf numFmtId="43" fontId="1" fillId="2" borderId="6" xfId="2" applyFont="1" applyFill="1" applyBorder="1" applyAlignment="1">
      <alignment horizontal="left" vertical="top" wrapText="1"/>
    </xf>
    <xf numFmtId="43" fontId="1" fillId="3" borderId="0" xfId="1" applyNumberFormat="1" applyFont="1" applyFill="1" applyAlignment="1">
      <alignment horizontal="left" vertical="top" wrapText="1"/>
    </xf>
    <xf numFmtId="0" fontId="1" fillId="3" borderId="0" xfId="1" applyFont="1" applyFill="1" applyAlignment="1">
      <alignment horizontal="left" vertical="top" wrapText="1"/>
    </xf>
    <xf numFmtId="0" fontId="1" fillId="2" borderId="0" xfId="1" applyFont="1" applyFill="1" applyAlignment="1">
      <alignment horizontal="center" vertical="top" wrapText="1"/>
    </xf>
    <xf numFmtId="7" fontId="3" fillId="3" borderId="0" xfId="0" applyNumberFormat="1" applyFont="1" applyFill="1" applyAlignment="1">
      <alignment horizontal="right" vertical="center" wrapText="1"/>
    </xf>
    <xf numFmtId="0" fontId="1" fillId="3" borderId="0" xfId="0" applyFont="1" applyFill="1" applyAlignment="1">
      <alignment horizontal="right" vertical="center" wrapText="1"/>
    </xf>
    <xf numFmtId="43" fontId="5" fillId="3" borderId="0" xfId="0" applyNumberFormat="1" applyFont="1" applyFill="1" applyAlignment="1">
      <alignment horizontal="right" vertical="top" wrapText="1"/>
    </xf>
    <xf numFmtId="7" fontId="1" fillId="3" borderId="0" xfId="0" applyNumberFormat="1" applyFont="1" applyFill="1" applyAlignment="1">
      <alignment horizontal="right" vertical="center" wrapText="1"/>
    </xf>
    <xf numFmtId="7" fontId="1" fillId="3" borderId="0" xfId="3" applyNumberFormat="1" applyFont="1" applyFill="1" applyAlignment="1">
      <alignment horizontal="right" vertical="center" wrapText="1"/>
    </xf>
    <xf numFmtId="7" fontId="3" fillId="3" borderId="0" xfId="1" applyNumberFormat="1" applyFont="1" applyFill="1" applyAlignment="1">
      <alignment horizontal="right" vertical="top" wrapText="1"/>
    </xf>
    <xf numFmtId="0" fontId="3" fillId="3" borderId="0" xfId="1" applyFont="1" applyFill="1" applyAlignment="1">
      <alignment horizontal="left" vertical="top" wrapText="1"/>
    </xf>
    <xf numFmtId="0" fontId="3" fillId="3" borderId="0" xfId="1" applyFont="1" applyFill="1" applyAlignment="1">
      <alignment horizontal="right" wrapText="1"/>
    </xf>
    <xf numFmtId="0" fontId="3" fillId="3" borderId="0" xfId="1" applyFont="1" applyFill="1" applyAlignment="1">
      <alignment horizontal="center" wrapText="1"/>
    </xf>
    <xf numFmtId="0" fontId="1" fillId="3" borderId="0" xfId="1" applyFont="1" applyFill="1" applyAlignment="1">
      <alignment horizontal="center" wrapText="1"/>
    </xf>
    <xf numFmtId="7" fontId="1" fillId="3" borderId="0" xfId="1" applyNumberFormat="1" applyFont="1" applyFill="1" applyAlignment="1">
      <alignment horizontal="center" wrapText="1"/>
    </xf>
    <xf numFmtId="0" fontId="1" fillId="3" borderId="0" xfId="1" applyFont="1" applyFill="1" applyAlignment="1">
      <alignment horizontal="left" wrapText="1"/>
    </xf>
  </cellXfs>
  <cellStyles count="4">
    <cellStyle name="Millares 2" xfId="2" xr:uid="{564EA5DF-F39F-4902-9A57-E249FD3FFA79}"/>
    <cellStyle name="Normal" xfId="0" builtinId="0"/>
    <cellStyle name="Normal 2" xfId="1" xr:uid="{7268A351-9DB0-4116-BC48-DBF721788854}"/>
    <cellStyle name="Normal 4" xfId="3" xr:uid="{B61A9BB3-B10D-46A3-8A88-DBE1221DB6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0AB8B9-BBD3-42E5-8D4A-C3540B3E57CE}">
  <sheetPr>
    <pageSetUpPr fitToPage="1"/>
  </sheetPr>
  <dimension ref="A1:W54"/>
  <sheetViews>
    <sheetView tabSelected="1" workbookViewId="0">
      <selection activeCell="E1" sqref="E1:I1048576"/>
    </sheetView>
  </sheetViews>
  <sheetFormatPr baseColWidth="10" defaultRowHeight="15" x14ac:dyDescent="0.25"/>
  <cols>
    <col min="1" max="1" width="11.42578125" style="1"/>
    <col min="2" max="2" width="76.42578125" style="1" customWidth="1"/>
    <col min="3" max="3" width="22" style="1" customWidth="1"/>
    <col min="4" max="4" width="20.5703125" style="1" customWidth="1"/>
    <col min="5" max="5" width="15.85546875" style="1" hidden="1" customWidth="1"/>
    <col min="6" max="6" width="18" style="1" hidden="1" customWidth="1"/>
    <col min="7" max="7" width="24" style="1" hidden="1" customWidth="1"/>
    <col min="8" max="9" width="0" style="1" hidden="1" customWidth="1"/>
    <col min="10" max="16384" width="11.42578125" style="1"/>
  </cols>
  <sheetData>
    <row r="1" spans="1:4" ht="18" customHeight="1" x14ac:dyDescent="0.25">
      <c r="A1" s="6"/>
      <c r="B1" s="6"/>
      <c r="C1" s="6"/>
      <c r="D1" s="6"/>
    </row>
    <row r="2" spans="1:4" ht="15.75" x14ac:dyDescent="0.25">
      <c r="A2" s="2" t="s">
        <v>38</v>
      </c>
      <c r="B2" s="2"/>
      <c r="C2" s="2"/>
      <c r="D2" s="2"/>
    </row>
    <row r="3" spans="1:4" ht="15.75" x14ac:dyDescent="0.25">
      <c r="A3" s="2" t="s">
        <v>37</v>
      </c>
      <c r="B3" s="2"/>
      <c r="C3" s="2"/>
      <c r="D3" s="2"/>
    </row>
    <row r="4" spans="1:4" ht="15.75" x14ac:dyDescent="0.25">
      <c r="A4" s="2" t="s">
        <v>36</v>
      </c>
      <c r="B4" s="2"/>
      <c r="C4" s="2"/>
      <c r="D4" s="2"/>
    </row>
    <row r="5" spans="1:4" x14ac:dyDescent="0.2">
      <c r="A5" s="47"/>
      <c r="B5" s="46"/>
      <c r="C5" s="45"/>
      <c r="D5" s="45"/>
    </row>
    <row r="6" spans="1:4" x14ac:dyDescent="0.25">
      <c r="A6" s="22"/>
      <c r="B6" s="22"/>
      <c r="C6" s="22"/>
      <c r="D6" s="22"/>
    </row>
    <row r="7" spans="1:4" ht="15.75" x14ac:dyDescent="0.25">
      <c r="A7" s="44" t="s">
        <v>35</v>
      </c>
      <c r="B7" s="44"/>
      <c r="C7" s="43">
        <v>2024</v>
      </c>
      <c r="D7" s="43">
        <v>2023</v>
      </c>
    </row>
    <row r="8" spans="1:4" x14ac:dyDescent="0.25">
      <c r="A8" s="22"/>
      <c r="B8" s="22"/>
      <c r="C8" s="22"/>
      <c r="D8" s="22"/>
    </row>
    <row r="9" spans="1:4" ht="15.75" x14ac:dyDescent="0.25">
      <c r="A9" s="42" t="s">
        <v>34</v>
      </c>
      <c r="B9" s="42"/>
      <c r="C9" s="22"/>
      <c r="D9" s="22"/>
    </row>
    <row r="10" spans="1:4" ht="15.75" x14ac:dyDescent="0.25">
      <c r="A10" s="42" t="s">
        <v>21</v>
      </c>
      <c r="B10" s="42"/>
      <c r="C10" s="41">
        <f>+C11+C12+C13</f>
        <v>379802527.02999997</v>
      </c>
      <c r="D10" s="41">
        <f>+D11+D12+D13</f>
        <v>155233021.67000002</v>
      </c>
    </row>
    <row r="11" spans="1:4" ht="21" customHeight="1" x14ac:dyDescent="0.25">
      <c r="A11" s="34" t="s">
        <v>33</v>
      </c>
      <c r="B11" s="34"/>
      <c r="C11" s="9">
        <v>180000</v>
      </c>
      <c r="D11" s="9">
        <v>0</v>
      </c>
    </row>
    <row r="12" spans="1:4" x14ac:dyDescent="0.25">
      <c r="A12" s="34" t="s">
        <v>32</v>
      </c>
      <c r="B12" s="34"/>
      <c r="C12" s="9">
        <v>376285100.75</v>
      </c>
      <c r="D12" s="9">
        <v>153706669.34</v>
      </c>
    </row>
    <row r="13" spans="1:4" x14ac:dyDescent="0.25">
      <c r="A13" s="34" t="s">
        <v>31</v>
      </c>
      <c r="B13" s="34"/>
      <c r="C13" s="9">
        <v>3337426.28</v>
      </c>
      <c r="D13" s="9">
        <v>1526352.33</v>
      </c>
    </row>
    <row r="14" spans="1:4" ht="15.75" x14ac:dyDescent="0.25">
      <c r="A14" s="42" t="s">
        <v>18</v>
      </c>
      <c r="B14" s="42"/>
      <c r="C14" s="41">
        <f>+C15+C16+C17+C18+C20+C21+C19</f>
        <v>352033298.76999998</v>
      </c>
      <c r="D14" s="41">
        <f>SUM(D15:D21)</f>
        <v>129196915.8</v>
      </c>
    </row>
    <row r="15" spans="1:4" x14ac:dyDescent="0.25">
      <c r="A15" s="34" t="s">
        <v>30</v>
      </c>
      <c r="B15" s="34"/>
      <c r="C15" s="9">
        <v>92365119.769999996</v>
      </c>
      <c r="D15" s="9">
        <v>33309925.870000001</v>
      </c>
    </row>
    <row r="16" spans="1:4" x14ac:dyDescent="0.25">
      <c r="A16" s="34" t="s">
        <v>29</v>
      </c>
      <c r="B16" s="34"/>
      <c r="C16" s="9">
        <v>8617469.1500000004</v>
      </c>
      <c r="D16" s="9">
        <v>1050732.74</v>
      </c>
    </row>
    <row r="17" spans="1:23" x14ac:dyDescent="0.25">
      <c r="A17" s="34" t="s">
        <v>28</v>
      </c>
      <c r="B17" s="34"/>
      <c r="C17" s="9">
        <v>94911749.189999998</v>
      </c>
      <c r="D17" s="9">
        <v>4506274.05</v>
      </c>
      <c r="E17" s="18"/>
    </row>
    <row r="18" spans="1:23" ht="14.25" customHeight="1" x14ac:dyDescent="0.25">
      <c r="A18" s="34" t="s">
        <v>27</v>
      </c>
      <c r="B18" s="34"/>
      <c r="C18" s="9">
        <v>147900353.25999999</v>
      </c>
      <c r="D18" s="9">
        <v>89757169.140000001</v>
      </c>
    </row>
    <row r="19" spans="1:23" ht="15.75" customHeight="1" x14ac:dyDescent="0.25">
      <c r="A19" s="34" t="s">
        <v>26</v>
      </c>
      <c r="B19" s="34"/>
      <c r="C19" s="9">
        <v>6746525</v>
      </c>
      <c r="D19" s="9">
        <v>25515.11</v>
      </c>
    </row>
    <row r="20" spans="1:23" x14ac:dyDescent="0.25">
      <c r="A20" s="34" t="s">
        <v>25</v>
      </c>
      <c r="B20" s="34"/>
      <c r="C20" s="9">
        <v>1412965.52</v>
      </c>
      <c r="D20" s="9">
        <v>474045.98</v>
      </c>
    </row>
    <row r="21" spans="1:23" x14ac:dyDescent="0.25">
      <c r="A21" s="34" t="s">
        <v>24</v>
      </c>
      <c r="B21" s="34"/>
      <c r="C21" s="9">
        <v>79116.88</v>
      </c>
      <c r="D21" s="9">
        <v>73252.91</v>
      </c>
    </row>
    <row r="22" spans="1:23" ht="15.75" x14ac:dyDescent="0.25">
      <c r="A22" s="42" t="s">
        <v>23</v>
      </c>
      <c r="B22" s="42"/>
      <c r="C22" s="41">
        <f>+C10-C14</f>
        <v>27769228.25999999</v>
      </c>
      <c r="D22" s="41">
        <f>+D10-D14</f>
        <v>26036105.87000002</v>
      </c>
    </row>
    <row r="23" spans="1:23" x14ac:dyDescent="0.25">
      <c r="A23" s="22"/>
      <c r="B23" s="22"/>
      <c r="C23" s="11"/>
      <c r="D23" s="11"/>
    </row>
    <row r="24" spans="1:23" ht="15.75" x14ac:dyDescent="0.25">
      <c r="A24" s="28" t="s">
        <v>22</v>
      </c>
      <c r="B24" s="28"/>
      <c r="C24" s="17"/>
      <c r="D24" s="17"/>
    </row>
    <row r="25" spans="1:23" ht="15.75" x14ac:dyDescent="0.25">
      <c r="A25" s="28" t="s">
        <v>21</v>
      </c>
      <c r="B25" s="28"/>
      <c r="C25" s="27">
        <f>+C26+C27+C28</f>
        <v>21328947.009999998</v>
      </c>
      <c r="D25" s="27">
        <f>+D26+D27+D28</f>
        <v>15073240.029999999</v>
      </c>
    </row>
    <row r="26" spans="1:23" ht="27.75" customHeight="1" x14ac:dyDescent="0.25">
      <c r="A26" s="20" t="s">
        <v>20</v>
      </c>
      <c r="B26" s="20"/>
      <c r="C26" s="39">
        <v>0</v>
      </c>
      <c r="D26" s="39">
        <v>0</v>
      </c>
    </row>
    <row r="27" spans="1:23" x14ac:dyDescent="0.25">
      <c r="A27" s="20" t="s">
        <v>16</v>
      </c>
      <c r="B27" s="20"/>
      <c r="C27" s="39">
        <v>0</v>
      </c>
      <c r="D27" s="19">
        <v>2509725.0099999998</v>
      </c>
    </row>
    <row r="28" spans="1:23" x14ac:dyDescent="0.25">
      <c r="A28" s="20" t="s">
        <v>19</v>
      </c>
      <c r="B28" s="20"/>
      <c r="C28" s="40">
        <f>9145437.48+12183509.53</f>
        <v>21328947.009999998</v>
      </c>
      <c r="D28" s="19">
        <v>12563515.02</v>
      </c>
    </row>
    <row r="29" spans="1:23" ht="15.75" x14ac:dyDescent="0.25">
      <c r="A29" s="28" t="s">
        <v>18</v>
      </c>
      <c r="B29" s="28"/>
      <c r="C29" s="27">
        <f>+C30+C31+C32</f>
        <v>45665286</v>
      </c>
      <c r="D29" s="27">
        <f>+D30+D31+D32</f>
        <v>22063710.710000001</v>
      </c>
    </row>
    <row r="30" spans="1:23" ht="18" customHeight="1" x14ac:dyDescent="0.25">
      <c r="A30" s="20" t="s">
        <v>17</v>
      </c>
      <c r="B30" s="20"/>
      <c r="C30" s="39">
        <v>0</v>
      </c>
      <c r="D30" s="19">
        <v>0</v>
      </c>
    </row>
    <row r="31" spans="1:23" x14ac:dyDescent="0.25">
      <c r="A31" s="20" t="s">
        <v>16</v>
      </c>
      <c r="B31" s="20"/>
      <c r="C31" s="39">
        <v>4977305.32</v>
      </c>
      <c r="D31" s="19">
        <v>0</v>
      </c>
    </row>
    <row r="32" spans="1:23" ht="18" customHeight="1" x14ac:dyDescent="0.25">
      <c r="A32" s="20" t="s">
        <v>15</v>
      </c>
      <c r="B32" s="20"/>
      <c r="C32" s="38">
        <f>29561658.89+77186.78+89587.68+934733.68+30349.72+9994463.93</f>
        <v>40687980.68</v>
      </c>
      <c r="D32" s="38">
        <v>22063710.710000001</v>
      </c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</row>
    <row r="33" spans="1:23" x14ac:dyDescent="0.25">
      <c r="A33" s="17"/>
      <c r="B33" s="17"/>
      <c r="C33" s="37"/>
      <c r="D33" s="17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</row>
    <row r="34" spans="1:23" ht="15.75" x14ac:dyDescent="0.25">
      <c r="A34" s="28" t="s">
        <v>14</v>
      </c>
      <c r="B34" s="28"/>
      <c r="C34" s="36">
        <f>+C25-C29</f>
        <v>-24336338.990000002</v>
      </c>
      <c r="D34" s="27">
        <f>+D25-D29</f>
        <v>-6990470.6800000016</v>
      </c>
      <c r="F34" s="35"/>
      <c r="G34" s="35"/>
      <c r="H34" s="35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</row>
    <row r="35" spans="1:23" x14ac:dyDescent="0.25">
      <c r="A35" s="34"/>
      <c r="B35" s="34"/>
      <c r="C35" s="9"/>
      <c r="D35" s="9"/>
      <c r="F35" s="33"/>
      <c r="G35" s="9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</row>
    <row r="36" spans="1:23" ht="15.75" x14ac:dyDescent="0.25">
      <c r="A36" s="28" t="s">
        <v>13</v>
      </c>
      <c r="B36" s="28"/>
      <c r="C36" s="19"/>
      <c r="D36" s="19"/>
      <c r="F36" s="32">
        <v>5061832.96</v>
      </c>
      <c r="G36" s="31">
        <v>26036105.870000001</v>
      </c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</row>
    <row r="37" spans="1:23" x14ac:dyDescent="0.25">
      <c r="A37" s="20"/>
      <c r="B37" s="20"/>
      <c r="C37" s="19"/>
      <c r="D37" s="19"/>
      <c r="F37" s="30" t="s">
        <v>12</v>
      </c>
      <c r="G37" s="29">
        <v>8587385.9800000004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</row>
    <row r="38" spans="1:23" ht="18" customHeight="1" x14ac:dyDescent="0.25">
      <c r="A38" s="28" t="s">
        <v>11</v>
      </c>
      <c r="B38" s="28"/>
      <c r="C38" s="27">
        <f>+C22+C34</f>
        <v>3432889.2699999884</v>
      </c>
      <c r="D38" s="27">
        <f>+D22+D34</f>
        <v>19045635.19000002</v>
      </c>
      <c r="F38" s="26"/>
      <c r="G38" s="25">
        <f>+F36-G36-G37</f>
        <v>-29561658.890000001</v>
      </c>
      <c r="H38" s="24" t="s">
        <v>10</v>
      </c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</row>
    <row r="39" spans="1:23" ht="18.75" customHeight="1" x14ac:dyDescent="0.25">
      <c r="A39" s="20" t="s">
        <v>9</v>
      </c>
      <c r="B39" s="20"/>
      <c r="C39" s="19">
        <f>+D40</f>
        <v>34274960.759999998</v>
      </c>
      <c r="D39" s="23">
        <v>15229325.609999999</v>
      </c>
      <c r="F39" s="22"/>
      <c r="G39" s="22"/>
      <c r="H39" s="21" t="s">
        <v>8</v>
      </c>
      <c r="I39" s="21"/>
      <c r="J39" s="21"/>
      <c r="K39" s="21"/>
      <c r="L39" s="21"/>
      <c r="M39" s="21"/>
      <c r="N39" s="21"/>
    </row>
    <row r="40" spans="1:23" x14ac:dyDescent="0.25">
      <c r="A40" s="20" t="s">
        <v>7</v>
      </c>
      <c r="B40" s="20"/>
      <c r="C40" s="19">
        <v>37707850.130000003</v>
      </c>
      <c r="D40" s="19">
        <v>34274960.759999998</v>
      </c>
      <c r="F40" s="6"/>
      <c r="G40" s="16"/>
      <c r="H40" s="6"/>
      <c r="I40" s="6"/>
      <c r="J40" s="6"/>
      <c r="K40" s="6"/>
      <c r="L40" s="6"/>
      <c r="M40" s="6"/>
      <c r="N40" s="6"/>
    </row>
    <row r="41" spans="1:23" x14ac:dyDescent="0.25">
      <c r="A41" s="17"/>
      <c r="B41" s="17"/>
      <c r="C41" s="19"/>
      <c r="D41" s="19"/>
      <c r="E41" s="18"/>
      <c r="F41" s="6"/>
      <c r="G41" s="6"/>
      <c r="H41" s="6"/>
      <c r="I41" s="6"/>
      <c r="J41" s="6"/>
      <c r="K41" s="6"/>
      <c r="L41" s="6"/>
      <c r="M41" s="6"/>
      <c r="N41" s="6"/>
    </row>
    <row r="42" spans="1:23" x14ac:dyDescent="0.25">
      <c r="A42" s="17"/>
      <c r="B42" s="17"/>
      <c r="C42" s="12">
        <f>+C39-C40</f>
        <v>-3432889.3700000048</v>
      </c>
      <c r="D42" s="12">
        <f>+D39-D40</f>
        <v>-19045635.149999999</v>
      </c>
      <c r="F42" s="16"/>
      <c r="G42" s="16"/>
      <c r="H42" s="6"/>
      <c r="I42" s="6"/>
      <c r="J42" s="6"/>
      <c r="K42" s="6"/>
      <c r="L42" s="6"/>
      <c r="M42" s="6"/>
      <c r="N42" s="6"/>
    </row>
    <row r="43" spans="1:23" ht="15.75" x14ac:dyDescent="0.25">
      <c r="A43" s="15"/>
      <c r="B43" s="14"/>
      <c r="C43" s="13"/>
      <c r="D43" s="12"/>
    </row>
    <row r="44" spans="1:23" x14ac:dyDescent="0.25">
      <c r="A44" s="11"/>
      <c r="B44" s="10"/>
      <c r="C44" s="9"/>
      <c r="D44" s="9"/>
    </row>
    <row r="45" spans="1:23" x14ac:dyDescent="0.25">
      <c r="A45" s="6"/>
      <c r="B45" s="6"/>
      <c r="C45" s="8"/>
      <c r="D45" s="6"/>
    </row>
    <row r="46" spans="1:23" ht="33.75" customHeight="1" x14ac:dyDescent="0.25">
      <c r="A46" s="7" t="s">
        <v>6</v>
      </c>
      <c r="B46" s="7"/>
      <c r="C46" s="7"/>
      <c r="D46" s="7"/>
    </row>
    <row r="47" spans="1:23" ht="57" customHeight="1" x14ac:dyDescent="0.25">
      <c r="A47" s="6"/>
      <c r="B47" s="6"/>
      <c r="C47" s="6"/>
      <c r="D47" s="6"/>
    </row>
    <row r="48" spans="1:23" ht="12.75" customHeight="1" x14ac:dyDescent="0.25">
      <c r="A48" s="2" t="s">
        <v>5</v>
      </c>
      <c r="B48" s="2"/>
      <c r="C48" s="5" t="s">
        <v>4</v>
      </c>
      <c r="D48" s="5"/>
    </row>
    <row r="49" spans="1:4" ht="15.75" x14ac:dyDescent="0.25">
      <c r="A49" s="2" t="s">
        <v>3</v>
      </c>
      <c r="B49" s="2"/>
      <c r="C49" s="5" t="s">
        <v>2</v>
      </c>
      <c r="D49" s="5"/>
    </row>
    <row r="50" spans="1:4" ht="15.75" x14ac:dyDescent="0.25">
      <c r="A50" s="3"/>
      <c r="B50" s="3"/>
      <c r="C50" s="4"/>
      <c r="D50" s="3"/>
    </row>
    <row r="51" spans="1:4" ht="15.75" x14ac:dyDescent="0.25">
      <c r="A51" s="3"/>
      <c r="B51" s="3"/>
      <c r="C51" s="4"/>
      <c r="D51" s="3"/>
    </row>
    <row r="52" spans="1:4" ht="15.75" x14ac:dyDescent="0.25">
      <c r="A52" s="3"/>
      <c r="B52" s="3"/>
      <c r="C52" s="4"/>
      <c r="D52" s="3"/>
    </row>
    <row r="53" spans="1:4" ht="15.75" customHeight="1" x14ac:dyDescent="0.25">
      <c r="A53" s="2" t="s">
        <v>1</v>
      </c>
      <c r="B53" s="2"/>
      <c r="C53" s="2"/>
      <c r="D53" s="2"/>
    </row>
    <row r="54" spans="1:4" ht="15.75" customHeight="1" x14ac:dyDescent="0.25">
      <c r="A54" s="2" t="s">
        <v>0</v>
      </c>
      <c r="B54" s="2"/>
      <c r="C54" s="2"/>
      <c r="D54" s="2"/>
    </row>
  </sheetData>
  <mergeCells count="43">
    <mergeCell ref="A39:B39"/>
    <mergeCell ref="A54:D54"/>
    <mergeCell ref="A46:D46"/>
    <mergeCell ref="A48:B48"/>
    <mergeCell ref="C48:D48"/>
    <mergeCell ref="A49:B49"/>
    <mergeCell ref="C49:D49"/>
    <mergeCell ref="A53:D53"/>
    <mergeCell ref="A40:B40"/>
    <mergeCell ref="A29:B29"/>
    <mergeCell ref="A30:B30"/>
    <mergeCell ref="A31:B31"/>
    <mergeCell ref="A32:B32"/>
    <mergeCell ref="A34:B34"/>
    <mergeCell ref="A35:B35"/>
    <mergeCell ref="A36:B36"/>
    <mergeCell ref="A37:B37"/>
    <mergeCell ref="A38:B38"/>
    <mergeCell ref="A19:B19"/>
    <mergeCell ref="A20:B20"/>
    <mergeCell ref="F34:H34"/>
    <mergeCell ref="A22:B22"/>
    <mergeCell ref="A24:B24"/>
    <mergeCell ref="A25:B25"/>
    <mergeCell ref="A26:B26"/>
    <mergeCell ref="A27:B27"/>
    <mergeCell ref="A28:B28"/>
    <mergeCell ref="A21:B21"/>
    <mergeCell ref="A10:B10"/>
    <mergeCell ref="A11:B11"/>
    <mergeCell ref="A12:B12"/>
    <mergeCell ref="A13:B13"/>
    <mergeCell ref="A14:B14"/>
    <mergeCell ref="A15:B15"/>
    <mergeCell ref="A16:B16"/>
    <mergeCell ref="A17:B17"/>
    <mergeCell ref="A18:B18"/>
    <mergeCell ref="A9:B9"/>
    <mergeCell ref="A2:D2"/>
    <mergeCell ref="A3:D3"/>
    <mergeCell ref="A4:D4"/>
    <mergeCell ref="B5:D5"/>
    <mergeCell ref="A7:B7"/>
  </mergeCells>
  <pageMargins left="0.70866141732283472" right="0.70866141732283472" top="0.74803149606299213" bottom="0.74803149606299213" header="0.31496062992125984" footer="0.31496062992125984"/>
  <pageSetup scale="24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AGOSTO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CEEPAC SLP</dc:creator>
  <cp:lastModifiedBy>CEEPAC SLP</cp:lastModifiedBy>
  <dcterms:created xsi:type="dcterms:W3CDTF">2024-10-10T18:44:08Z</dcterms:created>
  <dcterms:modified xsi:type="dcterms:W3CDTF">2024-10-10T18:45:19Z</dcterms:modified>
</cp:coreProperties>
</file>