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3.xml" ContentType="application/vnd.openxmlformats-officedocument.spreadsheetml.pivotTable+xml"/>
  <Override PartName="/xl/drawings/drawing3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https://d.docs.live.net/5d779739ac7cfe38/Documentos/"/>
    </mc:Choice>
  </mc:AlternateContent>
  <xr:revisionPtr revIDLastSave="0" documentId="8_{941CCE2A-3B96-4E0D-8D56-38EF3C6E1279}" xr6:coauthVersionLast="47" xr6:coauthVersionMax="47" xr10:uidLastSave="{00000000-0000-0000-0000-000000000000}"/>
  <bookViews>
    <workbookView xWindow="-120" yWindow="-120" windowWidth="20730" windowHeight="11160" tabRatio="801" firstSheet="2" activeTab="2" xr2:uid="{00000000-000D-0000-FFFF-FFFF00000000}"/>
  </bookViews>
  <sheets>
    <sheet name="ACTIVIDADES" sheetId="29" state="hidden" r:id="rId1"/>
    <sheet name="DEPARTAMENTOS" sheetId="34" state="hidden" r:id="rId2"/>
    <sheet name="SERVICIOS" sheetId="28" r:id="rId3"/>
    <sheet name="TABLA1" sheetId="32" r:id="rId4"/>
    <sheet name="TABLA2" sheetId="37" r:id="rId5"/>
    <sheet name="GRAFICAS1" sheetId="31" r:id="rId6"/>
    <sheet name="GRAFICAS2" sheetId="38" r:id="rId7"/>
  </sheets>
  <definedNames>
    <definedName name="_xlnm._FilterDatabase" localSheetId="0" hidden="1">ACTIVIDADES!$A$1:$A$15</definedName>
    <definedName name="_xlnm._FilterDatabase" localSheetId="1" hidden="1">DEPARTAMENTOS!$A$1</definedName>
    <definedName name="_xlnm._FilterDatabase" localSheetId="2" hidden="1">SERVICIOS!$A$4:$N$139</definedName>
  </definedNames>
  <calcPr calcId="191029"/>
  <pivotCaches>
    <pivotCache cacheId="136" r:id="rId8"/>
    <pivotCache cacheId="142" r:id="rId9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2" i="31" l="1"/>
  <c r="C6" i="38"/>
  <c r="C7" i="38"/>
  <c r="C8" i="38"/>
  <c r="C9" i="38"/>
  <c r="C10" i="38"/>
  <c r="C5" i="38"/>
  <c r="G4" i="31"/>
  <c r="G5" i="31"/>
  <c r="G6" i="31"/>
  <c r="G7" i="31"/>
  <c r="G8" i="31"/>
  <c r="G9" i="31"/>
  <c r="G10" i="31"/>
  <c r="G11" i="31"/>
  <c r="G12" i="31"/>
  <c r="G13" i="31"/>
  <c r="G14" i="31"/>
  <c r="G15" i="31"/>
  <c r="G16" i="31"/>
  <c r="G17" i="31"/>
  <c r="G18" i="31"/>
  <c r="G19" i="31"/>
  <c r="G20" i="31"/>
  <c r="G21" i="31"/>
  <c r="G22" i="31"/>
  <c r="G23" i="31"/>
  <c r="G24" i="31"/>
  <c r="G25" i="31"/>
  <c r="G26" i="31"/>
  <c r="G27" i="31"/>
  <c r="G28" i="31"/>
  <c r="G29" i="31"/>
  <c r="G30" i="31"/>
  <c r="G31" i="31"/>
  <c r="G32" i="31"/>
  <c r="G33" i="31"/>
  <c r="G34" i="31"/>
  <c r="G35" i="31"/>
  <c r="G36" i="31"/>
  <c r="G37" i="31"/>
  <c r="G38" i="31"/>
  <c r="G39" i="31"/>
  <c r="G40" i="31"/>
  <c r="G41" i="31"/>
  <c r="G42" i="31"/>
  <c r="G43" i="31"/>
  <c r="G44" i="31"/>
  <c r="G45" i="31"/>
  <c r="G46" i="31"/>
  <c r="G47" i="31"/>
  <c r="G48" i="31"/>
  <c r="G49" i="31"/>
  <c r="G50" i="31"/>
  <c r="G51" i="31"/>
  <c r="G52" i="31"/>
  <c r="G53" i="31"/>
  <c r="G54" i="31"/>
  <c r="F5" i="31"/>
  <c r="I5" i="31" s="1"/>
  <c r="F6" i="31"/>
  <c r="I6" i="31" s="1"/>
  <c r="F7" i="31"/>
  <c r="I7" i="31" s="1"/>
  <c r="F8" i="31"/>
  <c r="I8" i="31" s="1"/>
  <c r="F9" i="31"/>
  <c r="I9" i="31" s="1"/>
  <c r="F10" i="31"/>
  <c r="I10" i="31" s="1"/>
  <c r="F11" i="31"/>
  <c r="I11" i="31" s="1"/>
  <c r="F12" i="31"/>
  <c r="I12" i="31" s="1"/>
  <c r="F13" i="31"/>
  <c r="I13" i="31" s="1"/>
  <c r="F14" i="31"/>
  <c r="I14" i="31" s="1"/>
  <c r="F15" i="31"/>
  <c r="I15" i="31" s="1"/>
  <c r="F16" i="31"/>
  <c r="I16" i="31" s="1"/>
  <c r="F17" i="31"/>
  <c r="I17" i="31" s="1"/>
  <c r="F18" i="31"/>
  <c r="I18" i="31" s="1"/>
  <c r="F19" i="31"/>
  <c r="I19" i="31" s="1"/>
  <c r="F20" i="31"/>
  <c r="I20" i="31" s="1"/>
  <c r="F21" i="31"/>
  <c r="I21" i="31" s="1"/>
  <c r="F22" i="31"/>
  <c r="I22" i="31" s="1"/>
  <c r="F23" i="31"/>
  <c r="I23" i="31" s="1"/>
  <c r="F24" i="31"/>
  <c r="I24" i="31" s="1"/>
  <c r="F25" i="31"/>
  <c r="I25" i="31" s="1"/>
  <c r="F4" i="31"/>
  <c r="I4" i="31" s="1"/>
  <c r="G3" i="31"/>
  <c r="G55" i="31" s="1"/>
  <c r="F3" i="31"/>
  <c r="I3" i="31" s="1"/>
  <c r="F26" i="31"/>
  <c r="I26" i="31" s="1"/>
  <c r="F27" i="31"/>
  <c r="I27" i="31" s="1"/>
  <c r="F28" i="31"/>
  <c r="I28" i="31" s="1"/>
  <c r="F29" i="31"/>
  <c r="I29" i="31" s="1"/>
  <c r="F30" i="31"/>
  <c r="I30" i="31" s="1"/>
  <c r="F31" i="31"/>
  <c r="I31" i="31" s="1"/>
  <c r="F32" i="31"/>
  <c r="I32" i="31" s="1"/>
  <c r="F33" i="31"/>
  <c r="I33" i="31" s="1"/>
  <c r="F34" i="31"/>
  <c r="I34" i="31" s="1"/>
  <c r="F35" i="31"/>
  <c r="I35" i="31" s="1"/>
  <c r="F36" i="31"/>
  <c r="I36" i="31" s="1"/>
  <c r="F37" i="31"/>
  <c r="I37" i="31" s="1"/>
  <c r="F38" i="31"/>
  <c r="I38" i="31" s="1"/>
  <c r="F39" i="31"/>
  <c r="I39" i="31" s="1"/>
  <c r="F40" i="31"/>
  <c r="I40" i="31" s="1"/>
  <c r="F41" i="31"/>
  <c r="I41" i="31" s="1"/>
  <c r="F42" i="31"/>
  <c r="I42" i="31" s="1"/>
  <c r="F43" i="31"/>
  <c r="I43" i="31" s="1"/>
  <c r="F44" i="31"/>
  <c r="I44" i="31" s="1"/>
  <c r="F45" i="31"/>
  <c r="I45" i="31" s="1"/>
  <c r="F46" i="31"/>
  <c r="I46" i="31" s="1"/>
  <c r="F47" i="31"/>
  <c r="I47" i="31" s="1"/>
  <c r="F48" i="31"/>
  <c r="I48" i="31" s="1"/>
  <c r="F49" i="31"/>
  <c r="I49" i="31" s="1"/>
  <c r="F50" i="31"/>
  <c r="I50" i="31" s="1"/>
  <c r="F51" i="31"/>
  <c r="I51" i="31" s="1"/>
  <c r="F52" i="31"/>
  <c r="I52" i="31" s="1"/>
  <c r="F53" i="31"/>
  <c r="I53" i="31" s="1"/>
  <c r="F54" i="31"/>
  <c r="I54" i="31" s="1"/>
  <c r="C4" i="31"/>
  <c r="C5" i="31"/>
  <c r="C6" i="31"/>
  <c r="C7" i="31"/>
  <c r="C8" i="31"/>
  <c r="C9" i="31"/>
  <c r="C10" i="31"/>
  <c r="C11" i="31"/>
  <c r="C12" i="31"/>
  <c r="C13" i="31"/>
  <c r="C14" i="31"/>
  <c r="C15" i="31"/>
  <c r="C16" i="31"/>
  <c r="C17" i="31"/>
  <c r="C18" i="31"/>
  <c r="C19" i="31"/>
  <c r="C20" i="31"/>
  <c r="C21" i="31"/>
  <c r="C22" i="31"/>
  <c r="C23" i="31"/>
  <c r="C24" i="31"/>
  <c r="C25" i="31"/>
  <c r="C26" i="31"/>
  <c r="C27" i="31"/>
  <c r="C28" i="31"/>
  <c r="C29" i="31"/>
  <c r="C30" i="31"/>
  <c r="C31" i="31"/>
  <c r="C32" i="31"/>
  <c r="C33" i="31"/>
  <c r="C34" i="31"/>
  <c r="C35" i="31"/>
  <c r="C36" i="31"/>
  <c r="C11" i="38" l="1"/>
  <c r="C13" i="38" s="1"/>
  <c r="F55" i="31" l="1"/>
  <c r="I55" i="31" s="1"/>
</calcChain>
</file>

<file path=xl/sharedStrings.xml><?xml version="1.0" encoding="utf-8"?>
<sst xmlns="http://schemas.openxmlformats.org/spreadsheetml/2006/main" count="1438" uniqueCount="506">
  <si>
    <t>DEPARTAMENTO</t>
  </si>
  <si>
    <t xml:space="preserve">DESCRIPCION </t>
  </si>
  <si>
    <t>FECHA</t>
  </si>
  <si>
    <t>ACTIVIDAD</t>
  </si>
  <si>
    <t>SOLICITA</t>
  </si>
  <si>
    <t>PROBLEMA</t>
  </si>
  <si>
    <t>BITÁCORA DE SEGUIMIENTO</t>
  </si>
  <si>
    <t>ACTIVIDADES</t>
  </si>
  <si>
    <t>REDES E INTERNET</t>
  </si>
  <si>
    <t>DISEÑO</t>
  </si>
  <si>
    <t>APOYO A DEPARTAMENTO</t>
  </si>
  <si>
    <t>CAMBIO DE ACTIVIDAD</t>
  </si>
  <si>
    <t>DEPARTAMENTOS</t>
  </si>
  <si>
    <t>DIF</t>
  </si>
  <si>
    <t>OBRAS PUBLICAS</t>
  </si>
  <si>
    <t>INSPECCION GENERAL</t>
  </si>
  <si>
    <t>INAPAM</t>
  </si>
  <si>
    <t>RELACIONES EXTERIORES</t>
  </si>
  <si>
    <t>DESARROLLO ECONOMICO</t>
  </si>
  <si>
    <t>ATENCION CIUDADANA</t>
  </si>
  <si>
    <t>TESORERIA</t>
  </si>
  <si>
    <t>CONTABILIDAD</t>
  </si>
  <si>
    <t>REGIDORES</t>
  </si>
  <si>
    <t>CONTRALORIA</t>
  </si>
  <si>
    <t>FOMENTO AGROPECUARIO</t>
  </si>
  <si>
    <t>ALMACEN</t>
  </si>
  <si>
    <t>SINDICATURA</t>
  </si>
  <si>
    <t>SECRETARIA GENERAL</t>
  </si>
  <si>
    <t>JURIDICO</t>
  </si>
  <si>
    <t>CABILDO</t>
  </si>
  <si>
    <t>OFICIALIA MAYOR</t>
  </si>
  <si>
    <t>TESORERIA ARCHIVO</t>
  </si>
  <si>
    <t>OFICIALIA MAYOR ARCHIVO</t>
  </si>
  <si>
    <t>PLANEACION Y DESARROLLO</t>
  </si>
  <si>
    <t>ESTADISTICAS E INFORMATICA</t>
  </si>
  <si>
    <t>SEGURIDAD PUBLICA</t>
  </si>
  <si>
    <t>TRANSITO</t>
  </si>
  <si>
    <t>ASILO MP</t>
  </si>
  <si>
    <t>REGISTRO CIVIL 1</t>
  </si>
  <si>
    <t>REGISTRO CIVIL 2</t>
  </si>
  <si>
    <t>CATASTRO</t>
  </si>
  <si>
    <t>CENTRO CULTURAL</t>
  </si>
  <si>
    <t>MUSEO MP</t>
  </si>
  <si>
    <t>CRI</t>
  </si>
  <si>
    <t>ASESORIA (COTIZACIONES)</t>
  </si>
  <si>
    <t>GOBIERNO DIGITAL</t>
  </si>
  <si>
    <t>MANTENIMIENTO CORRECTIVO DE EQUIPO DE COMPUTO</t>
  </si>
  <si>
    <t>MANTENIMIENTO PREVENTIVO DE EQUIPO DE COMPUTO</t>
  </si>
  <si>
    <t>MANTENIMIENTO CORRECTIVO DE IMPRESORA O MULTIFUNCIONAL</t>
  </si>
  <si>
    <t>MANTENIMIENTO PREVENTIVO DE IMPRESORA O MULTIFUNCIONAL</t>
  </si>
  <si>
    <t>DIRECTOR</t>
  </si>
  <si>
    <t>INSTALACION DE SOFTWARE</t>
  </si>
  <si>
    <t>LOGISTICA</t>
  </si>
  <si>
    <t>REPARACION DE PERIFERICO</t>
  </si>
  <si>
    <t>MANTENIMIENTO DE PERIFERICO</t>
  </si>
  <si>
    <t>COMUNICACIÓN SOCIAL</t>
  </si>
  <si>
    <t>RELLENO SANITARIO</t>
  </si>
  <si>
    <t>HORA FIN</t>
  </si>
  <si>
    <t>FOMENTO DEPORTIVO</t>
  </si>
  <si>
    <t>FECHA FIN</t>
  </si>
  <si>
    <t>INSTALACION DE EQUIPOS</t>
  </si>
  <si>
    <t>INSTANCIA DE LA MUJER</t>
  </si>
  <si>
    <t>INSTANCIA DE LA JUVENTUD</t>
  </si>
  <si>
    <t>HORA INICIO</t>
  </si>
  <si>
    <t>SERVICIOS PUBLICOS PRIMARIOS</t>
  </si>
  <si>
    <t>FOMENTO EDUCATIVO</t>
  </si>
  <si>
    <t>ECOLOGIA</t>
  </si>
  <si>
    <t>REGISTRO CIVIL CAJA</t>
  </si>
  <si>
    <t>RASTRO MUNICIPAL</t>
  </si>
  <si>
    <t>SECRETARIA PARTICULAR</t>
  </si>
  <si>
    <t>TRANSPARENCIA</t>
  </si>
  <si>
    <t>MES</t>
  </si>
  <si>
    <t>TOTAL SERVICIOS</t>
  </si>
  <si>
    <t>TOTAL GENERAL</t>
  </si>
  <si>
    <t>TOTAL</t>
  </si>
  <si>
    <t>%</t>
  </si>
  <si>
    <t>ALCOHOLES</t>
  </si>
  <si>
    <t>Etiquetas de fila</t>
  </si>
  <si>
    <t>Total general</t>
  </si>
  <si>
    <t>Cuenta de DEPARTAMENTO</t>
  </si>
  <si>
    <t>Cuenta de ACTIVIDAD</t>
  </si>
  <si>
    <t>DESARROLLO SOCIAL</t>
  </si>
  <si>
    <t>VIVIENDA</t>
  </si>
  <si>
    <t>PROTECCION CIVIL</t>
  </si>
  <si>
    <t>OCTUBRE</t>
  </si>
  <si>
    <t>DERECHOS HUMANOS</t>
  </si>
  <si>
    <t>AÑO</t>
  </si>
  <si>
    <t>DIAGNOSTICO-ACTIVIDAD</t>
  </si>
  <si>
    <t>DETALLE-MARCA/OBSERVACION</t>
  </si>
  <si>
    <t>ARCHIVO MUNICIPAL</t>
  </si>
  <si>
    <t>ATENDIO</t>
  </si>
  <si>
    <t>COMERCIO</t>
  </si>
  <si>
    <t>INFORMATICA</t>
  </si>
  <si>
    <t>Revisión de escáner - Relaciones Exteriores</t>
  </si>
  <si>
    <t>Impresión de gafete - Comercio</t>
  </si>
  <si>
    <t>Formateo de equipo - Síndico 1</t>
  </si>
  <si>
    <t>Configuración de impresoras - Unidad Investigadora</t>
  </si>
  <si>
    <t>Revisión de conmutador - Atención Ciudadana</t>
  </si>
  <si>
    <t>Tres equipos - Servicios Públicos Municipales</t>
  </si>
  <si>
    <t>Impresora - Sindicatura</t>
  </si>
  <si>
    <t>Impresora - Servicios Públicos Municipales</t>
  </si>
  <si>
    <t>Reubicación de switch - Sindicatura</t>
  </si>
  <si>
    <t>Creación de usuario - Regidores</t>
  </si>
  <si>
    <t>Inicio en CMOS - Sindicatura</t>
  </si>
  <si>
    <t>Comentarios en documento - Sindicatura</t>
  </si>
  <si>
    <t>Análisis de seguridad en sistemas - Catastro</t>
  </si>
  <si>
    <t>Compartir impresora - Relaciones Exteriores</t>
  </si>
  <si>
    <t>Línea telefónica - Comercio</t>
  </si>
  <si>
    <t>Teclado - Comercio</t>
  </si>
  <si>
    <t>Revisión de impresora - Sindicatura</t>
  </si>
  <si>
    <t>Equipo sin respuesta - Alcoholes y Espectáculos</t>
  </si>
  <si>
    <t>Sustitución de cable de red para equipo de cómputo - Sindicatura</t>
  </si>
  <si>
    <t>Conexión a red inalámbrica en equipo de cómputo - Transparencia</t>
  </si>
  <si>
    <t>Mantenimiento a Access Point - Contabilidad</t>
  </si>
  <si>
    <t>Solicitud de impresora multifuncional - Ecología</t>
  </si>
  <si>
    <t>Revisión de tres equipos de cómputo - Desarrollo Económico</t>
  </si>
  <si>
    <t>Revisión de equipo - Protección Civil</t>
  </si>
  <si>
    <t>Equipo de cómputo sin encender - Almacén de Servicios Públicos Municipales</t>
  </si>
  <si>
    <t>Revisión de internet caído de Telmex - Fomento Agropecuario</t>
  </si>
  <si>
    <t>Configurar correo electrónico - Jurídico</t>
  </si>
  <si>
    <t>Revisión de grabadora - Secretaría General</t>
  </si>
  <si>
    <t>Revisión de cámaras - Asilo de Ancianos</t>
  </si>
  <si>
    <t>Reubicación de switch - Secretaría Particular</t>
  </si>
  <si>
    <t>Reubicación de switch - Contraloría</t>
  </si>
  <si>
    <t>Habilitar cuatro equipos de cómputo - Atención a la Juventud</t>
  </si>
  <si>
    <t>Revisión de cuatro PC - Centro Cultural</t>
  </si>
  <si>
    <t>Revisión de programas en dos laptops - Protección Civil</t>
  </si>
  <si>
    <t>Revisión de TV - Desarrollo Social</t>
  </si>
  <si>
    <t>Capacitación - Centro Cultural</t>
  </si>
  <si>
    <t>Nuevo correo - Desarrollo Rural</t>
  </si>
  <si>
    <t>Revisión de equipo de cómputo - Alcoholes</t>
  </si>
  <si>
    <t>Duplicación de video - Contabilidad</t>
  </si>
  <si>
    <t>Revisión de equipo - Catastro</t>
  </si>
  <si>
    <t>Revisión de cable de red - Obras Públicas</t>
  </si>
  <si>
    <t>Desinstalar e instalar Adobe Reader - Obras Públicas</t>
  </si>
  <si>
    <t>Cambiar credenciales de acceso - Centro de Rehabilitación Integral</t>
  </si>
  <si>
    <t>Revisión de equipo de cómputo - Vivienda Municipal</t>
  </si>
  <si>
    <t>Formateo de equipo de cómputo - Contraloría</t>
  </si>
  <si>
    <t>Revisión de internet - Tesorería</t>
  </si>
  <si>
    <t>Requiere formateo - Protección Civil</t>
  </si>
  <si>
    <t>Creación de correo - Atención a la Juventud</t>
  </si>
  <si>
    <t>Instalación de impresoras - Contraloría</t>
  </si>
  <si>
    <t>Formateo de computadora - Contraloría</t>
  </si>
  <si>
    <t>Revisión de equipo - DIF Municipal</t>
  </si>
  <si>
    <t>Traslado de equipo de Atención a la Juventud al DIF - DIF Municipal</t>
  </si>
  <si>
    <t>Mantenimiento de equipo de cómputo - Oficialía Mayor</t>
  </si>
  <si>
    <t>Impresora - DIF</t>
  </si>
  <si>
    <t>Instalación de licencia de AutoCAD 2018 - Obras Públicas</t>
  </si>
  <si>
    <t>Internet no abre - Comercio</t>
  </si>
  <si>
    <t>Instalación de escáner - Agropecuario</t>
  </si>
  <si>
    <t>Revisión de memoria USB - Contabilidad</t>
  </si>
  <si>
    <t>Revisión de impresora - Contabilidad</t>
  </si>
  <si>
    <t>Instalación de cable de red - Oficialía Mayor</t>
  </si>
  <si>
    <t>Revisión de impresora - Comercio</t>
  </si>
  <si>
    <t>Creación de correo electrónico - Vivienda Municipal</t>
  </si>
  <si>
    <t>Creación de correo electrónico - Contraloría</t>
  </si>
  <si>
    <t>Visualización de PDF - Contabilidad</t>
  </si>
  <si>
    <t>Creación de correo electrónico - Comunicación Social</t>
  </si>
  <si>
    <t>Instalación de Adobe Acrobat - Sindicatura</t>
  </si>
  <si>
    <t>Enlace de impresora en red - Sindicatura</t>
  </si>
  <si>
    <t>Enlace de impresora en laptop - Oficialía Mayor</t>
  </si>
  <si>
    <t>Revisión de equipo de cómputo - Desarrollo Económico</t>
  </si>
  <si>
    <t>Revisión de impresora - Desarrollo Económico</t>
  </si>
  <si>
    <t>Formateo de equipo - Contraloría</t>
  </si>
  <si>
    <t>Revisión de laptop - Protección Civil</t>
  </si>
  <si>
    <t>Revisión de impresora - Secretaría General</t>
  </si>
  <si>
    <t>Licencia de checador - Rastro Municipal</t>
  </si>
  <si>
    <t>Habilitar página web - DIF</t>
  </si>
  <si>
    <t>Revisión de laptop - DIF</t>
  </si>
  <si>
    <t>Requiere Access Point - DIF</t>
  </si>
  <si>
    <t>Creación de correo electrónico - Obras Públicas</t>
  </si>
  <si>
    <t>Formateo de equipo HP - Contraloría</t>
  </si>
  <si>
    <t>Relaciones Exteriores</t>
  </si>
  <si>
    <t>Comercio</t>
  </si>
  <si>
    <t>Sindicatura</t>
  </si>
  <si>
    <t>Regidores</t>
  </si>
  <si>
    <t>Oficialia Mayor</t>
  </si>
  <si>
    <t>Eitel Blanco</t>
  </si>
  <si>
    <t>Moises Coronado Moreno</t>
  </si>
  <si>
    <t>Joav Torres</t>
  </si>
  <si>
    <t>No estaba en Red</t>
  </si>
  <si>
    <t>Se conector por LAN</t>
  </si>
  <si>
    <t>Actualizar el gafete</t>
  </si>
  <si>
    <t>Se actualizo el Gafete</t>
  </si>
  <si>
    <t>no funcionaba de computo.</t>
  </si>
  <si>
    <t>Formatear equipo de computo.</t>
  </si>
  <si>
    <t>Impresora no reconoce comandos</t>
  </si>
  <si>
    <t>Actualizar controladores de la impresora</t>
  </si>
  <si>
    <t>Conmutador presenta fallos intermitentes</t>
  </si>
  <si>
    <t>Espera</t>
  </si>
  <si>
    <t>No se cuenta con equipo de computo</t>
  </si>
  <si>
    <t>S trasladaron 3 equipo de IMJ a Servicios publicos primaros los equipos se les brindo mantenimiento correctivo</t>
  </si>
  <si>
    <t>Impresora atascada</t>
  </si>
  <si>
    <t>Desatascar el papel y realizar limpieza</t>
  </si>
  <si>
    <t>No imprime documentos</t>
  </si>
  <si>
    <t>No tiene solución</t>
  </si>
  <si>
    <t>Switch en ubicación inapropiada</t>
  </si>
  <si>
    <t>En espera</t>
  </si>
  <si>
    <t>No puede personalizar Windows</t>
  </si>
  <si>
    <t>Usuario personal confiogurado en el equipo</t>
  </si>
  <si>
    <t>Equipo no inicia correctamente</t>
  </si>
  <si>
    <t>Restablecer configuración de BIOS</t>
  </si>
  <si>
    <t>El documento mostraba los comentarios</t>
  </si>
  <si>
    <t>Deshabilitar la vista de comentarios</t>
  </si>
  <si>
    <t>Vulnerabilidades en sistemas</t>
  </si>
  <si>
    <t>No se tiene protegido la data en un servidor</t>
  </si>
  <si>
    <t>Problemas al acceder a la impresora compartida</t>
  </si>
  <si>
    <t>Revisar y configurar correctamente la red</t>
  </si>
  <si>
    <t>Línea caída o sin tono</t>
  </si>
  <si>
    <t>Teclado sin respuesta</t>
  </si>
  <si>
    <t>Reemplazar teclado</t>
  </si>
  <si>
    <t>Impresora imprime líneas horizontales</t>
  </si>
  <si>
    <t>Limpiar cabezal de impresión</t>
  </si>
  <si>
    <t>Equipo apagado</t>
  </si>
  <si>
    <t>Revisar conexión a la corriente</t>
  </si>
  <si>
    <t>Conexión intermitente</t>
  </si>
  <si>
    <t>Sustituir el cable de red</t>
  </si>
  <si>
    <t>Equipo no conecta a la red</t>
  </si>
  <si>
    <t>Revisar configuración y credenciales de red</t>
  </si>
  <si>
    <t>Conexión Wi-Fi inestable</t>
  </si>
  <si>
    <t>Actualizar firmware del Access Point</t>
  </si>
  <si>
    <t>Falta de impresora en el departamento</t>
  </si>
  <si>
    <t>Priorizar la compra de la impresora</t>
  </si>
  <si>
    <t>Equipos no funcionan</t>
  </si>
  <si>
    <t>Diagnosticar y reparar o reemplazar</t>
  </si>
  <si>
    <t>Equipo presenta fallas técnicas</t>
  </si>
  <si>
    <t>Realizar mantenimiento preventivo</t>
  </si>
  <si>
    <t>10/14/2024</t>
  </si>
  <si>
    <t>Equipo no responde al encender</t>
  </si>
  <si>
    <t>Revisar fuente de poder y componentes internos</t>
  </si>
  <si>
    <t>10/15/2024</t>
  </si>
  <si>
    <t>Conexión a internet interrumpida</t>
  </si>
  <si>
    <t>Contactar a Telmex para resolución</t>
  </si>
  <si>
    <t>Correo no está configurado</t>
  </si>
  <si>
    <t>Reconfigurar correo electrónico</t>
  </si>
  <si>
    <t>Grabadora no graba</t>
  </si>
  <si>
    <t>Actualizar software de grabación</t>
  </si>
  <si>
    <t>Cámaras fuera de servicio</t>
  </si>
  <si>
    <t>Verificar conexión eléctrica y reemplazar cámaras</t>
  </si>
  <si>
    <t>Switch en mal lugar</t>
  </si>
  <si>
    <t>Reubicar switch a una posición óptima</t>
  </si>
  <si>
    <t>Problemas de conectividad</t>
  </si>
  <si>
    <t>Reubicar y revisar la instalación</t>
  </si>
  <si>
    <t>Equipos no activos</t>
  </si>
  <si>
    <t>Configurar e instalar software necesario</t>
  </si>
  <si>
    <t>PCs lentas y con problemas</t>
  </si>
  <si>
    <t>Aumentar RAM o actualizar hardware</t>
  </si>
  <si>
    <t>Programas no funcionan</t>
  </si>
  <si>
    <t>Reinstalar programas necesarios</t>
  </si>
  <si>
    <t>Televisor sin señal</t>
  </si>
  <si>
    <t>Revisar y ajustar conexiones</t>
  </si>
  <si>
    <t>Se necesita internet en el area de capacitación</t>
  </si>
  <si>
    <t>Programar sesiones de capacitación</t>
  </si>
  <si>
    <t>Correos no están configurados</t>
  </si>
  <si>
    <t>Configurar correos y asignar permisos</t>
  </si>
  <si>
    <t>10/16/2024</t>
  </si>
  <si>
    <t>Equipos lentos</t>
  </si>
  <si>
    <t>Problemas con la calidad de video</t>
  </si>
  <si>
    <t>Cambiar software de duplicación</t>
  </si>
  <si>
    <t>Correo no se ha creado</t>
  </si>
  <si>
    <t>Crear y configurar nuevo correo</t>
  </si>
  <si>
    <t>Equipo no responde</t>
  </si>
  <si>
    <t>Diagnosticar y reparar equipo</t>
  </si>
  <si>
    <t>Caídas de conexión a internet</t>
  </si>
  <si>
    <t>Sustituir cable de red</t>
  </si>
  <si>
    <t>10/17/2024</t>
  </si>
  <si>
    <t>Problemas con la aplicación</t>
  </si>
  <si>
    <t>Desinstalar y reinstalar Adobe Reader</t>
  </si>
  <si>
    <t>Integridad de Informacion</t>
  </si>
  <si>
    <t>Actualizar y comunicar nuevas credenciales</t>
  </si>
  <si>
    <t>No le permite escribir en word</t>
  </si>
  <si>
    <t>Activación de licencia</t>
  </si>
  <si>
    <t>Equipo lento y con errores</t>
  </si>
  <si>
    <t>Formatear e instalar un sistema operativo nuevo</t>
  </si>
  <si>
    <t>10/18/2024</t>
  </si>
  <si>
    <t>Sistema lento y con virus</t>
  </si>
  <si>
    <t>Formatear y reinstalar sistema</t>
  </si>
  <si>
    <t>Falta de comunicación</t>
  </si>
  <si>
    <t>Crear correos electrónicos</t>
  </si>
  <si>
    <t>10/21/2024</t>
  </si>
  <si>
    <t>Impresoras no están configuradas</t>
  </si>
  <si>
    <t>Instalar y configurar impresoras adecuadamente</t>
  </si>
  <si>
    <t>10/22/2024</t>
  </si>
  <si>
    <t>Computadora lenta y con fallos</t>
  </si>
  <si>
    <t>Formatear e instalar un sistema nuevo</t>
  </si>
  <si>
    <t>Equipos no responden</t>
  </si>
  <si>
    <t>MANTENIMIENTO CORRECTIVO DE EQUIPO DE COMPUTOMANTENIMIENTO CORRECTIVO DE EQUIPO DE COMPUTO</t>
  </si>
  <si>
    <t>Diagnosticar y reparar</t>
  </si>
  <si>
    <t>Falta de Equipo en el DIF</t>
  </si>
  <si>
    <t>Instalar equipo de computo</t>
  </si>
  <si>
    <t>Equipos en mal estado</t>
  </si>
  <si>
    <t>Se dio mantenimiento al equipo</t>
  </si>
  <si>
    <t>No se cuenta con impresora en el DIF</t>
  </si>
  <si>
    <t>Se reparo un equipo que se tenia en el departamento de informatica y se traslado al DIF</t>
  </si>
  <si>
    <t>Instalación de Licencia</t>
  </si>
  <si>
    <t>No tienen salida a Internet</t>
  </si>
  <si>
    <t>sustitución de cable</t>
  </si>
  <si>
    <t>10/23/2024</t>
  </si>
  <si>
    <t>No escanea el equipo</t>
  </si>
  <si>
    <t>Instalación de drivers</t>
  </si>
  <si>
    <t>Borra archivos</t>
  </si>
  <si>
    <t>Sin solución</t>
  </si>
  <si>
    <t>No Imprime en Red</t>
  </si>
  <si>
    <t>Realizar configuracion por TCP</t>
  </si>
  <si>
    <t>No tiene salida de Impresion</t>
  </si>
  <si>
    <t>10/24/2024</t>
  </si>
  <si>
    <t>No imprime</t>
  </si>
  <si>
    <t>No abre PDF</t>
  </si>
  <si>
    <t>Reintalación de adobe reader</t>
  </si>
  <si>
    <t>Impresión de reconocimientos - Fomento Deportivo</t>
  </si>
  <si>
    <t>No tiene equipo de impresion a color</t>
  </si>
  <si>
    <t>Apoyo en impresión de reconocimientos</t>
  </si>
  <si>
    <t>No abre pdf</t>
  </si>
  <si>
    <t>Reinstalacion de Software</t>
  </si>
  <si>
    <t>10/28/2024</t>
  </si>
  <si>
    <t>Diagnosticar/reparar equipo</t>
  </si>
  <si>
    <t>No Imprime</t>
  </si>
  <si>
    <t>configuracion por TCP</t>
  </si>
  <si>
    <t>Equipo sin formato</t>
  </si>
  <si>
    <t>formatear e instalar sistemas.</t>
  </si>
  <si>
    <t>No arranca el sistema</t>
  </si>
  <si>
    <t>reinstalacion de sistema operativo</t>
  </si>
  <si>
    <t>10/29/2024</t>
  </si>
  <si>
    <t>Error en lectura de cartuchos</t>
  </si>
  <si>
    <t>es necesario Bypass</t>
  </si>
  <si>
    <t>Termino de Licencia</t>
  </si>
  <si>
    <t>pagina web desactualizada</t>
  </si>
  <si>
    <t>Reinstalacion en la web</t>
  </si>
  <si>
    <t>Sin acceso a office</t>
  </si>
  <si>
    <t>instalacion de office</t>
  </si>
  <si>
    <t>No hay cobertura de internet en el area de comunicación</t>
  </si>
  <si>
    <t>10/31/2024</t>
  </si>
  <si>
    <t>No se tiene las credenciales para acceder</t>
  </si>
  <si>
    <t>Reinstalación de sistema</t>
  </si>
  <si>
    <t>OCTUBRE 2024</t>
  </si>
  <si>
    <t>NOVIEMBRE 2024</t>
  </si>
  <si>
    <t>Total</t>
  </si>
  <si>
    <t>NOVIEMBRE</t>
  </si>
  <si>
    <t>Problemas con impresora</t>
  </si>
  <si>
    <t>Revisión de impresora</t>
  </si>
  <si>
    <t>Problemas con navegación en Facebook</t>
  </si>
  <si>
    <t>Revisión de equipo y de impresora</t>
  </si>
  <si>
    <t>Formateo de equipo HP</t>
  </si>
  <si>
    <t>Configuración de impresora</t>
  </si>
  <si>
    <t>Activación de Office</t>
  </si>
  <si>
    <t>Crear cuenta de usuario</t>
  </si>
  <si>
    <t>Activación de Office 2021</t>
  </si>
  <si>
    <t>Revisión de laptop</t>
  </si>
  <si>
    <t>Instalación de Adobe Reader</t>
  </si>
  <si>
    <t>Revisión de equipo</t>
  </si>
  <si>
    <t>Configurar conexión a internet</t>
  </si>
  <si>
    <t>Configurar enlace con el servidor</t>
  </si>
  <si>
    <t>Activación de licencia AutoCAD</t>
  </si>
  <si>
    <t>Revisión de computadora</t>
  </si>
  <si>
    <t>Instalación de Office</t>
  </si>
  <si>
    <t>Revisión de equipo CPU</t>
  </si>
  <si>
    <t>Revisión de computadora SPP</t>
  </si>
  <si>
    <t>Revisión de dos impresoras Samsung</t>
  </si>
  <si>
    <t>Configuración de carpetas compartidas</t>
  </si>
  <si>
    <t>Revisión de internet</t>
  </si>
  <si>
    <t>Revisión de equipo de cómputo</t>
  </si>
  <si>
    <t>Instalación de programas</t>
  </si>
  <si>
    <t>Mantenimiento de computadora (Biblioteca Los Bosques)</t>
  </si>
  <si>
    <t>Revisión de cámara</t>
  </si>
  <si>
    <t>Impresora no enciende</t>
  </si>
  <si>
    <t>Configuración de impresora HP Laser</t>
  </si>
  <si>
    <t>Actualización de Office (Área de Educación)</t>
  </si>
  <si>
    <t>Calibración de impresora</t>
  </si>
  <si>
    <t>Revisión de equipo de computo</t>
  </si>
  <si>
    <t>Instalación de AutoCAD</t>
  </si>
  <si>
    <t>Problema con escáner en impresora</t>
  </si>
  <si>
    <t>Revisión de cámaras</t>
  </si>
  <si>
    <t>Conexión de impresora</t>
  </si>
  <si>
    <t>Configuración de correo electrónico</t>
  </si>
  <si>
    <t>Revisión de impresora EPSON</t>
  </si>
  <si>
    <t>Instalación de impresoras</t>
  </si>
  <si>
    <t>Revisión de monitor HP</t>
  </si>
  <si>
    <t>Acceso a red en laptop</t>
  </si>
  <si>
    <t>Instalación de cable RJ45 (10 metros)</t>
  </si>
  <si>
    <t>La impresora no estaba instalada en varios equipos, impidiendo su uso en red.</t>
  </si>
  <si>
    <t>ADMINISTRATIVOS DE REGISTRO CIVIL</t>
  </si>
  <si>
    <t>La impresora no era reconocida por los sistemas, impidiendo su funcionamiento.</t>
  </si>
  <si>
    <t>Las redes necesarias para navegar en sitios como Facebook estaban deshabilitadas.</t>
  </si>
  <si>
    <t>La impresora no contaba con la configuración adecuada, limitando su uso.</t>
  </si>
  <si>
    <t>El equipo no tenía formato o sistema operativo instalado.</t>
  </si>
  <si>
    <t>La impresora no estaba actualizada.</t>
  </si>
  <si>
    <t>ADMINISTRATIVO DE CONTABILIDAD</t>
  </si>
  <si>
    <t>El programa Office estaba desactualizado o sin activación.</t>
  </si>
  <si>
    <t>ADMINISTRATIVOS DE OFICIALIAS</t>
  </si>
  <si>
    <t>Los usuarios no disponen de correos institucionales necesarios para su labor.</t>
  </si>
  <si>
    <t>SECRETARIA</t>
  </si>
  <si>
    <t>El software de Office no estaba actualizado, lo que limitaba el acceso a funciones recientes.</t>
  </si>
  <si>
    <t>Los correos de los usuarios no estaban actualizados ni configurados correctamente.</t>
  </si>
  <si>
    <t>ADMINISTRATIVO DEL DIF</t>
  </si>
  <si>
    <t>La laptop no contaba con la versión actualizada de Office, afectando la productividad.</t>
  </si>
  <si>
    <t>La impresora estaba desactivada, limitando su operatividad en la red.</t>
  </si>
  <si>
    <t>DON JULIO</t>
  </si>
  <si>
    <t>La computadora no tenía instalada la última versión de Adobe Reader, dificultando la apertura de documentos PDF.</t>
  </si>
  <si>
    <t>El equipo no respondía correctamente y no era reconocido por el sistema.</t>
  </si>
  <si>
    <t>El equipo no tenía acceso a internet debido a problemas de red.</t>
  </si>
  <si>
    <t>Falta de conexión entre la estación de trabajo y el servidor, dificultando el acceso a los recursos compartidos.</t>
  </si>
  <si>
    <t>La computadora no contaba con una licencia válida de AutoCAD o estaba desactualizada.</t>
  </si>
  <si>
    <t>LUCY</t>
  </si>
  <si>
    <t>Problemas de software que afectaban el rendimiento y funcionalidad del equipo.</t>
  </si>
  <si>
    <t>El equipo no tenía la versión actualizada de Office.</t>
  </si>
  <si>
    <t>El equipo presentaba fallas de programas o de datos.</t>
  </si>
  <si>
    <t>La impresora no imprimía correctamente por medio de la red.</t>
  </si>
  <si>
    <t>ADMINISTRATIVO DE REGISTRO CIVIL</t>
  </si>
  <si>
    <t>El servidor no estaba funcionando correctamente debido a fallos de hardware.</t>
  </si>
  <si>
    <t>La computadora presentaba fallas intermitentes que interrumpían el trabajo.</t>
  </si>
  <si>
    <t>Las impresoras no contaban con tinta y mostraban fallas al usarlas.</t>
  </si>
  <si>
    <t>No se habían creado carpetas compartidas en la PC.</t>
  </si>
  <si>
    <t>Conexión intermitente que afectaba la navegación web.</t>
  </si>
  <si>
    <t>El equipo presentaba intermitencias en su funcionamiento.</t>
  </si>
  <si>
    <t>Los programas de Office estaban desactualizados.</t>
  </si>
  <si>
    <t>PRESIDENTA</t>
  </si>
  <si>
    <t>MAESTRA ANA MARIA</t>
  </si>
  <si>
    <t>La cámara estaba fuera de servicio.</t>
  </si>
  <si>
    <t>ADMINISTRATIVOS DE SECRETARIA PARTICULAR</t>
  </si>
  <si>
    <t>La impresora no encendía correctamente.</t>
  </si>
  <si>
    <t>DHALIA</t>
  </si>
  <si>
    <t>La impresora no estaba configurada o actualizada.</t>
  </si>
  <si>
    <t>La impresora no estaba actualizada ni configurada.</t>
  </si>
  <si>
    <t>El programa Office estaba desactualizado.</t>
  </si>
  <si>
    <t>El equipo presentaba fallas técnicas, relacionadas con software o datos.</t>
  </si>
  <si>
    <t>El software AutoCAD no estaba actualizado ni funcional.</t>
  </si>
  <si>
    <t>El escáner integrado en la impresora dejó de funcionar, afectando la digitalización de documentos.</t>
  </si>
  <si>
    <t>La impresora dejó de funcionar debido a desgaste.</t>
  </si>
  <si>
    <t>Problemas técnicos relacionados con el sistema operativo.</t>
  </si>
  <si>
    <t>MAESTRA FABIOLA</t>
  </si>
  <si>
    <t>No se podía acceder a las cámaras por errores en la cuenta de usuario.</t>
  </si>
  <si>
    <t>La impresora no imprimía correctamente.</t>
  </si>
  <si>
    <t>La impresora no estaba conectada a la red.</t>
  </si>
  <si>
    <t>La cuenta de usuario estaba desatendida o mal configurada.</t>
  </si>
  <si>
    <t>La impresora presentaba fallos en la alineación.</t>
  </si>
  <si>
    <t>Office no estaba configurado correctamente.</t>
  </si>
  <si>
    <t>La impresora no estaba configurada para funcionar en red.</t>
  </si>
  <si>
    <t>Las impresoras no estaban disponibles en varios equipos.</t>
  </si>
  <si>
    <t>El monitor presenta fallos intermitentes que dificultan su uso continuo.</t>
  </si>
  <si>
    <t>La laptop no tenía acceso a la red corporativa.</t>
  </si>
  <si>
    <t>La red no estaba disponible en el equipo.</t>
  </si>
  <si>
    <t>Error técnico con el módulo de carnet de impresión.</t>
  </si>
  <si>
    <t>La impresora tenía problemas de conexión a la red.</t>
  </si>
  <si>
    <t>Se necesitaba un cable RJ45 para la conexión de red.</t>
  </si>
  <si>
    <t>Se reinstaló la impresora en los equipos afectados y se verificó su operatividad.</t>
  </si>
  <si>
    <t>Se actualizó y configuró el equipo para restablecer su funcionalidad.</t>
  </si>
  <si>
    <t>Se habilitó el navegador y las configuraciones de red correspondientes.</t>
  </si>
  <si>
    <t>Se instalaron y configuraron los equipos y la impresora para su correcto funcionamiento.</t>
  </si>
  <si>
    <t>Se realizó la instalación de un nuevo sistema operativo.</t>
  </si>
  <si>
    <t>Se instaló la nueva configuración y se aseguró su correcto reconocimiento.</t>
  </si>
  <si>
    <t>Se reactivó el programa Office a su última versión.</t>
  </si>
  <si>
    <t>Se creó y configuró la cuenta de correo institucional.</t>
  </si>
  <si>
    <t>Se instaló y activó la versión más reciente de Office 2021.</t>
  </si>
  <si>
    <t>Se crearon y configuraron nuevas cuentas de correo electrónico institucional.</t>
  </si>
  <si>
    <t>Se instaló y actualizó el programa Office para normalizar su funcionamiento.</t>
  </si>
  <si>
    <t>Se actualizó la red de la impresora para restablecer su funcionalidad.</t>
  </si>
  <si>
    <t>Se instaló la versión más reciente de Adobe Reader en la computadora.</t>
  </si>
  <si>
    <t>Se revisó y actualizó el equipo para restaurar su funcionalidad.</t>
  </si>
  <si>
    <t>Se conectó la estación de trabajo al servidor mediante cable de red.</t>
  </si>
  <si>
    <t>Se configuró correctamente la estación para establecer el enlace con el servidor.</t>
  </si>
  <si>
    <t>Se adquirió y activó una nueva licencia para AutoCAD, asegurando la compatibilidad.</t>
  </si>
  <si>
    <t>Se reinició el sistema y se realizaron ajustes para resolver los fallos de software.</t>
  </si>
  <si>
    <t>Se instaló y configuró la última versión de Office en el equipo.</t>
  </si>
  <si>
    <t>Se realizó mantenimiento preventivo y se restauró su funcionamiento.</t>
  </si>
  <si>
    <t>Se configuró y restableció la impresora para su funcionamiento en red.</t>
  </si>
  <si>
    <t>Se realizó una modificación con nuevo hardware y mantenimiento general del equipo.</t>
  </si>
  <si>
    <t>Se reinició y revisó el equipo, confirmando su funcionalidad tras los ajustes.</t>
  </si>
  <si>
    <t>Se realizó el mantenimiento técnico y se reabastecieron con tinta.</t>
  </si>
  <si>
    <t>Se agregó y configuró una carpeta compartida en el equipo.</t>
  </si>
  <si>
    <t>Se reactivó y estabilizó la conexión a internet.</t>
  </si>
  <si>
    <t>Se realizó una revisión y ajuste técnico al equipo.</t>
  </si>
  <si>
    <t>Se actualizó el programa Office a su versión más reciente.</t>
  </si>
  <si>
    <t>Se revisaron las cámaras, pero no fue posible desbloquearlas.</t>
  </si>
  <si>
    <t>Se verificaron las conexiones y se conectó el equipo de forma adecuada.</t>
  </si>
  <si>
    <t>Se actualizó la configuración de la impresora para asegurar su correcto funcionamiento.</t>
  </si>
  <si>
    <t>Se configuró la impresora para operar mediante la red.</t>
  </si>
  <si>
    <t>Se actualizó el programa Office a la versión más reciente disponible.</t>
  </si>
  <si>
    <t>Se realizó mantenimiento preventivo y se restauró la funcionalidad del equipo.</t>
  </si>
  <si>
    <t>Se instaló y activó una nueva versión del software AutoCAD.</t>
  </si>
  <si>
    <t>No se pudo solucionar el problema debido al tiepo de vida del equipo</t>
  </si>
  <si>
    <t>Se identificó que la impresora cumplió su vida útil y se emitió un oficio.</t>
  </si>
  <si>
    <t>Se realizó mantenimiento preventivo al equipo.</t>
  </si>
  <si>
    <t>Se creó y configuró una nueva cuenta para habilitar el acceso.</t>
  </si>
  <si>
    <t>Se realizó mantenimiento para restablecer su funcionalidad.</t>
  </si>
  <si>
    <t>Se restableció la comunicación de la impresora mediante red.</t>
  </si>
  <si>
    <t>Se realizó una nueva configuración de la cuenta y el correo.</t>
  </si>
  <si>
    <t>Se ajustó la alineación mediante herramientas de software.</t>
  </si>
  <si>
    <t>Se instaló y configuró la suite de Office para su correcto uso.</t>
  </si>
  <si>
    <t>Se reconfiguró y restableció su funcionalidad.</t>
  </si>
  <si>
    <t>Se instaló y configuró la impresora en tres equipos adicionales.</t>
  </si>
  <si>
    <t>Ticket abierto</t>
  </si>
  <si>
    <t>Se configuró la conexión a red en la laptop.</t>
  </si>
  <si>
    <t>Se restableció el acceso a la red mediante ajustes en la conexión.</t>
  </si>
  <si>
    <t>Se realizó mantenimiento técnico a la impresora para solucionar el error.</t>
  </si>
  <si>
    <t>Se restableció la conexión a la red para garantizar su operatividad.</t>
  </si>
  <si>
    <t>Se proporcionó e instaló un cable RJ45 de 10 metros para restablecer la conexión.</t>
  </si>
  <si>
    <t>DICIEMBRE 2024</t>
  </si>
  <si>
    <t>ENERO 2025</t>
  </si>
  <si>
    <t>FEBRERO 2025</t>
  </si>
  <si>
    <t>MAYO 2025</t>
  </si>
  <si>
    <t>ABRIL 2025</t>
  </si>
  <si>
    <t>MARZO 2025</t>
  </si>
  <si>
    <t>Matenimiento preventivo</t>
  </si>
  <si>
    <t>Impresión en tonos amarillos</t>
  </si>
  <si>
    <t>Calibración de la impresora.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</si>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</sst>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48"/>
      <color theme="0"/>
      <name val="Calibri"/>
      <family val="2"/>
      <scheme val="minor"/>
    </font>
    <font>
      <b/>
      <sz val="12"/>
      <color theme="1"/>
      <name val="Calibri"/>
      <family val="2"/>
      <scheme val="minor"/>
    </font>
    <font>
      <u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  <font>
      <b/>
      <sz val="48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Arimo"/>
    </font>
  </fonts>
  <fills count="10">
    <fill>
      <patternFill patternType="none"/>
    </fill>
    <fill>
      <patternFill patternType="gray125"/>
    </fill>
    <fill>
      <patternFill patternType="solid">
        <fgColor theme="4" tint="-0.499984740745262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4" tint="-0.499984740745262"/>
        <bgColor theme="4" tint="0.79998168889431442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0A18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theme="4" tint="0.79998168889431442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9" fillId="0" borderId="0" applyFont="0" applyFill="0" applyBorder="0" applyAlignment="0" applyProtection="0"/>
  </cellStyleXfs>
  <cellXfs count="63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3" borderId="1" xfId="0" applyFill="1" applyBorder="1"/>
    <xf numFmtId="0" fontId="0" fillId="0" borderId="1" xfId="0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0" borderId="0" xfId="0" applyAlignment="1">
      <alignment horizontal="left"/>
    </xf>
    <xf numFmtId="49" fontId="6" fillId="4" borderId="1" xfId="0" applyNumberFormat="1" applyFont="1" applyFill="1" applyBorder="1" applyAlignment="1">
      <alignment horizontal="center"/>
    </xf>
    <xf numFmtId="9" fontId="0" fillId="0" borderId="16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9" fontId="0" fillId="0" borderId="15" xfId="0" applyNumberFormat="1" applyBorder="1" applyAlignment="1">
      <alignment horizontal="center"/>
    </xf>
    <xf numFmtId="49" fontId="0" fillId="0" borderId="12" xfId="0" applyNumberFormat="1" applyBorder="1" applyAlignment="1">
      <alignment horizontal="left"/>
    </xf>
    <xf numFmtId="49" fontId="0" fillId="0" borderId="18" xfId="0" applyNumberFormat="1" applyBorder="1" applyAlignment="1">
      <alignment horizontal="left"/>
    </xf>
    <xf numFmtId="0" fontId="1" fillId="0" borderId="1" xfId="0" applyFont="1" applyBorder="1" applyAlignment="1">
      <alignment horizontal="center"/>
    </xf>
    <xf numFmtId="0" fontId="0" fillId="0" borderId="0" xfId="0" pivotButton="1"/>
    <xf numFmtId="0" fontId="5" fillId="0" borderId="1" xfId="0" applyFont="1" applyBorder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7" borderId="8" xfId="0" applyFont="1" applyFill="1" applyBorder="1" applyAlignment="1">
      <alignment horizontal="center" vertical="center"/>
    </xf>
    <xf numFmtId="0" fontId="2" fillId="7" borderId="0" xfId="0" applyFont="1" applyFill="1" applyAlignment="1">
      <alignment horizontal="center" vertical="center"/>
    </xf>
    <xf numFmtId="0" fontId="2" fillId="7" borderId="7" xfId="0" applyFont="1" applyFill="1" applyBorder="1" applyAlignment="1">
      <alignment horizontal="center" vertical="center"/>
    </xf>
    <xf numFmtId="0" fontId="2" fillId="7" borderId="10" xfId="0" applyFont="1" applyFill="1" applyBorder="1" applyAlignment="1">
      <alignment horizontal="center" vertical="center" wrapText="1"/>
    </xf>
    <xf numFmtId="0" fontId="2" fillId="7" borderId="7" xfId="0" applyFont="1" applyFill="1" applyBorder="1" applyAlignment="1">
      <alignment horizontal="center" vertical="center" wrapText="1"/>
    </xf>
    <xf numFmtId="0" fontId="2" fillId="7" borderId="1" xfId="0" applyFont="1" applyFill="1" applyBorder="1" applyAlignment="1">
      <alignment horizontal="center" vertical="center" wrapText="1"/>
    </xf>
    <xf numFmtId="0" fontId="2" fillId="7" borderId="6" xfId="0" applyFont="1" applyFill="1" applyBorder="1" applyAlignment="1">
      <alignment horizontal="center" vertical="center"/>
    </xf>
    <xf numFmtId="0" fontId="2" fillId="7" borderId="2" xfId="0" applyFont="1" applyFill="1" applyBorder="1" applyAlignment="1">
      <alignment horizontal="center" vertical="center"/>
    </xf>
    <xf numFmtId="0" fontId="2" fillId="7" borderId="9" xfId="0" applyFont="1" applyFill="1" applyBorder="1" applyAlignment="1">
      <alignment horizontal="center" vertical="center"/>
    </xf>
    <xf numFmtId="0" fontId="4" fillId="7" borderId="1" xfId="0" applyFont="1" applyFill="1" applyBorder="1" applyAlignment="1">
      <alignment horizontal="center" vertical="center" wrapText="1"/>
    </xf>
    <xf numFmtId="0" fontId="1" fillId="7" borderId="0" xfId="0" applyFont="1" applyFill="1" applyAlignment="1">
      <alignment horizontal="center" vertical="center" wrapText="1"/>
    </xf>
    <xf numFmtId="0" fontId="1" fillId="7" borderId="7" xfId="0" applyFont="1" applyFill="1" applyBorder="1" applyAlignment="1">
      <alignment horizontal="center" vertical="center"/>
    </xf>
    <xf numFmtId="0" fontId="1" fillId="7" borderId="10" xfId="0" applyFont="1" applyFill="1" applyBorder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0" fillId="0" borderId="19" xfId="0" applyBorder="1" applyAlignment="1">
      <alignment vertical="center" wrapText="1"/>
    </xf>
    <xf numFmtId="0" fontId="0" fillId="0" borderId="20" xfId="0" applyBorder="1" applyAlignment="1">
      <alignment vertical="center" wrapText="1"/>
    </xf>
    <xf numFmtId="20" fontId="0" fillId="0" borderId="20" xfId="0" applyNumberFormat="1" applyBorder="1" applyAlignment="1">
      <alignment vertical="center" wrapText="1"/>
    </xf>
    <xf numFmtId="14" fontId="0" fillId="0" borderId="20" xfId="0" applyNumberFormat="1" applyBorder="1" applyAlignment="1">
      <alignment horizontal="right" vertical="center" wrapText="1"/>
    </xf>
    <xf numFmtId="14" fontId="10" fillId="0" borderId="20" xfId="0" applyNumberFormat="1" applyFont="1" applyBorder="1" applyAlignment="1">
      <alignment horizontal="right" vertical="center" wrapText="1"/>
    </xf>
    <xf numFmtId="0" fontId="0" fillId="0" borderId="21" xfId="0" applyBorder="1" applyAlignment="1">
      <alignment vertical="center" wrapText="1"/>
    </xf>
    <xf numFmtId="0" fontId="0" fillId="0" borderId="22" xfId="0" applyBorder="1" applyAlignment="1">
      <alignment vertical="center" wrapText="1"/>
    </xf>
    <xf numFmtId="20" fontId="0" fillId="0" borderId="22" xfId="0" applyNumberFormat="1" applyBorder="1" applyAlignment="1">
      <alignment vertical="center" wrapText="1"/>
    </xf>
    <xf numFmtId="14" fontId="0" fillId="0" borderId="22" xfId="0" applyNumberFormat="1" applyBorder="1" applyAlignment="1">
      <alignment horizontal="right" vertical="center" wrapText="1"/>
    </xf>
    <xf numFmtId="14" fontId="10" fillId="0" borderId="22" xfId="0" applyNumberFormat="1" applyFont="1" applyBorder="1" applyAlignment="1">
      <alignment horizontal="right" vertical="center" wrapText="1"/>
    </xf>
    <xf numFmtId="0" fontId="0" fillId="0" borderId="22" xfId="0" applyBorder="1" applyAlignment="1">
      <alignment wrapText="1"/>
    </xf>
    <xf numFmtId="0" fontId="10" fillId="0" borderId="22" xfId="0" applyFont="1" applyBorder="1" applyAlignment="1">
      <alignment horizontal="right" vertical="center" wrapText="1"/>
    </xf>
    <xf numFmtId="0" fontId="0" fillId="8" borderId="22" xfId="0" applyFill="1" applyBorder="1" applyAlignment="1">
      <alignment wrapText="1"/>
    </xf>
    <xf numFmtId="0" fontId="8" fillId="6" borderId="5" xfId="0" applyFont="1" applyFill="1" applyBorder="1" applyAlignment="1">
      <alignment horizontal="center" vertical="center"/>
    </xf>
    <xf numFmtId="0" fontId="3" fillId="6" borderId="6" xfId="0" applyFont="1" applyFill="1" applyBorder="1" applyAlignment="1">
      <alignment horizontal="center" vertical="center"/>
    </xf>
    <xf numFmtId="0" fontId="3" fillId="6" borderId="4" xfId="0" applyFont="1" applyFill="1" applyBorder="1" applyAlignment="1">
      <alignment horizontal="center" vertical="center"/>
    </xf>
    <xf numFmtId="0" fontId="3" fillId="6" borderId="3" xfId="0" applyFont="1" applyFill="1" applyBorder="1" applyAlignment="1">
      <alignment horizontal="center" vertical="center"/>
    </xf>
    <xf numFmtId="0" fontId="0" fillId="0" borderId="0" xfId="0" applyNumberFormat="1"/>
    <xf numFmtId="0" fontId="0" fillId="0" borderId="23" xfId="0" applyBorder="1" applyAlignment="1">
      <alignment horizontal="center"/>
    </xf>
    <xf numFmtId="9" fontId="0" fillId="6" borderId="0" xfId="1" applyFont="1" applyFill="1" applyBorder="1" applyAlignment="1">
      <alignment horizontal="center"/>
    </xf>
    <xf numFmtId="0" fontId="0" fillId="6" borderId="0" xfId="0" applyFill="1" applyBorder="1"/>
    <xf numFmtId="0" fontId="1" fillId="9" borderId="0" xfId="0" applyFont="1" applyFill="1" applyBorder="1" applyAlignment="1">
      <alignment horizontal="center"/>
    </xf>
    <xf numFmtId="9" fontId="1" fillId="9" borderId="0" xfId="1" applyFont="1" applyFill="1" applyBorder="1" applyAlignment="1">
      <alignment horizontal="center"/>
    </xf>
    <xf numFmtId="0" fontId="0" fillId="6" borderId="0" xfId="0" applyFill="1"/>
    <xf numFmtId="0" fontId="0" fillId="6" borderId="0" xfId="0" applyFill="1" applyAlignment="1">
      <alignment horizontal="left"/>
    </xf>
    <xf numFmtId="0" fontId="0" fillId="6" borderId="0" xfId="0" applyFill="1" applyAlignment="1">
      <alignment horizontal="center"/>
    </xf>
    <xf numFmtId="0" fontId="0" fillId="6" borderId="0" xfId="0" applyNumberFormat="1" applyFill="1" applyAlignment="1">
      <alignment horizontal="center"/>
    </xf>
    <xf numFmtId="0" fontId="0" fillId="6" borderId="0" xfId="0" applyFill="1" applyAlignment="1">
      <alignment horizontal="right"/>
    </xf>
  </cellXfs>
  <cellStyles count="2">
    <cellStyle name="Normal" xfId="0" builtinId="0"/>
    <cellStyle name="Porcentaje" xfId="1" builtinId="5"/>
  </cellStyles>
  <dxfs count="106">
    <dxf>
      <alignment horizontal="center"/>
    </dxf>
    <dxf>
      <alignment horizontal="center"/>
    </dxf>
    <dxf>
      <alignment horizontal="right"/>
    </dxf>
    <dxf>
      <alignment horizontal="center"/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alignment horizontal="center"/>
    </dxf>
    <dxf>
      <alignment horizontal="center"/>
    </dxf>
    <dxf>
      <alignment horizontal="right"/>
    </dxf>
    <dxf>
      <alignment horizontal="center"/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alignment horizontal="center"/>
    </dxf>
    <dxf>
      <alignment horizontal="center"/>
    </dxf>
    <dxf>
      <alignment horizontal="right"/>
    </dxf>
    <dxf>
      <alignment horizontal="center"/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fill>
        <patternFill>
          <bgColor theme="0"/>
        </patternFill>
      </fill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alignment horizontal="center"/>
    </dxf>
    <dxf>
      <alignment horizontal="center"/>
    </dxf>
    <dxf>
      <alignment horizontal="right"/>
    </dxf>
    <dxf>
      <alignment horizontal="center"/>
    </dxf>
    <dxf>
      <alignment horizontal="center"/>
    </dxf>
    <dxf>
      <alignment horizontal="center"/>
    </dxf>
    <dxf>
      <alignment horizontal="right"/>
    </dxf>
    <dxf>
      <alignment horizontal="center"/>
    </dxf>
    <dxf>
      <alignment horizontal="center"/>
    </dxf>
    <dxf>
      <alignment horizontal="center"/>
    </dxf>
    <dxf>
      <alignment horizontal="right"/>
    </dxf>
    <dxf>
      <alignment horizontal="center"/>
    </dxf>
    <dxf>
      <alignment horizontal="center"/>
    </dxf>
    <dxf>
      <alignment horizontal="center"/>
    </dxf>
    <dxf>
      <alignment horizontal="right"/>
    </dxf>
    <dxf>
      <alignment horizontal="center"/>
    </dxf>
    <dxf>
      <alignment horizontal="center"/>
    </dxf>
    <dxf>
      <alignment horizontal="center"/>
    </dxf>
    <dxf>
      <alignment horizontal="right"/>
    </dxf>
    <dxf>
      <alignment horizontal="center"/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/>
    </dxf>
    <dxf>
      <alignment horizontal="center"/>
    </dxf>
    <dxf>
      <alignment horizontal="right"/>
    </dxf>
    <dxf>
      <alignment horizontal="center"/>
    </dxf>
    <dxf>
      <alignment horizontal="center"/>
    </dxf>
    <dxf>
      <alignment horizontal="center"/>
    </dxf>
    <dxf>
      <alignment horizontal="right"/>
    </dxf>
    <dxf>
      <alignment horizontal="center"/>
    </dxf>
    <dxf>
      <alignment horizontal="center"/>
    </dxf>
    <dxf>
      <alignment horizontal="center"/>
    </dxf>
    <dxf>
      <alignment horizontal="right"/>
    </dxf>
    <dxf>
      <alignment horizontal="center"/>
    </dxf>
    <dxf>
      <alignment horizontal="center"/>
    </dxf>
    <dxf>
      <alignment horizontal="center"/>
    </dxf>
    <dxf>
      <alignment horizontal="right"/>
    </dxf>
    <dxf>
      <alignment horizontal="center"/>
    </dxf>
    <dxf>
      <alignment horizontal="center"/>
    </dxf>
    <dxf>
      <alignment horizontal="center"/>
    </dxf>
    <dxf>
      <alignment horizontal="right"/>
    </dxf>
    <dxf>
      <alignment horizontal="center"/>
    </dxf>
    <dxf>
      <alignment horizontal="center"/>
    </dxf>
    <dxf>
      <alignment horizontal="center"/>
    </dxf>
    <dxf>
      <alignment horizontal="right"/>
    </dxf>
    <dxf>
      <alignment horizontal="center"/>
    </dxf>
    <dxf>
      <alignment horizontal="center"/>
    </dxf>
    <dxf>
      <alignment horizontal="center"/>
    </dxf>
    <dxf>
      <alignment horizontal="right"/>
    </dxf>
    <dxf>
      <alignment horizontal="center"/>
    </dxf>
    <dxf>
      <alignment horizontal="center"/>
    </dxf>
    <dxf>
      <alignment horizontal="center"/>
    </dxf>
    <dxf>
      <alignment horizontal="right"/>
    </dxf>
    <dxf>
      <alignment horizontal="center"/>
    </dxf>
    <dxf>
      <numFmt numFmtId="13" formatCode="0%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numFmt numFmtId="30" formatCode="@"/>
      <alignment horizontal="left" vertical="bottom" textRotation="0" wrapText="0" indent="0" justifyLastLine="0" shrinkToFit="0" readingOrder="0"/>
      <border diagonalUp="0" diagonalDown="0" outline="0">
        <left/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thin">
          <color indexed="64"/>
        </top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fill>
        <patternFill patternType="solid">
          <fgColor indexed="64"/>
          <bgColor theme="4" tint="-0.49998474074526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  <dxf>
      <border outline="0">
        <left style="thin">
          <color indexed="64"/>
        </left>
        <top style="thin">
          <color indexed="64"/>
        </top>
      </border>
    </dxf>
    <dxf>
      <alignment horizontal="center" vertical="bottom" textRotation="0" wrapText="0" indent="0" justifyLastLine="0" shrinkToFit="0" readingOrder="0"/>
    </dxf>
    <dxf>
      <border outline="0">
        <bottom style="thin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numFmt numFmtId="30" formatCode="@"/>
      <fill>
        <patternFill patternType="solid">
          <fgColor theme="4" tint="0.79998168889431442"/>
          <bgColor theme="4" tint="-0.499984740745262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colors>
    <mruColors>
      <color rgb="FFC0A182"/>
      <color rgb="FFB18A63"/>
      <color rgb="FFA67C52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pivotCacheDefinition" Target="pivotCache/pivotCacheDefinition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pivotCacheDefinition" Target="pivotCache/pivotCacheDefinition2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cap="none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% SERVICIOS POR MES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cap="none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GRAFICAS1!$C$1</c:f>
              <c:strCache>
                <c:ptCount val="1"/>
                <c:pt idx="0">
                  <c:v>%</c:v>
                </c:pt>
              </c:strCache>
            </c:strRef>
          </c:tx>
          <c:spPr>
            <a:ln w="22225" cap="rnd">
              <a:solidFill>
                <a:schemeClr val="accent1"/>
              </a:solidFill>
            </a:ln>
            <a:effectLst>
              <a:glow rad="139700">
                <a:schemeClr val="accent1">
                  <a:satMod val="175000"/>
                  <a:alpha val="14000"/>
                </a:schemeClr>
              </a:glow>
            </a:effectLst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7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dLblPos val="ctr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GRAFICAS1!$A$2:$A$9</c:f>
              <c:strCache>
                <c:ptCount val="4"/>
                <c:pt idx="0">
                  <c:v>OCTUBRE 2024</c:v>
                </c:pt>
                <c:pt idx="1">
                  <c:v>NOVIEMBRE 2024</c:v>
                </c:pt>
                <c:pt idx="2">
                  <c:v>FEBRERO 2025</c:v>
                </c:pt>
                <c:pt idx="3">
                  <c:v>MARZO 2025</c:v>
                </c:pt>
              </c:strCache>
            </c:strRef>
          </c:cat>
          <c:val>
            <c:numRef>
              <c:f>GRAFICAS1!$C$2:$C$9</c:f>
              <c:numCache>
                <c:formatCode>0%</c:formatCode>
                <c:ptCount val="4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CB27-4AA3-8732-361FEADE81B0}"/>
            </c:ext>
          </c:extLst>
        </c:ser>
        <c:dLbls>
          <c:dLblPos val="ctr"/>
          <c:showLegendKey val="0"/>
          <c:showVal val="1"/>
          <c:showCatName val="0"/>
          <c:showSerName val="0"/>
          <c:showPercent val="0"/>
          <c:showBubbleSize val="0"/>
        </c:dLbls>
        <c:smooth val="0"/>
        <c:axId val="405669632"/>
        <c:axId val="405669992"/>
      </c:lineChart>
      <c:catAx>
        <c:axId val="405669632"/>
        <c:scaling>
          <c:orientation val="minMax"/>
        </c:scaling>
        <c:delete val="0"/>
        <c:axPos val="b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05669992"/>
        <c:crosses val="autoZero"/>
        <c:auto val="1"/>
        <c:lblAlgn val="ctr"/>
        <c:lblOffset val="100"/>
        <c:noMultiLvlLbl val="0"/>
      </c:catAx>
      <c:valAx>
        <c:axId val="405669992"/>
        <c:scaling>
          <c:orientation val="minMax"/>
        </c:scaling>
        <c:delete val="0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75000"/>
                      <a:lumOff val="25000"/>
                    </a:schemeClr>
                  </a:gs>
                  <a:gs pos="0">
                    <a:schemeClr val="dk1">
                      <a:lumMod val="65000"/>
                      <a:lumOff val="35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0%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05669632"/>
        <c:crosses val="autoZero"/>
        <c:crossBetween val="between"/>
      </c:valAx>
      <c:dTable>
        <c:showHorzBorder val="1"/>
        <c:showVertBorder val="1"/>
        <c:showOutline val="1"/>
        <c:showKeys val="1"/>
        <c:spPr>
          <a:noFill/>
          <a:ln w="9525">
            <a:solidFill>
              <a:schemeClr val="dk1">
                <a:lumMod val="50000"/>
                <a:lumOff val="50000"/>
              </a:schemeClr>
            </a:solidFill>
          </a:ln>
          <a:effectLst/>
        </c:spPr>
        <c:txPr>
          <a:bodyPr rot="0" spcFirstLastPara="1" vertOverflow="ellipsis" vert="horz" wrap="square" anchor="ctr" anchorCtr="1"/>
          <a:lstStyle/>
          <a:p>
            <a:pPr rtl="0"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</c:dTable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dk1">
        <a:lumMod val="75000"/>
        <a:lumOff val="25000"/>
      </a:schemeClr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[REPORTE ACTIVIDAD 24-27 NOV.xlsx]GRAFICAS2!TablaDinámica2</c:name>
    <c:fmtId val="26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cap="all" spc="5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% DE SEVICIOS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all" spc="5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ivotFmts>
      <c:pivotFmt>
        <c:idx val="0"/>
        <c:spPr>
          <a:gradFill flip="none" rotWithShape="1">
            <a:gsLst>
              <a:gs pos="100000">
                <a:schemeClr val="accent1">
                  <a:alpha val="0"/>
                </a:schemeClr>
              </a:gs>
              <a:gs pos="50000">
                <a:schemeClr val="accent1"/>
              </a:gs>
            </a:gsLst>
            <a:lin ang="10800000" scaled="1"/>
          </a:gradFill>
          <a:ln>
            <a:noFill/>
          </a:ln>
          <a:effectLst/>
          <a:sp3d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s-MX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bar"/>
        <c:grouping val="clustered"/>
        <c:varyColors val="0"/>
        <c:ser>
          <c:idx val="0"/>
          <c:order val="0"/>
          <c:tx>
            <c:strRef>
              <c:f>GRAFICAS2!$B$4</c:f>
              <c:strCache>
                <c:ptCount val="1"/>
                <c:pt idx="0">
                  <c:v>Total</c:v>
                </c:pt>
              </c:strCache>
            </c:strRef>
          </c:tx>
          <c:spPr>
            <a:gradFill flip="none" rotWithShape="1">
              <a:gsLst>
                <a:gs pos="100000">
                  <a:schemeClr val="accent1">
                    <a:alpha val="0"/>
                  </a:schemeClr>
                </a:gs>
                <a:gs pos="50000">
                  <a:schemeClr val="accent1"/>
                </a:gs>
              </a:gsLst>
              <a:lin ang="10800000" scaled="1"/>
            </a:gradFill>
            <a:ln>
              <a:noFill/>
            </a:ln>
            <a:effectLst/>
            <a:sp3d/>
          </c:spPr>
          <c:invertIfNegative val="0"/>
          <c:cat>
            <c:strRef>
              <c:f>GRAFICAS2!$A$5:$A$11</c:f>
              <c:strCache>
                <c:ptCount val="6"/>
                <c:pt idx="0">
                  <c:v>APOYO A DEPARTAMENTO</c:v>
                </c:pt>
                <c:pt idx="1">
                  <c:v>MANTENIMIENTO CORRECTIVO DE EQUIPO DE COMPUTO</c:v>
                </c:pt>
                <c:pt idx="2">
                  <c:v>MANTENIMIENTO DE PERIFERICO</c:v>
                </c:pt>
                <c:pt idx="3">
                  <c:v>MANTENIMIENTO PREVENTIVO DE EQUIPO DE COMPUTO</c:v>
                </c:pt>
                <c:pt idx="4">
                  <c:v>REDES E INTERNET</c:v>
                </c:pt>
                <c:pt idx="5">
                  <c:v>INSTALACION DE SOFTWARE</c:v>
                </c:pt>
              </c:strCache>
            </c:strRef>
          </c:cat>
          <c:val>
            <c:numRef>
              <c:f>GRAFICAS2!$B$5:$B$11</c:f>
              <c:numCache>
                <c:formatCode>General</c:formatCode>
                <c:ptCount val="6"/>
                <c:pt idx="0">
                  <c:v>5</c:v>
                </c:pt>
                <c:pt idx="1">
                  <c:v>8</c:v>
                </c:pt>
                <c:pt idx="2">
                  <c:v>20</c:v>
                </c:pt>
                <c:pt idx="3">
                  <c:v>2</c:v>
                </c:pt>
                <c:pt idx="4">
                  <c:v>8</c:v>
                </c:pt>
                <c:pt idx="5">
                  <c:v>11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2FE-4ACF-BDBA-9797368B900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gapDepth val="0"/>
        <c:shape val="box"/>
        <c:axId val="770462591"/>
        <c:axId val="613182431"/>
        <c:axId val="0"/>
      </c:bar3DChart>
      <c:catAx>
        <c:axId val="770462591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613182431"/>
        <c:crosses val="autoZero"/>
        <c:auto val="1"/>
        <c:lblAlgn val="ctr"/>
        <c:lblOffset val="100"/>
        <c:noMultiLvlLbl val="0"/>
      </c:catAx>
      <c:valAx>
        <c:axId val="613182431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5000"/>
                  <a:lumOff val="9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770462591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36">
  <cs:axisTitle>
    <cs:lnRef idx="0"/>
    <cs:fillRef idx="0"/>
    <cs:effectRef idx="0"/>
    <cs:fontRef idx="minor">
      <a:schemeClr val="lt1">
        <a:lumMod val="75000"/>
      </a:schemeClr>
    </cs:fontRef>
    <cs:defRPr sz="900" b="1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>
        <a:lumMod val="75000"/>
      </a:schemeClr>
    </cs:fontRef>
    <cs:defRPr sz="900" kern="1200"/>
  </cs:dataLabel>
  <cs:dataLabelCallout>
    <cs:lnRef idx="0"/>
    <cs:fillRef idx="0"/>
    <cs:effectRef idx="0"/>
    <cs:fontRef idx="minor">
      <a:schemeClr val="lt1">
        <a:lumMod val="15000"/>
        <a:lumOff val="85000"/>
      </a:schemeClr>
    </cs:fontRef>
    <cs:spPr>
      <a:solidFill>
        <a:schemeClr val="dk1">
          <a:lumMod val="65000"/>
          <a:lumOff val="35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/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9525" cap="flat" cmpd="sng" algn="ctr">
        <a:solidFill>
          <a:schemeClr val="phClr"/>
        </a:solidFill>
        <a:miter lim="800000"/>
      </a:ln>
      <a:effectLst>
        <a:glow rad="63500">
          <a:schemeClr val="phClr">
            <a:satMod val="175000"/>
            <a:alpha val="25000"/>
          </a:schemeClr>
        </a:glow>
      </a:effectLst>
    </cs:spPr>
  </cs:dataPoint3D>
  <cs:dataPointLine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ln w="22225" cap="rnd">
        <a:solidFill>
          <a:schemeClr val="phClr"/>
        </a:solidFill>
      </a:ln>
      <a:effectLst>
        <a:glow rad="139700">
          <a:schemeClr val="phClr">
            <a:satMod val="175000"/>
            <a:alpha val="14000"/>
          </a:schemeClr>
        </a:glow>
      </a:effectLst>
    </cs:spPr>
  </cs:dataPointLine>
  <cs:dataPointMarker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lumMod val="60000"/>
          <a:lumOff val="40000"/>
        </a:schemeClr>
      </a:solidFill>
      <a:effectLst>
        <a:glow rad="63500">
          <a:schemeClr val="phClr">
            <a:satMod val="175000"/>
            <a:alpha val="25000"/>
          </a:schemeClr>
        </a:glow>
      </a:effectLst>
    </cs:spPr>
  </cs:dataPointMarker>
  <cs:dataPointMarkerLayout symbol="circle" size="4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</a:schemeClr>
            </a:gs>
            <a:gs pos="0">
              <a:schemeClr val="dk1">
                <a:lumMod val="65000"/>
                <a:lumOff val="35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75000"/>
                <a:lumOff val="25000"/>
                <a:alpha val="25000"/>
              </a:schemeClr>
            </a:gs>
            <a:gs pos="0">
              <a:schemeClr val="dk1">
                <a:lumMod val="65000"/>
                <a:lumOff val="35000"/>
                <a:alpha val="25000"/>
              </a:schemeClr>
            </a:gs>
          </a:gsLst>
          <a:lin ang="5400000" scaled="0"/>
        </a:gra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85000"/>
      </a:schemeClr>
    </cs:fontRef>
    <cs:defRPr sz="1400" b="1" kern="1200" cap="none" baseline="0"/>
  </cs:title>
  <cs:trendline>
    <cs:lnRef idx="0">
      <cs:styleClr val="auto"/>
    </cs:lnRef>
    <cs:fillRef idx="0"/>
    <cs:effectRef idx="0"/>
    <cs:fontRef idx="minor">
      <a:schemeClr val="lt1"/>
    </cs:fontRef>
    <cs:spPr>
      <a:ln w="25400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4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/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bg1"/>
    </cs:fontRef>
    <cs:spPr>
      <a:solidFill>
        <a:schemeClr val="tx1">
          <a:lumMod val="50000"/>
          <a:lumOff val="50000"/>
        </a:schemeClr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gradFill flip="none" rotWithShape="1">
        <a:gsLst>
          <a:gs pos="0">
            <a:schemeClr val="phClr"/>
          </a:gs>
          <a:gs pos="75000">
            <a:schemeClr val="phClr">
              <a:lumMod val="60000"/>
              <a:lumOff val="40000"/>
            </a:schemeClr>
          </a:gs>
          <a:gs pos="51000">
            <a:schemeClr val="phClr">
              <a:alpha val="75000"/>
            </a:schemeClr>
          </a:gs>
          <a:gs pos="100000">
            <a:schemeClr val="phClr">
              <a:lumMod val="20000"/>
              <a:lumOff val="80000"/>
              <a:alpha val="15000"/>
            </a:schemeClr>
          </a:gs>
        </a:gsLst>
        <a:lin ang="10800000" scaled="1"/>
      </a:gradFill>
    </cs:spPr>
  </cs:dataPoint>
  <cs:dataPoint3D>
    <cs:lnRef idx="0"/>
    <cs:fillRef idx="0">
      <cs:styleClr val="auto"/>
    </cs:fillRef>
    <cs:effectRef idx="0"/>
    <cs:fontRef idx="minor">
      <a:schemeClr val="tx1"/>
    </cs:fontRef>
    <cs:spPr>
      <a:gradFill flip="none" rotWithShape="1">
        <a:gsLst>
          <a:gs pos="100000">
            <a:schemeClr val="phClr">
              <a:alpha val="0"/>
            </a:schemeClr>
          </a:gs>
          <a:gs pos="50000">
            <a:schemeClr val="phClr"/>
          </a:gs>
        </a:gsLst>
        <a:lin ang="10800000" scaled="1"/>
      </a:gradFill>
      <a:sp3d/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gradFill flip="none" rotWithShape="1">
        <a:gsLst>
          <a:gs pos="0">
            <a:schemeClr val="phClr"/>
          </a:gs>
          <a:gs pos="75000">
            <a:schemeClr val="phClr">
              <a:lumMod val="60000"/>
              <a:lumOff val="40000"/>
            </a:schemeClr>
          </a:gs>
          <a:gs pos="51000">
            <a:schemeClr val="phClr">
              <a:alpha val="75000"/>
            </a:schemeClr>
          </a:gs>
          <a:gs pos="100000">
            <a:schemeClr val="phClr">
              <a:lumMod val="20000"/>
              <a:lumOff val="80000"/>
              <a:alpha val="15000"/>
            </a:schemeClr>
          </a:gs>
        </a:gsLst>
        <a:lin ang="5400000" scaled="0"/>
      </a:gradFill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  <a:headEnd type="none" w="sm" len="sm"/>
        <a:tailEnd type="none" w="sm" len="sm"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800" b="1" kern="1200" cap="all" spc="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134328</xdr:colOff>
      <xdr:row>1</xdr:row>
      <xdr:rowOff>195384</xdr:rowOff>
    </xdr:from>
    <xdr:to>
      <xdr:col>3</xdr:col>
      <xdr:colOff>3190762</xdr:colOff>
      <xdr:row>1</xdr:row>
      <xdr:rowOff>1300438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EC69FCF-EA07-4B35-8408-C43A1A3F35D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4328" y="390769"/>
          <a:ext cx="6182588" cy="110505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37</xdr:row>
      <xdr:rowOff>71437</xdr:rowOff>
    </xdr:from>
    <xdr:to>
      <xdr:col>3</xdr:col>
      <xdr:colOff>742950</xdr:colOff>
      <xdr:row>57</xdr:row>
      <xdr:rowOff>147637</xdr:rowOff>
    </xdr:to>
    <xdr:graphicFrame macro="">
      <xdr:nvGraphicFramePr>
        <xdr:cNvPr id="5" name="Gráfico 4">
          <a:extLst>
            <a:ext uri="{FF2B5EF4-FFF2-40B4-BE49-F238E27FC236}">
              <a16:creationId xmlns:a16="http://schemas.microsoft.com/office/drawing/2014/main" id="{B2607519-4975-F877-A7CA-CB19E4DCBED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85725</xdr:colOff>
      <xdr:row>12</xdr:row>
      <xdr:rowOff>23812</xdr:rowOff>
    </xdr:from>
    <xdr:to>
      <xdr:col>3</xdr:col>
      <xdr:colOff>1609725</xdr:colOff>
      <xdr:row>26</xdr:row>
      <xdr:rowOff>100012</xdr:rowOff>
    </xdr:to>
    <xdr:graphicFrame macro="">
      <xdr:nvGraphicFramePr>
        <xdr:cNvPr id="3" name="Gráfico 2">
          <a:extLst>
            <a:ext uri="{FF2B5EF4-FFF2-40B4-BE49-F238E27FC236}">
              <a16:creationId xmlns:a16="http://schemas.microsoft.com/office/drawing/2014/main" id="{A2028087-8F52-41BE-98AC-42B38470EEEB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oises Coronado" refreshedDate="45630.914098842593" createdVersion="7" refreshedVersion="8" minRefreshableVersion="3" recordCount="136" xr:uid="{6575EBEF-754A-43D6-A87D-900EF5B2E2EF}">
  <cacheSource type="worksheet">
    <worksheetSource ref="A4:M159" sheet="SERVICIOS"/>
  </cacheSource>
  <cacheFields count="13">
    <cacheField name="MES" numFmtId="0">
      <sharedItems containsBlank="1" count="15">
        <s v="OCTUBRE"/>
        <s v="NOVIEMBRE"/>
        <m/>
        <s v="DICIEMBRE " u="1"/>
        <s v="MAYO" u="1"/>
        <s v="ABRIL" u="1"/>
        <s v="DICIEMBRE" u="1"/>
        <s v="JULIO" u="1"/>
        <s v="JUNIO" u="1"/>
        <s v="ENERO" u="1"/>
        <s v="SEPTIEMBRE" u="1"/>
        <s v="FEBRERO" u="1"/>
        <s v="MARZO" u="1"/>
        <s v="ENERO " u="1"/>
        <s v="AGOSTO" u="1"/>
      </sharedItems>
    </cacheField>
    <cacheField name="AÑO" numFmtId="0">
      <sharedItems containsString="0" containsBlank="1" containsNumber="1" containsInteger="1" minValue="2021" maxValue="2024" count="5">
        <n v="2024"/>
        <m/>
        <n v="2022" u="1"/>
        <n v="2023" u="1"/>
        <n v="2021" u="1"/>
      </sharedItems>
    </cacheField>
    <cacheField name="FECHA" numFmtId="0">
      <sharedItems containsNonDate="0" containsDate="1" containsBlank="1" containsMixedTypes="1" minDate="2024-04-10T00:00:00" maxDate="2024-11-30T00:00:00"/>
    </cacheField>
    <cacheField name="ACTIVIDAD" numFmtId="0">
      <sharedItems containsBlank="1" count="141">
        <s v="Revisión de escáner - Relaciones Exteriores"/>
        <s v="Impresión de gafete - Comercio"/>
        <s v="Formateo de equipo - Síndico 1"/>
        <s v="Configuración de impresoras - Unidad Investigadora"/>
        <s v="Revisión de conmutador - Atención Ciudadana"/>
        <s v="Tres equipos - Servicios Públicos Municipales"/>
        <s v="Impresora - Sindicatura"/>
        <s v="Impresora - Servicios Públicos Municipales"/>
        <s v="Reubicación de switch - Sindicatura"/>
        <s v="Creación de usuario - Regidores"/>
        <s v="Inicio en CMOS - Sindicatura"/>
        <s v="Comentarios en documento - Sindicatura"/>
        <s v="Análisis de seguridad en sistemas - Catastro"/>
        <s v="Compartir impresora - Relaciones Exteriores"/>
        <s v="Línea telefónica - Comercio"/>
        <s v="Teclado - Comercio"/>
        <s v="Revisión de impresora - Sindicatura"/>
        <s v="Equipo sin respuesta - Alcoholes y Espectáculos"/>
        <s v="Sustitución de cable de red para equipo de cómputo - Sindicatura"/>
        <s v="Conexión a red inalámbrica en equipo de cómputo - Transparencia"/>
        <s v="Mantenimiento a Access Point - Contabilidad"/>
        <s v="Solicitud de impresora multifuncional - Ecología"/>
        <s v="Revisión de tres equipos de cómputo - Desarrollo Económico"/>
        <s v="Revisión de equipo - Protección Civil"/>
        <s v="Equipo de cómputo sin encender - Almacén de Servicios Públicos Municipales"/>
        <s v="Revisión de internet caído de Telmex - Fomento Agropecuario"/>
        <s v="Configurar correo electrónico - Jurídico"/>
        <s v="Revisión de grabadora - Secretaría General"/>
        <s v="Revisión de cámaras - Asilo de Ancianos"/>
        <s v="Reubicación de switch - Secretaría Particular"/>
        <s v="Reubicación de switch - Contraloría"/>
        <s v="Habilitar cuatro equipos de cómputo - Atención a la Juventud"/>
        <s v="Revisión de cuatro PC - Centro Cultural"/>
        <s v="Revisión de programas en dos laptops - Protección Civil"/>
        <s v="Revisión de TV - Desarrollo Social"/>
        <s v="Capacitación - Centro Cultural"/>
        <s v="Nuevo correo - Desarrollo Rural"/>
        <s v="Revisión de equipo de cómputo - Alcoholes"/>
        <s v="Duplicación de video - Contabilidad"/>
        <s v="Revisión de equipo - Catastro"/>
        <s v="Revisión de cable de red - Obras Públicas"/>
        <s v="Desinstalar e instalar Adobe Reader - Obras Públicas"/>
        <s v="Cambiar credenciales de acceso - Centro de Rehabilitación Integral"/>
        <s v="Revisión de equipo de cómputo - Vivienda Municipal"/>
        <s v="Formateo de equipo de cómputo - Contraloría"/>
        <s v="Revisión de internet - Tesorería"/>
        <s v="Requiere formateo - Protección Civil"/>
        <s v="Creación de correo - Atención a la Juventud"/>
        <s v="Instalación de impresoras - Contraloría"/>
        <s v="Formateo de computadora - Contraloría"/>
        <s v="Revisión de equipo - DIF Municipal"/>
        <s v="Traslado de equipo de Atención a la Juventud al DIF - DIF Municipal"/>
        <s v="Mantenimiento de equipo de cómputo - Oficialía Mayor"/>
        <s v="Impresora - DIF"/>
        <s v="Instalación de licencia de AutoCAD 2018 - Obras Públicas"/>
        <s v="Internet no abre - Comercio"/>
        <s v="Instalación de escáner - Agropecuario"/>
        <s v="Revisión de memoria USB - Contabilidad"/>
        <s v="Revisión de impresora - Contabilidad"/>
        <s v="Instalación de cable de red - Oficialía Mayor"/>
        <s v="Revisión de impresora - Comercio"/>
        <s v="Creación de correo electrónico - Vivienda Municipal"/>
        <s v="Creación de correo electrónico - Contraloría"/>
        <s v="Visualización de PDF - Contabilidad"/>
        <s v="Creación de correo electrónico - Comunicación Social"/>
        <s v="Impresión de reconocimientos - Fomento Deportivo"/>
        <s v="Instalación de Adobe Acrobat - Sindicatura"/>
        <s v="Enlace de impresora en red - Sindicatura"/>
        <s v="Enlace de impresora en laptop - Oficialía Mayor"/>
        <s v="Revisión de equipo de cómputo - Desarrollo Económico"/>
        <s v="Revisión de impresora - Desarrollo Económico"/>
        <s v="Formateo de equipo - Contraloría"/>
        <s v="Revisión de laptop - Protección Civil"/>
        <s v="Revisión de impresora - Secretaría General"/>
        <s v="Licencia de checador - Rastro Municipal"/>
        <s v="Habilitar página web - DIF"/>
        <s v="Revisión de laptop - DIF"/>
        <s v="Requiere Access Point - DIF"/>
        <s v="Creación de correo electrónico - Obras Públicas"/>
        <s v="Formateo de equipo HP - Contraloría"/>
        <s v="Problemas con impresora"/>
        <s v="Revisión de impresora"/>
        <s v="Problemas con navegación en Facebook"/>
        <s v="Revisión de equipo y de impresora"/>
        <s v="Formateo de equipo HP"/>
        <s v="Configuración de impresora"/>
        <s v="Activación de Office"/>
        <s v="Crear cuenta de usuario"/>
        <s v="Activación de Office 2021"/>
        <s v="Revisión de laptop"/>
        <s v="Instalación de Adobe Reader"/>
        <s v="Revisión de equipo"/>
        <s v="Configurar conexión a internet"/>
        <s v="Configurar enlace con el servidor"/>
        <s v="Activación de licencia AutoCAD"/>
        <s v="Revisión de computadora"/>
        <s v="Instalación de Office"/>
        <s v="Revisión de equipo CPU"/>
        <s v="Revisión de computadora SPP"/>
        <s v="Revisión de dos impresoras Samsung"/>
        <s v="Configuración de carpetas compartidas"/>
        <s v="Revisión de internet"/>
        <s v="Revisión de equipo de cómputo"/>
        <s v="Instalación de programas"/>
        <s v="Mantenimiento de computadora (Biblioteca Los Bosques)"/>
        <s v="Revisión de cámara"/>
        <s v="Impresora no enciende"/>
        <s v="Configuración de impresora HP Laser"/>
        <s v="Actualización de Office (Área de Educación)"/>
        <s v="Calibración de impresora"/>
        <s v="Revisión de equipo de computo"/>
        <s v="Instalación de AutoCAD"/>
        <s v="Problema con escáner en impresora"/>
        <s v="Revisión de cámaras"/>
        <s v="Conexión de impresora"/>
        <s v="Configuración de correo electrónico"/>
        <s v="Revisión de impresora EPSON"/>
        <s v="Instalación de impresoras"/>
        <s v="Revisión de monitor HP"/>
        <s v="Acceso a red en laptop"/>
        <s v="Instalación de cable RJ45 (10 metros)"/>
        <m/>
        <s v="GOBIERNO DIGITAL" u="1"/>
        <s v="MANTENIMIENTO CORRECTIVO DE IMPRESORA O MULTIFUNCIONAL" u="1"/>
        <s v="MANTENIMIENTO PREVENTIVO DE IMPRESORA O MULTIFUNCIONAL" u="1"/>
        <s v="MANTENIMIENTO DE PERIFERICO" u="1"/>
        <s v="INSTALACION DE EQUIPOS" u="1"/>
        <s v="DISEÑO" u="1"/>
        <s v="APOYO A DEPARTAMENTO" u="1"/>
        <s v="CAMBIO DE ACTIVIDAD" u="1"/>
        <s v="REPARACION DE PERIFERICO" u="1"/>
        <s v="REDES E INTERNET" u="1"/>
        <s v="REPARACION DE IMPRESORA O MULTIFUNCIONAL" u="1"/>
        <s v="MANTENIMIENTO COREECTIVO DE EQUIPO DE EQUIPO DE COMPUTO" u="1"/>
        <s v="ASESORIA (COTIZACIONES)" u="1"/>
        <s v="INSTALACION DE SOFTWARE" u="1"/>
        <s v="MANTENIMIENTO DE IMPRESORA O MULTIFUNCIONAL" u="1"/>
        <s v="MANTENIMIENTO DE EQUIPO DE COMPUTO" u="1"/>
        <s v="REPARACION DE EQUIPO DE COMPUTO" u="1"/>
        <s v="MANTENIMIENTO CORRECTIVO DE EQUIPO DE COMPUTO" u="1"/>
        <s v="MANTENIMIENTO PREVENTIVO DE EQUIPO DE COMPUTO" u="1"/>
      </sharedItems>
    </cacheField>
    <cacheField name="HORA INICIO" numFmtId="0">
      <sharedItems containsNonDate="0" containsDate="1" containsString="0" containsBlank="1" minDate="1899-12-30T08:05:00" maxDate="1899-12-30T23:12:00"/>
    </cacheField>
    <cacheField name="FECHA FIN" numFmtId="0">
      <sharedItems containsDate="1" containsBlank="1" containsMixedTypes="1" minDate="2024-04-10T00:00:00" maxDate="2024-11-30T00:00:00"/>
    </cacheField>
    <cacheField name="HORA FIN" numFmtId="0">
      <sharedItems containsNonDate="0" containsDate="1" containsString="0" containsBlank="1" minDate="1899-12-30T08:05:00" maxDate="1899-12-30T23:12:00"/>
    </cacheField>
    <cacheField name="DEPARTAMENTO" numFmtId="0">
      <sharedItems containsBlank="1" count="53">
        <s v="ASILO MP"/>
        <s v="COMERCIO"/>
        <s v="SINDICATURA"/>
        <s v="CONTRALORIA"/>
        <s v="ATENCION CIUDADANA"/>
        <s v="SERVICIOS PUBLICOS PRIMARIOS"/>
        <s v="Regidores"/>
        <s v="CATASTRO"/>
        <s v="Relaciones Exteriores"/>
        <s v="ALCOHOLES"/>
        <s v="TRANSPARENCIA"/>
        <s v="CONTABILIDAD"/>
        <s v="ECOLOGIA"/>
        <s v="DESARROLLO ECONOMICO"/>
        <s v="PROTECCION CIVIL"/>
        <s v="FOMENTO AGROPECUARIO"/>
        <s v="JURIDICO"/>
        <s v="SECRETARIA PARTICULAR"/>
        <s v="INSTANCIA DE LA JUVENTUD"/>
        <s v="CENTRO CULTURAL"/>
        <s v="DESARROLLO SOCIAL"/>
        <s v="OBRAS PUBLICAS"/>
        <s v="CRI"/>
        <s v="VIVIENDA"/>
        <s v="TESORERIA"/>
        <s v="DIF"/>
        <s v="Oficialia Mayor"/>
        <s v="COMUNICACIÓN SOCIAL"/>
        <s v="FOMENTO DEPORTIVO"/>
        <s v="SECRETARIA GENERAL"/>
        <s v="RASTRO MUNICIPAL"/>
        <s v="REGISTRO CIVIL 1"/>
        <s v="INSTANCIA DE LA MUJER"/>
        <s v="PLANEACION Y DESARROLLO"/>
        <s v="REGISTRO CIVIL 2"/>
        <m/>
        <s v="SEGURIDAD PUBLICA" u="1"/>
        <s v="SECRETARA PARTICULAR" u="1"/>
        <s v="TESORERIA ARCHIVO" u="1"/>
        <s v="MUSEO MP" u="1"/>
        <s v="RELLENO SANITARIO" u="1"/>
        <s v="INSPECCION GENERAL" u="1"/>
        <s v="TRASPARENCIA" u="1"/>
        <s v="FOMENTO EDUCATIVO" u="1"/>
        <s v="LOGISTICA" u="1"/>
        <s v="DERECHOS HUMANOS" u="1"/>
        <s v="INAPAM" u="1"/>
        <s v="REGISTRO CIVIL CAJA" u="1"/>
        <s v="ESTADISTICAS E INFORMATICA" u="1"/>
        <s v="INFORMATICA" u="1"/>
        <s v="ALMACEN" u="1"/>
        <s v="TRANSITO" u="1"/>
        <s v="ARCHIVO MUNICIPAL" u="1"/>
      </sharedItems>
    </cacheField>
    <cacheField name="ATENDIO" numFmtId="0">
      <sharedItems containsBlank="1"/>
    </cacheField>
    <cacheField name="SOLICITA" numFmtId="0">
      <sharedItems containsBlank="1"/>
    </cacheField>
    <cacheField name="PROBLEMA" numFmtId="0">
      <sharedItems containsBlank="1"/>
    </cacheField>
    <cacheField name="DIAGNOSTICO-ACTIVIDAD" numFmtId="0">
      <sharedItems containsBlank="1"/>
    </cacheField>
    <cacheField name="DETALLE-MARCA/OBSERVACION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Moises Coronado" refreshedDate="45630.946468055554" createdVersion="8" refreshedVersion="8" minRefreshableVersion="3" recordCount="136" xr:uid="{1B4B258E-4D1A-44B0-8ED6-68451852A3B5}">
  <cacheSource type="worksheet">
    <worksheetSource ref="A4:M150" sheet="SERVICIOS"/>
  </cacheSource>
  <cacheFields count="13">
    <cacheField name="MES" numFmtId="0">
      <sharedItems containsBlank="1" count="3">
        <s v="OCTUBRE"/>
        <s v="NOVIEMBRE"/>
        <m/>
      </sharedItems>
    </cacheField>
    <cacheField name="AÑO" numFmtId="0">
      <sharedItems containsString="0" containsBlank="1" containsNumber="1" containsInteger="1" minValue="2024" maxValue="2024" count="2">
        <n v="2024"/>
        <m/>
      </sharedItems>
    </cacheField>
    <cacheField name="FECHA" numFmtId="0">
      <sharedItems containsNonDate="0" containsDate="1" containsBlank="1" containsMixedTypes="1" minDate="2024-04-10T00:00:00" maxDate="2024-11-30T00:00:00"/>
    </cacheField>
    <cacheField name="ACTIVIDAD" numFmtId="0">
      <sharedItems containsBlank="1"/>
    </cacheField>
    <cacheField name="HORA INICIO" numFmtId="0">
      <sharedItems containsNonDate="0" containsDate="1" containsString="0" containsBlank="1" minDate="1899-12-30T08:05:00" maxDate="1899-12-30T23:12:00"/>
    </cacheField>
    <cacheField name="FECHA FIN" numFmtId="0">
      <sharedItems containsDate="1" containsBlank="1" containsMixedTypes="1" minDate="2024-04-10T00:00:00" maxDate="2024-11-30T00:00:00"/>
    </cacheField>
    <cacheField name="HORA FIN" numFmtId="0">
      <sharedItems containsNonDate="0" containsDate="1" containsString="0" containsBlank="1" minDate="1899-12-30T08:05:00" maxDate="1899-12-30T23:12:00"/>
    </cacheField>
    <cacheField name="DEPARTAMENTO" numFmtId="0">
      <sharedItems containsBlank="1"/>
    </cacheField>
    <cacheField name="ATENDIO" numFmtId="0">
      <sharedItems containsBlank="1"/>
    </cacheField>
    <cacheField name="SOLICITA" numFmtId="0">
      <sharedItems containsBlank="1"/>
    </cacheField>
    <cacheField name="PROBLEMA" numFmtId="0">
      <sharedItems containsBlank="1"/>
    </cacheField>
    <cacheField name="DIAGNOSTICO-ACTIVIDAD" numFmtId="0">
      <sharedItems containsBlank="1" count="10">
        <s v="REDES E INTERNET"/>
        <s v="APOYO A DEPARTAMENTO"/>
        <s v="MANTENIMIENTO CORRECTIVO DE EQUIPO DE COMPUTO"/>
        <s v="MANTENIMIENTO CORRECTIVO DE IMPRESORA O MULTIFUNCIONAL"/>
        <s v="MANTENIMIENTO DE PERIFERICO"/>
        <s v="MANTENIMIENTO PREVENTIVO DE EQUIPO DE COMPUTO"/>
        <s v="MANTENIMIENTO CORRECTIVO DE EQUIPO DE COMPUTOMANTENIMIENTO CORRECTIVO DE EQUIPO DE COMPUTO"/>
        <s v="GOBIERNO DIGITAL"/>
        <s v="INSTALACION DE SOFTWARE"/>
        <m/>
      </sharedItems>
    </cacheField>
    <cacheField name="DETALLE-MARCA/OBSERVACION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6">
  <r>
    <x v="0"/>
    <x v="0"/>
    <d v="2024-04-10T00:00:00"/>
    <x v="0"/>
    <d v="1899-12-30T21:02:00"/>
    <d v="2024-04-10T00:00:00"/>
    <d v="1899-12-30T21:02:00"/>
    <x v="0"/>
    <s v="Moises Coronado Moreno"/>
    <s v="DIRECTOR"/>
    <s v="No estaba en Red"/>
    <s v="REDES E INTERNET"/>
    <s v="Se conector por LAN"/>
  </r>
  <r>
    <x v="0"/>
    <x v="0"/>
    <d v="2024-04-10T00:00:00"/>
    <x v="1"/>
    <d v="1899-12-30T21:29:00"/>
    <d v="2024-04-10T00:00:00"/>
    <d v="1899-12-30T21:29:00"/>
    <x v="1"/>
    <s v="Eitel Blanco"/>
    <s v="DIRECTOR"/>
    <s v="Actualizar el gafete"/>
    <s v="APOYO A DEPARTAMENTO"/>
    <s v="Se actualizo el Gafete"/>
  </r>
  <r>
    <x v="0"/>
    <x v="0"/>
    <d v="2024-04-10T00:00:00"/>
    <x v="2"/>
    <d v="1899-12-30T21:34:00"/>
    <d v="2024-04-10T00:00:00"/>
    <d v="1899-12-30T21:34:00"/>
    <x v="2"/>
    <s v="Eitel Blanco"/>
    <s v="DIRECTOR"/>
    <s v="no funcionaba de computo."/>
    <s v="MANTENIMIENTO CORRECTIVO DE EQUIPO DE COMPUTO"/>
    <s v="Formatear equipo de computo."/>
  </r>
  <r>
    <x v="0"/>
    <x v="0"/>
    <d v="2024-04-10T00:00:00"/>
    <x v="3"/>
    <d v="1899-12-30T23:04:00"/>
    <d v="2024-04-10T00:00:00"/>
    <d v="1899-12-30T23:04:00"/>
    <x v="3"/>
    <s v="Moises Coronado Moreno"/>
    <s v="DIRECTOR"/>
    <s v="Impresora no reconoce comandos"/>
    <s v="MANTENIMIENTO CORRECTIVO DE IMPRESORA O MULTIFUNCIONAL"/>
    <s v="Actualizar controladores de la impresora"/>
  </r>
  <r>
    <x v="0"/>
    <x v="0"/>
    <d v="2024-04-10T00:00:00"/>
    <x v="4"/>
    <d v="1899-12-30T23:12:00"/>
    <d v="2024-04-10T00:00:00"/>
    <d v="1899-12-30T23:12:00"/>
    <x v="4"/>
    <s v="Moises Coronado Moreno"/>
    <s v="DIRECTOR"/>
    <s v="Conmutador presenta fallos intermitentes"/>
    <s v="MANTENIMIENTO DE PERIFERICO"/>
    <s v="Espera"/>
  </r>
  <r>
    <x v="0"/>
    <x v="0"/>
    <d v="2024-07-10T00:00:00"/>
    <x v="5"/>
    <d v="1899-12-30T08:05:00"/>
    <d v="2024-07-10T00:00:00"/>
    <d v="1899-12-30T08:05:00"/>
    <x v="5"/>
    <s v="Moises Coronado Moreno"/>
    <s v="DIRECTOR"/>
    <s v="No se cuenta con equipo de computo"/>
    <s v="MANTENIMIENTO PREVENTIVO DE EQUIPO DE COMPUTO"/>
    <s v="S trasladaron 3 equipo de IMJ a Servicios publicos primaros los equipos se les brindo mantenimiento correctivo"/>
  </r>
  <r>
    <x v="0"/>
    <x v="0"/>
    <d v="2024-07-10T00:00:00"/>
    <x v="6"/>
    <d v="1899-12-30T08:08:00"/>
    <d v="2024-07-10T00:00:00"/>
    <d v="1899-12-30T08:08:00"/>
    <x v="2"/>
    <s v="Moises Coronado Moreno"/>
    <s v="DIRECTOR"/>
    <s v="Impresora atascada"/>
    <s v="MANTENIMIENTO DE PERIFERICO"/>
    <s v="Desatascar el papel y realizar limpieza"/>
  </r>
  <r>
    <x v="0"/>
    <x v="0"/>
    <d v="2024-07-10T00:00:00"/>
    <x v="7"/>
    <d v="1899-12-30T08:12:00"/>
    <d v="2024-07-10T00:00:00"/>
    <d v="1899-12-30T08:12:00"/>
    <x v="5"/>
    <s v="Moises Coronado Moreno"/>
    <s v="DIRECTOR"/>
    <s v="No imprime documentos"/>
    <s v="MANTENIMIENTO DE PERIFERICO"/>
    <s v="No tiene solución"/>
  </r>
  <r>
    <x v="0"/>
    <x v="0"/>
    <d v="2024-07-10T00:00:00"/>
    <x v="8"/>
    <d v="1899-12-30T08:26:00"/>
    <d v="2024-07-10T00:00:00"/>
    <d v="1899-12-30T08:26:00"/>
    <x v="2"/>
    <s v="Moises Coronado Moreno"/>
    <s v="DIRECTOR"/>
    <s v="Switch en ubicación inapropiada"/>
    <s v="REDES E INTERNET"/>
    <s v="En espera"/>
  </r>
  <r>
    <x v="0"/>
    <x v="0"/>
    <d v="2024-07-10T00:00:00"/>
    <x v="9"/>
    <d v="1899-12-30T10:34:00"/>
    <d v="2024-07-10T00:00:00"/>
    <d v="1899-12-30T10:34:00"/>
    <x v="6"/>
    <s v="Moises Coronado Moreno"/>
    <s v="DIRECTOR"/>
    <s v="No puede personalizar Windows"/>
    <s v="APOYO A DEPARTAMENTO"/>
    <s v="Usuario personal confiogurado en el equipo"/>
  </r>
  <r>
    <x v="0"/>
    <x v="0"/>
    <d v="2024-07-10T00:00:00"/>
    <x v="10"/>
    <d v="1899-12-30T11:08:00"/>
    <d v="2024-07-10T00:00:00"/>
    <d v="1899-12-30T11:08:00"/>
    <x v="2"/>
    <s v="Moises Coronado Moreno"/>
    <s v="DIRECTOR"/>
    <s v="Equipo no inicia correctamente"/>
    <s v="MANTENIMIENTO PREVENTIVO DE EQUIPO DE COMPUTO"/>
    <s v="Restablecer configuración de BIOS"/>
  </r>
  <r>
    <x v="0"/>
    <x v="0"/>
    <d v="2024-07-10T00:00:00"/>
    <x v="11"/>
    <d v="1899-12-30T11:09:00"/>
    <d v="2024-07-10T00:00:00"/>
    <d v="1899-12-30T11:09:00"/>
    <x v="2"/>
    <s v="Moises Coronado Moreno"/>
    <s v="DIRECTOR"/>
    <s v="El documento mostraba los comentarios"/>
    <s v="APOYO A DEPARTAMENTO"/>
    <s v="Deshabilitar la vista de comentarios"/>
  </r>
  <r>
    <x v="0"/>
    <x v="0"/>
    <d v="2024-07-10T00:00:00"/>
    <x v="12"/>
    <d v="1899-12-30T11:11:00"/>
    <d v="2024-07-10T00:00:00"/>
    <d v="1899-12-30T11:11:00"/>
    <x v="7"/>
    <s v="Moises Coronado Moreno"/>
    <s v="DIRECTOR"/>
    <s v="Vulnerabilidades en sistemas"/>
    <s v="MANTENIMIENTO PREVENTIVO DE EQUIPO DE COMPUTO"/>
    <s v="No se tiene protegido la data en un servidor"/>
  </r>
  <r>
    <x v="0"/>
    <x v="0"/>
    <d v="2024-07-10T00:00:00"/>
    <x v="13"/>
    <d v="1899-12-30T11:14:00"/>
    <d v="2024-07-10T00:00:00"/>
    <d v="1899-12-30T11:14:00"/>
    <x v="8"/>
    <s v="Moises Coronado Moreno"/>
    <s v="DIRECTOR"/>
    <s v="Problemas al acceder a la impresora compartida"/>
    <s v="REDES E INTERNET"/>
    <s v="Revisar y configurar correctamente la red"/>
  </r>
  <r>
    <x v="0"/>
    <x v="0"/>
    <d v="2024-07-10T00:00:00"/>
    <x v="14"/>
    <d v="1899-12-30T13:53:00"/>
    <d v="2024-07-10T00:00:00"/>
    <d v="1899-12-30T13:53:00"/>
    <x v="1"/>
    <s v="Moises Coronado Moreno"/>
    <s v="DIRECTOR"/>
    <s v="Línea caída o sin tono"/>
    <s v="REDES E INTERNET"/>
    <s v="En espera"/>
  </r>
  <r>
    <x v="0"/>
    <x v="0"/>
    <d v="2024-07-10T00:00:00"/>
    <x v="15"/>
    <d v="1899-12-30T13:53:00"/>
    <d v="2024-07-10T00:00:00"/>
    <d v="1899-12-30T13:53:00"/>
    <x v="1"/>
    <s v="Eitel Blanco"/>
    <s v="DIRECTOR"/>
    <s v="Teclado sin respuesta"/>
    <s v="MANTENIMIENTO DE PERIFERICO"/>
    <s v="Reemplazar teclado"/>
  </r>
  <r>
    <x v="0"/>
    <x v="0"/>
    <d v="2024-09-10T00:00:00"/>
    <x v="16"/>
    <d v="1899-12-30T14:09:00"/>
    <d v="2024-09-10T00:00:00"/>
    <d v="1899-12-30T14:09:00"/>
    <x v="2"/>
    <s v="Eitel Blanco"/>
    <s v="DIRECTOR"/>
    <s v="Impresora imprime líneas horizontales"/>
    <s v="MANTENIMIENTO DE PERIFERICO"/>
    <s v="Limpiar cabezal de impresión"/>
  </r>
  <r>
    <x v="0"/>
    <x v="0"/>
    <d v="2024-09-10T00:00:00"/>
    <x v="17"/>
    <d v="1899-12-30T14:11:00"/>
    <d v="2024-09-10T00:00:00"/>
    <d v="1899-12-30T14:11:00"/>
    <x v="9"/>
    <s v="Eitel Blanco"/>
    <s v="DIRECTOR"/>
    <s v="Equipo apagado"/>
    <s v="MANTENIMIENTO DE PERIFERICO"/>
    <s v="Revisar conexión a la corriente"/>
  </r>
  <r>
    <x v="0"/>
    <x v="0"/>
    <d v="2024-09-10T00:00:00"/>
    <x v="18"/>
    <d v="1899-12-30T14:14:00"/>
    <d v="2024-09-10T00:00:00"/>
    <d v="1899-12-30T14:14:00"/>
    <x v="2"/>
    <s v="Moises Coronado Moreno"/>
    <s v="DIRECTOR"/>
    <s v="Conexión intermitente"/>
    <s v="REDES E INTERNET"/>
    <s v="Sustituir el cable de red"/>
  </r>
  <r>
    <x v="0"/>
    <x v="0"/>
    <d v="2024-09-10T00:00:00"/>
    <x v="19"/>
    <d v="1899-12-30T14:15:00"/>
    <d v="2024-09-10T00:00:00"/>
    <d v="1899-12-30T14:15:00"/>
    <x v="10"/>
    <s v="Moises Coronado Moreno"/>
    <s v="DIRECTOR"/>
    <s v="Equipo no conecta a la red"/>
    <s v="REDES E INTERNET"/>
    <s v="Revisar configuración y credenciales de red"/>
  </r>
  <r>
    <x v="0"/>
    <x v="0"/>
    <d v="2024-09-10T00:00:00"/>
    <x v="20"/>
    <d v="1899-12-30T14:18:00"/>
    <d v="2024-09-10T00:00:00"/>
    <d v="1899-12-30T14:18:00"/>
    <x v="11"/>
    <s v="Eitel Blanco"/>
    <s v="DIRECTOR"/>
    <s v="Conexión Wi-Fi inestable"/>
    <s v="MANTENIMIENTO DE PERIFERICO"/>
    <s v="Actualizar firmware del Access Point"/>
  </r>
  <r>
    <x v="0"/>
    <x v="0"/>
    <d v="2024-09-10T00:00:00"/>
    <x v="21"/>
    <d v="1899-12-30T14:18:00"/>
    <d v="2024-09-10T00:00:00"/>
    <d v="1899-12-30T14:18:00"/>
    <x v="12"/>
    <s v="Eitel Blanco"/>
    <s v="DIRECTOR"/>
    <s v="Falta de impresora en el departamento"/>
    <s v="APOYO A DEPARTAMENTO"/>
    <s v="Priorizar la compra de la impresora"/>
  </r>
  <r>
    <x v="0"/>
    <x v="0"/>
    <d v="2024-09-10T00:00:00"/>
    <x v="22"/>
    <d v="1899-12-30T14:22:00"/>
    <d v="2024-09-10T00:00:00"/>
    <d v="1899-12-30T14:22:00"/>
    <x v="13"/>
    <s v="Eitel Blanco"/>
    <s v="DIRECTOR"/>
    <s v="Equipos no funcionan"/>
    <s v="MANTENIMIENTO CORRECTIVO DE EQUIPO DE COMPUTO"/>
    <s v="Diagnosticar y reparar o reemplazar"/>
  </r>
  <r>
    <x v="0"/>
    <x v="0"/>
    <d v="2024-09-10T00:00:00"/>
    <x v="23"/>
    <d v="1899-12-30T14:24:00"/>
    <d v="2024-09-10T00:00:00"/>
    <d v="1899-12-30T14:24:00"/>
    <x v="14"/>
    <s v="Eitel Blanco"/>
    <s v="DIRECTOR"/>
    <s v="Equipo presenta fallas técnicas"/>
    <s v="MANTENIMIENTO CORRECTIVO DE EQUIPO DE COMPUTO"/>
    <s v="Realizar mantenimiento preventivo"/>
  </r>
  <r>
    <x v="0"/>
    <x v="0"/>
    <s v="10/14/2024"/>
    <x v="24"/>
    <d v="1899-12-30T12:33:00"/>
    <s v="10/14/2024"/>
    <d v="1899-12-30T12:33:00"/>
    <x v="5"/>
    <s v="Eitel Blanco"/>
    <s v="DIRECTOR"/>
    <s v="Equipo no responde al encender"/>
    <s v="MANTENIMIENTO CORRECTIVO DE EQUIPO DE COMPUTO"/>
    <s v="Revisar fuente de poder y componentes internos"/>
  </r>
  <r>
    <x v="0"/>
    <x v="0"/>
    <s v="10/15/2024"/>
    <x v="25"/>
    <d v="1899-12-30T08:46:00"/>
    <s v="10/15/2024"/>
    <d v="1899-12-30T08:46:00"/>
    <x v="15"/>
    <s v="Moises Coronado Moreno"/>
    <s v="DIRECTOR"/>
    <s v="Conexión a internet interrumpida"/>
    <s v="REDES E INTERNET"/>
    <s v="Contactar a Telmex para resolución"/>
  </r>
  <r>
    <x v="0"/>
    <x v="0"/>
    <s v="10/15/2024"/>
    <x v="26"/>
    <d v="1899-12-30T09:22:00"/>
    <s v="10/15/2024"/>
    <d v="1899-12-30T09:22:00"/>
    <x v="16"/>
    <s v="Eitel Blanco"/>
    <s v="DIRECTOR"/>
    <s v="Correo no está configurado"/>
    <s v="APOYO A DEPARTAMENTO"/>
    <s v="Reconfigurar correo electrónico"/>
  </r>
  <r>
    <x v="0"/>
    <x v="0"/>
    <s v="10/15/2024"/>
    <x v="27"/>
    <d v="1899-12-30T09:28:00"/>
    <s v="10/15/2024"/>
    <d v="1899-12-30T09:28:00"/>
    <x v="17"/>
    <s v="Moises Coronado Moreno"/>
    <s v="DIRECTOR"/>
    <s v="Grabadora no graba"/>
    <s v="APOYO A DEPARTAMENTO"/>
    <s v="Actualizar software de grabación"/>
  </r>
  <r>
    <x v="0"/>
    <x v="0"/>
    <s v="10/15/2024"/>
    <x v="28"/>
    <d v="1899-12-30T09:36:00"/>
    <s v="10/15/2024"/>
    <d v="1899-12-30T09:36:00"/>
    <x v="0"/>
    <s v="Moises Coronado Moreno"/>
    <s v="DIRECTOR"/>
    <s v="Cámaras fuera de servicio"/>
    <s v="APOYO A DEPARTAMENTO"/>
    <s v="Verificar conexión eléctrica y reemplazar cámaras"/>
  </r>
  <r>
    <x v="0"/>
    <x v="0"/>
    <s v="10/15/2024"/>
    <x v="29"/>
    <d v="1899-12-30T09:40:00"/>
    <s v="10/15/2024"/>
    <d v="1899-12-30T09:40:00"/>
    <x v="17"/>
    <s v="Eitel Blanco"/>
    <s v="DIRECTOR"/>
    <s v="Switch en mal lugar"/>
    <s v="APOYO A DEPARTAMENTO"/>
    <s v="Reubicar switch a una posición óptima"/>
  </r>
  <r>
    <x v="0"/>
    <x v="0"/>
    <s v="10/15/2024"/>
    <x v="30"/>
    <d v="1899-12-30T09:52:00"/>
    <s v="10/15/2024"/>
    <d v="1899-12-30T09:52:00"/>
    <x v="3"/>
    <s v="Eitel Blanco"/>
    <s v="DIRECTOR"/>
    <s v="Problemas de conectividad"/>
    <s v="APOYO A DEPARTAMENTO"/>
    <s v="Reubicar y revisar la instalación"/>
  </r>
  <r>
    <x v="0"/>
    <x v="0"/>
    <s v="10/15/2024"/>
    <x v="31"/>
    <d v="1899-12-30T09:56:00"/>
    <s v="10/15/2024"/>
    <d v="1899-12-30T09:56:00"/>
    <x v="18"/>
    <s v="Eitel Blanco"/>
    <s v="DIRECTOR"/>
    <s v="Equipos no activos"/>
    <s v="MANTENIMIENTO CORRECTIVO DE EQUIPO DE COMPUTO"/>
    <s v="Configurar e instalar software necesario"/>
  </r>
  <r>
    <x v="0"/>
    <x v="0"/>
    <s v="10/15/2024"/>
    <x v="32"/>
    <d v="1899-12-30T10:01:00"/>
    <s v="10/15/2024"/>
    <d v="1899-12-30T10:01:00"/>
    <x v="19"/>
    <s v="Eitel Blanco"/>
    <s v="DIRECTOR"/>
    <s v="PCs lentas y con problemas"/>
    <s v="APOYO A DEPARTAMENTO"/>
    <s v="Aumentar RAM o actualizar hardware"/>
  </r>
  <r>
    <x v="0"/>
    <x v="0"/>
    <s v="10/15/2024"/>
    <x v="33"/>
    <d v="1899-12-30T10:54:00"/>
    <s v="10/15/2024"/>
    <d v="1899-12-30T10:54:00"/>
    <x v="14"/>
    <s v="Eitel Blanco"/>
    <s v="DIRECTOR"/>
    <s v="Programas no funcionan"/>
    <s v="APOYO A DEPARTAMENTO"/>
    <s v="Reinstalar programas necesarios"/>
  </r>
  <r>
    <x v="0"/>
    <x v="0"/>
    <s v="10/15/2024"/>
    <x v="34"/>
    <d v="1899-12-30T12:37:00"/>
    <s v="10/15/2024"/>
    <d v="1899-12-30T12:37:00"/>
    <x v="20"/>
    <s v="Moises Coronado Moreno"/>
    <s v="DIRECTOR"/>
    <s v="Televisor sin señal"/>
    <s v="APOYO A DEPARTAMENTO"/>
    <s v="Revisar y ajustar conexiones"/>
  </r>
  <r>
    <x v="0"/>
    <x v="0"/>
    <s v="10/15/2024"/>
    <x v="35"/>
    <d v="1899-12-30T13:23:00"/>
    <s v="10/15/2024"/>
    <d v="1899-12-30T13:23:00"/>
    <x v="19"/>
    <s v="Eitel Blanco"/>
    <s v="DIRECTOR"/>
    <s v="Se necesita internet en el area de capacitación"/>
    <s v="APOYO A DEPARTAMENTO"/>
    <s v="Programar sesiones de capacitación"/>
  </r>
  <r>
    <x v="0"/>
    <x v="0"/>
    <s v="10/15/2024"/>
    <x v="36"/>
    <d v="1899-12-30T14:18:00"/>
    <s v="10/15/2024"/>
    <d v="1899-12-30T14:18:00"/>
    <x v="15"/>
    <s v="Moises Coronado Moreno"/>
    <s v="DIRECTOR"/>
    <s v="Correos no están configurados"/>
    <s v="APOYO A DEPARTAMENTO"/>
    <s v="Configurar correos y asignar permisos"/>
  </r>
  <r>
    <x v="0"/>
    <x v="0"/>
    <s v="10/16/2024"/>
    <x v="37"/>
    <d v="1899-12-30T13:41:00"/>
    <s v="10/16/2024"/>
    <d v="1899-12-30T13:41:00"/>
    <x v="9"/>
    <s v="Eitel Blanco"/>
    <s v="DIRECTOR"/>
    <s v="Equipos lentos"/>
    <s v="MANTENIMIENTO CORRECTIVO DE EQUIPO DE COMPUTO"/>
    <s v="Realizar mantenimiento preventivo"/>
  </r>
  <r>
    <x v="0"/>
    <x v="0"/>
    <s v="10/16/2024"/>
    <x v="38"/>
    <d v="1899-12-30T13:44:00"/>
    <s v="10/16/2024"/>
    <d v="1899-12-30T13:44:00"/>
    <x v="11"/>
    <s v="Eitel Blanco"/>
    <s v="DIRECTOR"/>
    <s v="Problemas con la calidad de video"/>
    <s v="APOYO A DEPARTAMENTO"/>
    <s v="Cambiar software de duplicación"/>
  </r>
  <r>
    <x v="0"/>
    <x v="0"/>
    <s v="10/16/2024"/>
    <x v="36"/>
    <d v="1899-12-30T13:51:00"/>
    <s v="10/16/2024"/>
    <d v="1899-12-30T13:51:00"/>
    <x v="15"/>
    <s v="Eitel Blanco"/>
    <s v="DIRECTOR"/>
    <s v="Correo no se ha creado"/>
    <s v="APOYO A DEPARTAMENTO"/>
    <s v="Crear y configurar nuevo correo"/>
  </r>
  <r>
    <x v="0"/>
    <x v="0"/>
    <s v="10/16/2024"/>
    <x v="39"/>
    <d v="1899-12-30T14:41:00"/>
    <s v="10/16/2024"/>
    <d v="1899-12-30T14:41:00"/>
    <x v="7"/>
    <s v="Moises Coronado Moreno"/>
    <s v="DIRECTOR"/>
    <s v="Equipo no responde"/>
    <s v="MANTENIMIENTO CORRECTIVO DE EQUIPO DE COMPUTO"/>
    <s v="Diagnosticar y reparar equipo"/>
  </r>
  <r>
    <x v="0"/>
    <x v="0"/>
    <s v="10/16/2024"/>
    <x v="40"/>
    <d v="1899-12-30T14:43:00"/>
    <s v="10/16/2024"/>
    <d v="1899-12-30T14:43:00"/>
    <x v="21"/>
    <s v="Moises Coronado Moreno"/>
    <s v="DIRECTOR"/>
    <s v="Caídas de conexión a internet"/>
    <s v="REDES E INTERNET"/>
    <s v="Sustituir cable de red"/>
  </r>
  <r>
    <x v="0"/>
    <x v="0"/>
    <s v="10/17/2024"/>
    <x v="41"/>
    <d v="1899-12-30T09:13:00"/>
    <s v="10/17/2024"/>
    <d v="1899-12-30T09:13:00"/>
    <x v="21"/>
    <s v="Eitel Blanco"/>
    <s v="DIRECTOR"/>
    <s v="Problemas con la aplicación"/>
    <s v="APOYO A DEPARTAMENTO"/>
    <s v="Desinstalar y reinstalar Adobe Reader"/>
  </r>
  <r>
    <x v="0"/>
    <x v="0"/>
    <s v="10/17/2024"/>
    <x v="42"/>
    <d v="1899-12-30T09:17:00"/>
    <s v="10/17/2024"/>
    <d v="1899-12-30T09:17:00"/>
    <x v="22"/>
    <s v="Moises Coronado Moreno"/>
    <s v="DIRECTOR"/>
    <s v="Integridad de Informacion"/>
    <s v="APOYO A DEPARTAMENTO"/>
    <s v="Actualizar y comunicar nuevas credenciales"/>
  </r>
  <r>
    <x v="0"/>
    <x v="0"/>
    <s v="10/17/2024"/>
    <x v="43"/>
    <d v="1899-12-30T09:35:00"/>
    <s v="10/17/2024"/>
    <d v="1899-12-30T09:35:00"/>
    <x v="23"/>
    <s v="Moises Coronado Moreno"/>
    <s v="DIRECTOR"/>
    <s v="No le permite escribir en word"/>
    <s v="APOYO A DEPARTAMENTO"/>
    <s v="Activación de licencia"/>
  </r>
  <r>
    <x v="0"/>
    <x v="0"/>
    <s v="10/17/2024"/>
    <x v="44"/>
    <d v="1899-12-30T14:25:00"/>
    <s v="10/17/2024"/>
    <d v="1899-12-30T14:25:00"/>
    <x v="3"/>
    <s v="Eitel Blanco"/>
    <s v="DIRECTOR"/>
    <s v="Equipo lento y con errores"/>
    <s v="MANTENIMIENTO CORRECTIVO DE EQUIPO DE COMPUTO"/>
    <s v="Formatear e instalar un sistema operativo nuevo"/>
  </r>
  <r>
    <x v="0"/>
    <x v="0"/>
    <s v="10/18/2024"/>
    <x v="45"/>
    <d v="1899-12-30T11:05:00"/>
    <s v="10/18/2024"/>
    <d v="1899-12-30T11:05:00"/>
    <x v="24"/>
    <s v="Moises Coronado Moreno"/>
    <s v="DIRECTOR"/>
    <s v="Conexión intermitente"/>
    <s v="REDES E INTERNET"/>
    <s v="Sustituir cable de red"/>
  </r>
  <r>
    <x v="0"/>
    <x v="0"/>
    <s v="10/18/2024"/>
    <x v="46"/>
    <d v="1899-12-30T12:11:00"/>
    <s v="10/18/2024"/>
    <d v="1899-12-30T12:11:00"/>
    <x v="14"/>
    <s v="Moises Coronado Moreno"/>
    <s v="DIRECTOR"/>
    <s v="Sistema lento y con virus"/>
    <s v="MANTENIMIENTO CORRECTIVO DE EQUIPO DE COMPUTO"/>
    <s v="Formatear y reinstalar sistema"/>
  </r>
  <r>
    <x v="0"/>
    <x v="0"/>
    <s v="10/18/2024"/>
    <x v="47"/>
    <d v="1899-12-30T14:01:00"/>
    <s v="10/18/2024"/>
    <d v="1899-12-30T14:01:00"/>
    <x v="18"/>
    <s v="Moises Coronado Moreno"/>
    <s v="DIRECTOR"/>
    <s v="Falta de comunicación"/>
    <s v="APOYO A DEPARTAMENTO"/>
    <s v="Crear correos electrónicos"/>
  </r>
  <r>
    <x v="0"/>
    <x v="0"/>
    <s v="10/21/2024"/>
    <x v="48"/>
    <d v="1899-12-30T14:56:00"/>
    <s v="10/21/2024"/>
    <d v="1899-12-30T14:56:00"/>
    <x v="3"/>
    <s v="Eitel Blanco"/>
    <s v="DIRECTOR"/>
    <s v="Impresoras no están configuradas"/>
    <s v="APOYO A DEPARTAMENTO"/>
    <s v="Instalar y configurar impresoras adecuadamente"/>
  </r>
  <r>
    <x v="0"/>
    <x v="0"/>
    <s v="10/22/2024"/>
    <x v="49"/>
    <d v="1899-12-30T10:35:00"/>
    <s v="10/22/2024"/>
    <d v="1899-12-30T10:35:00"/>
    <x v="3"/>
    <s v="Eitel Blanco"/>
    <s v="DIRECTOR"/>
    <s v="Computadora lenta y con fallos"/>
    <s v="MANTENIMIENTO CORRECTIVO DE EQUIPO DE COMPUTO"/>
    <s v="Formatear e instalar un sistema nuevo"/>
  </r>
  <r>
    <x v="0"/>
    <x v="0"/>
    <s v="10/22/2024"/>
    <x v="50"/>
    <d v="1899-12-30T12:26:00"/>
    <s v="10/22/2024"/>
    <d v="1899-12-30T12:26:00"/>
    <x v="25"/>
    <s v="Eitel Blanco"/>
    <s v="DIRECTOR"/>
    <s v="Equipos no responden"/>
    <s v="MANTENIMIENTO CORRECTIVO DE EQUIPO DE COMPUTOMANTENIMIENTO CORRECTIVO DE EQUIPO DE COMPUTO"/>
    <s v="Diagnosticar y reparar"/>
  </r>
  <r>
    <x v="0"/>
    <x v="0"/>
    <s v="10/22/2024"/>
    <x v="51"/>
    <d v="1899-12-30T12:30:00"/>
    <s v="10/22/2024"/>
    <d v="1899-12-30T12:30:00"/>
    <x v="25"/>
    <s v="Eitel Blanco"/>
    <s v="DIRECTOR"/>
    <s v="Falta de Equipo en el DIF"/>
    <s v="APOYO A DEPARTAMENTO"/>
    <s v="Instalar equipo de computo"/>
  </r>
  <r>
    <x v="0"/>
    <x v="0"/>
    <s v="10/22/2024"/>
    <x v="52"/>
    <d v="1899-12-30T12:33:00"/>
    <s v="10/22/2024"/>
    <d v="1899-12-30T12:33:00"/>
    <x v="26"/>
    <s v="Eitel Blanco"/>
    <s v="DIRECTOR"/>
    <s v="Equipos en mal estado"/>
    <s v="MANTENIMIENTO CORRECTIVO DE EQUIPO DE COMPUTO"/>
    <s v="Se dio mantenimiento al equipo"/>
  </r>
  <r>
    <x v="0"/>
    <x v="0"/>
    <s v="10/22/2024"/>
    <x v="53"/>
    <d v="1899-12-30T12:50:00"/>
    <s v="10/22/2024"/>
    <d v="1899-12-30T12:50:00"/>
    <x v="25"/>
    <s v="Moises Coronado Moreno"/>
    <s v="DIRECTOR"/>
    <s v="No se cuenta con impresora en el DIF"/>
    <s v="APOYO A DEPARTAMENTO"/>
    <s v="Se reparo un equipo que se tenia en el departamento de informatica y se traslado al DIF"/>
  </r>
  <r>
    <x v="0"/>
    <x v="0"/>
    <s v="10/22/2024"/>
    <x v="54"/>
    <d v="1899-12-30T14:19:00"/>
    <s v="10/22/2024"/>
    <d v="1899-12-30T14:19:00"/>
    <x v="21"/>
    <s v="Eitel Blanco"/>
    <s v="DIRECTOR"/>
    <s v="Instalación de Licencia"/>
    <s v="APOYO A DEPARTAMENTO"/>
    <s v="Instalación de Licencia"/>
  </r>
  <r>
    <x v="0"/>
    <x v="0"/>
    <s v="10/22/2024"/>
    <x v="55"/>
    <d v="1899-12-30T14:55:00"/>
    <s v="10/22/2024"/>
    <d v="1899-12-30T14:55:00"/>
    <x v="1"/>
    <s v="Eitel Blanco"/>
    <s v="DIRECTOR"/>
    <s v="No tienen salida a Internet"/>
    <s v="REDES E INTERNET"/>
    <s v="sustitución de cable"/>
  </r>
  <r>
    <x v="0"/>
    <x v="0"/>
    <s v="10/23/2024"/>
    <x v="56"/>
    <d v="1899-12-30T08:52:00"/>
    <s v="10/23/2024"/>
    <d v="1899-12-30T08:52:00"/>
    <x v="15"/>
    <s v="Eitel Blanco"/>
    <s v="DIRECTOR"/>
    <s v="No escanea el equipo"/>
    <s v="APOYO A DEPARTAMENTO"/>
    <s v="Instalación de drivers"/>
  </r>
  <r>
    <x v="0"/>
    <x v="0"/>
    <s v="10/23/2024"/>
    <x v="57"/>
    <d v="1899-12-30T11:57:00"/>
    <s v="10/23/2024"/>
    <d v="1899-12-30T11:57:00"/>
    <x v="11"/>
    <s v="Moises Coronado Moreno"/>
    <s v="DIRECTOR"/>
    <s v="Borra archivos"/>
    <s v="APOYO A DEPARTAMENTO"/>
    <s v="Sin solución"/>
  </r>
  <r>
    <x v="0"/>
    <x v="0"/>
    <s v="10/23/2024"/>
    <x v="58"/>
    <d v="1899-12-30T12:44:00"/>
    <s v="10/23/2024"/>
    <d v="1899-12-30T12:44:00"/>
    <x v="11"/>
    <s v="Eitel Blanco"/>
    <s v="DIRECTOR"/>
    <s v="No Imprime en Red"/>
    <s v="REDES E INTERNET"/>
    <s v="Realizar configuracion por TCP"/>
  </r>
  <r>
    <x v="0"/>
    <x v="0"/>
    <s v="10/23/2024"/>
    <x v="59"/>
    <d v="1899-12-30T12:47:00"/>
    <s v="10/23/2024"/>
    <d v="1899-12-30T12:47:00"/>
    <x v="26"/>
    <s v="Moises Coronado Moreno"/>
    <s v="DIRECTOR"/>
    <s v="No tiene salida de Impresion"/>
    <s v="REDES E INTERNET"/>
    <s v="sustitución de cable"/>
  </r>
  <r>
    <x v="0"/>
    <x v="0"/>
    <s v="10/24/2024"/>
    <x v="60"/>
    <d v="1899-12-30T10:51:00"/>
    <s v="10/24/2024"/>
    <d v="1899-12-30T10:51:00"/>
    <x v="1"/>
    <s v="Eitel Blanco"/>
    <s v="DIRECTOR"/>
    <s v="No imprime"/>
    <s v="REDES E INTERNET"/>
    <s v="Realizar configuracion por TCP"/>
  </r>
  <r>
    <x v="0"/>
    <x v="0"/>
    <s v="10/24/2024"/>
    <x v="61"/>
    <d v="1899-12-30T11:12:00"/>
    <s v="10/24/2024"/>
    <d v="1899-12-30T11:12:00"/>
    <x v="23"/>
    <s v="Moises Coronado Moreno"/>
    <s v="DIRECTOR"/>
    <s v="Falta de comunicación"/>
    <s v="APOYO A DEPARTAMENTO"/>
    <s v="Crear correos electrónicos"/>
  </r>
  <r>
    <x v="0"/>
    <x v="0"/>
    <s v="10/24/2024"/>
    <x v="62"/>
    <d v="1899-12-30T12:00:00"/>
    <s v="10/24/2024"/>
    <d v="1899-12-30T12:00:00"/>
    <x v="3"/>
    <s v="Moises Coronado Moreno"/>
    <s v="DIRECTOR"/>
    <s v="Falta de comunicación"/>
    <s v="APOYO A DEPARTAMENTO"/>
    <s v="Crear correos electrónicos"/>
  </r>
  <r>
    <x v="0"/>
    <x v="0"/>
    <s v="10/24/2024"/>
    <x v="63"/>
    <d v="1899-12-30T12:02:00"/>
    <s v="10/24/2024"/>
    <d v="1899-12-30T12:02:00"/>
    <x v="11"/>
    <s v="Eitel Blanco"/>
    <s v="DIRECTOR"/>
    <s v="No abre PDF"/>
    <s v="APOYO A DEPARTAMENTO"/>
    <s v="Reintalación de adobe reader"/>
  </r>
  <r>
    <x v="0"/>
    <x v="0"/>
    <s v="10/24/2024"/>
    <x v="64"/>
    <d v="1899-12-30T12:07:00"/>
    <s v="10/24/2024"/>
    <d v="1899-12-30T12:07:00"/>
    <x v="27"/>
    <s v="Moises Coronado Moreno"/>
    <s v="DIRECTOR"/>
    <s v="Falta de comunicación"/>
    <s v="APOYO A DEPARTAMENTO"/>
    <s v="Crear correos electrónicos"/>
  </r>
  <r>
    <x v="0"/>
    <x v="0"/>
    <s v="10/24/2024"/>
    <x v="65"/>
    <d v="1899-12-30T12:08:00"/>
    <s v="10/24/2024"/>
    <d v="1899-12-30T12:08:00"/>
    <x v="28"/>
    <s v="Moises Coronado Moreno"/>
    <s v="DIRECTOR"/>
    <s v="No tiene equipo de impresion a color"/>
    <s v="APOYO A DEPARTAMENTO"/>
    <s v="Apoyo en impresión de reconocimientos"/>
  </r>
  <r>
    <x v="0"/>
    <x v="0"/>
    <s v="10/24/2024"/>
    <x v="66"/>
    <d v="1899-12-30T13:45:00"/>
    <s v="10/24/2024"/>
    <d v="1899-12-30T13:45:00"/>
    <x v="2"/>
    <s v="Eitel Blanco"/>
    <s v="DIRECTOR"/>
    <s v="No abre pdf"/>
    <s v="APOYO A DEPARTAMENTO"/>
    <s v="Reinstalacion de Software"/>
  </r>
  <r>
    <x v="0"/>
    <x v="0"/>
    <s v="10/28/2024"/>
    <x v="67"/>
    <d v="1899-12-30T08:30:00"/>
    <s v="10/28/2024"/>
    <d v="1899-12-30T08:30:00"/>
    <x v="2"/>
    <s v="Eitel Blanco"/>
    <s v="DIRECTOR"/>
    <s v="No Imprime en Red"/>
    <s v="REDES E INTERNET"/>
    <s v="Realizar configuracion por TCP"/>
  </r>
  <r>
    <x v="0"/>
    <x v="0"/>
    <s v="10/28/2024"/>
    <x v="68"/>
    <d v="1899-12-30T08:35:00"/>
    <s v="10/28/2024"/>
    <d v="1899-12-30T08:35:00"/>
    <x v="26"/>
    <s v="Eitel Blanco"/>
    <s v="DIRECTOR"/>
    <s v="No Imprime en Red"/>
    <s v="REDES E INTERNET"/>
    <s v="Realizar configuracion por TCP"/>
  </r>
  <r>
    <x v="0"/>
    <x v="0"/>
    <s v="10/28/2024"/>
    <x v="69"/>
    <d v="1899-12-30T10:38:00"/>
    <s v="10/28/2024"/>
    <d v="1899-12-30T10:38:00"/>
    <x v="13"/>
    <s v="Moises Coronado Moreno"/>
    <s v="DIRECTOR"/>
    <s v="Equipo no responde"/>
    <s v="MANTENIMIENTO CORRECTIVO DE EQUIPO DE COMPUTO"/>
    <s v="Diagnosticar/reparar equipo"/>
  </r>
  <r>
    <x v="0"/>
    <x v="0"/>
    <s v="10/28/2024"/>
    <x v="70"/>
    <d v="1899-12-30T12:27:00"/>
    <s v="10/28/2024"/>
    <d v="1899-12-30T12:27:00"/>
    <x v="13"/>
    <s v="Eitel Blanco"/>
    <s v="DIRECTOR"/>
    <s v="No Imprime"/>
    <s v="REDES E INTERNET"/>
    <s v="configuracion por TCP"/>
  </r>
  <r>
    <x v="0"/>
    <x v="0"/>
    <s v="10/28/2024"/>
    <x v="71"/>
    <d v="1899-12-30T12:28:00"/>
    <s v="10/28/2024"/>
    <d v="1899-12-30T12:28:00"/>
    <x v="3"/>
    <s v="Eitel Blanco"/>
    <s v="DIRECTOR"/>
    <s v="Equipo sin formato"/>
    <s v="MANTENIMIENTO CORRECTIVO DE EQUIPO DE COMPUTO"/>
    <s v="formatear e instalar sistemas."/>
  </r>
  <r>
    <x v="0"/>
    <x v="0"/>
    <s v="10/28/2024"/>
    <x v="72"/>
    <d v="1899-12-30T12:59:00"/>
    <s v="10/28/2024"/>
    <d v="1899-12-30T12:59:00"/>
    <x v="14"/>
    <s v="Moises Coronado Moreno"/>
    <s v="DIRECTOR"/>
    <s v="No arranca el sistema"/>
    <s v="MANTENIMIENTO CORRECTIVO DE EQUIPO DE COMPUTO"/>
    <s v="reinstalacion de sistema operativo"/>
  </r>
  <r>
    <x v="0"/>
    <x v="0"/>
    <s v="10/29/2024"/>
    <x v="73"/>
    <d v="1899-12-30T09:31:00"/>
    <s v="10/29/2024"/>
    <d v="1899-12-30T09:31:00"/>
    <x v="29"/>
    <s v="Eitel Blanco"/>
    <s v="DIRECTOR"/>
    <s v="Error en lectura de cartuchos"/>
    <s v="APOYO A DEPARTAMENTO"/>
    <s v="es necesario Bypass"/>
  </r>
  <r>
    <x v="0"/>
    <x v="0"/>
    <s v="10/29/2024"/>
    <x v="74"/>
    <d v="1899-12-30T12:46:00"/>
    <s v="10/29/2024"/>
    <d v="1899-12-30T12:46:00"/>
    <x v="30"/>
    <s v="Eitel Blanco"/>
    <s v="DIRECTOR"/>
    <s v="Termino de Licencia"/>
    <s v="APOYO A DEPARTAMENTO"/>
    <s v="En espera"/>
  </r>
  <r>
    <x v="0"/>
    <x v="0"/>
    <s v="10/29/2024"/>
    <x v="75"/>
    <d v="1899-12-30T12:47:00"/>
    <s v="10/29/2024"/>
    <d v="1899-12-30T12:47:00"/>
    <x v="25"/>
    <s v="Joav Torres"/>
    <s v="DIRECTOR"/>
    <s v="pagina web desactualizada"/>
    <s v="GOBIERNO DIGITAL"/>
    <s v="Reinstalacion en la web"/>
  </r>
  <r>
    <x v="0"/>
    <x v="0"/>
    <s v="10/29/2024"/>
    <x v="76"/>
    <d v="1899-12-30T14:28:00"/>
    <s v="10/29/2024"/>
    <d v="1899-12-30T14:28:00"/>
    <x v="25"/>
    <s v="Moises Coronado Moreno"/>
    <s v="DIRECTOR"/>
    <s v="Sin acceso a office"/>
    <s v="APOYO A DEPARTAMENTO"/>
    <s v="instalacion de office"/>
  </r>
  <r>
    <x v="0"/>
    <x v="0"/>
    <s v="10/29/2024"/>
    <x v="77"/>
    <d v="1899-12-30T14:28:00"/>
    <s v="10/29/2024"/>
    <d v="1899-12-30T14:28:00"/>
    <x v="25"/>
    <s v="Moises Coronado Moreno"/>
    <s v="DIRECTOR"/>
    <s v="No hay cobertura de internet en el area de comunicación"/>
    <s v="APOYO A DEPARTAMENTO"/>
    <s v="En espera"/>
  </r>
  <r>
    <x v="0"/>
    <x v="0"/>
    <s v="10/29/2024"/>
    <x v="78"/>
    <d v="1899-12-30T14:30:00"/>
    <s v="10/29/2024"/>
    <d v="1899-12-30T14:30:00"/>
    <x v="21"/>
    <s v="Moises Coronado Moreno"/>
    <s v="DIRECTOR"/>
    <s v="Falta de comunicación"/>
    <s v="APOYO A DEPARTAMENTO"/>
    <s v="Crear correos electrónicos"/>
  </r>
  <r>
    <x v="0"/>
    <x v="0"/>
    <s v="10/31/2024"/>
    <x v="79"/>
    <d v="1899-12-30T09:15:00"/>
    <s v="10/31/2024"/>
    <d v="1899-12-30T09:15:00"/>
    <x v="3"/>
    <s v="Eitel Blanco"/>
    <s v="DIRECTOR"/>
    <s v="No se tiene las credenciales para acceder"/>
    <s v="MANTENIMIENTO CORRECTIVO DE EQUIPO DE COMPUTO"/>
    <s v="Reinstalación de sistema"/>
  </r>
  <r>
    <x v="1"/>
    <x v="0"/>
    <d v="2024-11-01T00:00:00"/>
    <x v="80"/>
    <d v="1899-12-30T12:39:00"/>
    <d v="2024-11-01T00:00:00"/>
    <d v="1899-12-30T12:39:00"/>
    <x v="21"/>
    <s v="Eitel Blanco"/>
    <s v="DIRECTOR"/>
    <s v="La impresora no estaba instalada en varios equipos, impidiendo su uso en red."/>
    <s v="INSTALACION DE SOFTWARE"/>
    <s v="Se reinstaló la impresora en los equipos afectados y se verificó su operatividad."/>
  </r>
  <r>
    <x v="1"/>
    <x v="0"/>
    <d v="2024-11-01T00:00:00"/>
    <x v="81"/>
    <d v="1899-12-30T13:05:00"/>
    <d v="2024-11-01T00:00:00"/>
    <d v="1899-12-30T13:05:00"/>
    <x v="31"/>
    <s v="Moises Coronado Moreno"/>
    <s v="ADMINISTRATIVOS DE REGISTRO CIVIL"/>
    <s v="La impresora no era reconocida por los sistemas, impidiendo su funcionamiento."/>
    <s v="APOYO A DEPARTAMENTO"/>
    <s v="Se actualizó y configuró el equipo para restablecer su funcionalidad."/>
  </r>
  <r>
    <x v="1"/>
    <x v="0"/>
    <d v="2024-11-01T00:00:00"/>
    <x v="82"/>
    <d v="1899-12-30T13:08:00"/>
    <d v="2024-11-01T00:00:00"/>
    <d v="1899-12-30T13:08:00"/>
    <x v="13"/>
    <s v="Moises Coronado Moreno"/>
    <s v="DIRECTOR"/>
    <s v="Las redes necesarias para navegar en sitios como Facebook estaban deshabilitadas."/>
    <s v="REDES E INTERNET"/>
    <s v="Se habilitó el navegador y las configuraciones de red correspondientes."/>
  </r>
  <r>
    <x v="1"/>
    <x v="0"/>
    <d v="2024-11-01T00:00:00"/>
    <x v="83"/>
    <d v="1899-12-30T14:14:00"/>
    <d v="2024-11-01T00:00:00"/>
    <d v="1899-12-30T14:14:00"/>
    <x v="32"/>
    <s v="Moises Coronado Moreno"/>
    <s v="DIRECTOR"/>
    <s v="La impresora no contaba con la configuración adecuada, limitando su uso."/>
    <s v="MANTENIMIENTO DE PERIFERICO"/>
    <s v="Se instalaron y configuraron los equipos y la impresora para su correcto funcionamiento."/>
  </r>
  <r>
    <x v="1"/>
    <x v="0"/>
    <d v="2024-11-01T00:00:00"/>
    <x v="84"/>
    <d v="1899-12-30T10:28:00"/>
    <d v="2024-11-01T00:00:00"/>
    <d v="1899-12-30T10:28:00"/>
    <x v="3"/>
    <s v="Eitel Blanco"/>
    <s v="DIRECTOR"/>
    <s v="El equipo no tenía formato o sistema operativo instalado."/>
    <s v="MANTENIMIENTO CORRECTIVO DE EQUIPO DE COMPUTO"/>
    <s v="Se realizó la instalación de un nuevo sistema operativo."/>
  </r>
  <r>
    <x v="1"/>
    <x v="0"/>
    <d v="2024-11-01T00:00:00"/>
    <x v="85"/>
    <d v="1899-12-30T10:50:00"/>
    <d v="2024-11-01T00:00:00"/>
    <d v="1899-12-30T10:50:00"/>
    <x v="11"/>
    <s v="Moises Coronado Moreno"/>
    <s v="DIRECTOR"/>
    <s v="La impresora no estaba actualizada."/>
    <s v="MANTENIMIENTO DE PERIFERICO"/>
    <s v="Se instaló la nueva configuración y se aseguró su correcto reconocimiento."/>
  </r>
  <r>
    <x v="1"/>
    <x v="0"/>
    <d v="2024-11-01T00:00:00"/>
    <x v="86"/>
    <d v="1899-12-30T14:37:00"/>
    <d v="2024-11-01T00:00:00"/>
    <d v="1899-12-30T14:37:00"/>
    <x v="11"/>
    <s v="Moises Coronado Moreno"/>
    <s v="ADMINISTRATIVO DE CONTABILIDAD"/>
    <s v="El programa Office estaba desactualizado o sin activación."/>
    <s v="INSTALACION DE SOFTWARE"/>
    <s v="Se reactivó el programa Office a su última versión."/>
  </r>
  <r>
    <x v="1"/>
    <x v="0"/>
    <d v="2024-11-04T00:00:00"/>
    <x v="87"/>
    <d v="1899-12-30T08:21:00"/>
    <d v="2024-11-04T00:00:00"/>
    <d v="1899-12-30T08:21:00"/>
    <x v="26"/>
    <s v="Moises Coronado Moreno"/>
    <s v="ADMINISTRATIVOS DE OFICIALIAS"/>
    <s v="Los usuarios no disponen de correos institucionales necesarios para su labor."/>
    <s v="APOYO A DEPARTAMENTO"/>
    <s v="Se creó y configuró la cuenta de correo institucional."/>
  </r>
  <r>
    <x v="1"/>
    <x v="0"/>
    <d v="2024-11-04T00:00:00"/>
    <x v="88"/>
    <d v="1899-12-30T08:24:00"/>
    <d v="2024-11-04T00:00:00"/>
    <d v="1899-12-30T08:24:00"/>
    <x v="29"/>
    <s v="Eitel Blanco"/>
    <s v="SECRETARIA"/>
    <s v="El software de Office no estaba actualizado, lo que limitaba el acceso a funciones recientes."/>
    <s v="INSTALACION DE SOFTWARE"/>
    <s v="Se instaló y activó la versión más reciente de Office 2021."/>
  </r>
  <r>
    <x v="1"/>
    <x v="0"/>
    <d v="2024-11-04T00:00:00"/>
    <x v="87"/>
    <d v="1899-12-30T11:56:00"/>
    <d v="2024-11-04T00:00:00"/>
    <d v="1899-12-30T11:56:00"/>
    <x v="9"/>
    <s v="Moises Coronado Moreno"/>
    <s v="DIRECTOR"/>
    <s v="Los correos de los usuarios no estaban actualizados ni configurados correctamente."/>
    <s v="APOYO A DEPARTAMENTO"/>
    <s v="Se crearon y configuraron nuevas cuentas de correo electrónico institucional."/>
  </r>
  <r>
    <x v="1"/>
    <x v="0"/>
    <d v="2024-11-04T00:00:00"/>
    <x v="89"/>
    <d v="1899-12-30T13:17:00"/>
    <d v="2024-11-04T00:00:00"/>
    <d v="1899-12-30T13:17:00"/>
    <x v="25"/>
    <s v="Eitel Blanco"/>
    <s v="ADMINISTRATIVO DEL DIF"/>
    <s v="La laptop no contaba con la versión actualizada de Office, afectando la productividad."/>
    <s v="INSTALACION DE SOFTWARE"/>
    <s v="Se instaló y actualizó el programa Office para normalizar su funcionamiento."/>
  </r>
  <r>
    <x v="1"/>
    <x v="0"/>
    <d v="2024-11-04T00:00:00"/>
    <x v="81"/>
    <d v="1899-12-30T13:53:00"/>
    <d v="2024-11-04T00:00:00"/>
    <d v="1899-12-30T13:53:00"/>
    <x v="4"/>
    <s v="Moises Coronado Moreno"/>
    <s v="DIRECTOR"/>
    <s v="La impresora estaba desactivada, limitando su operatividad en la red."/>
    <s v="MANTENIMIENTO DE PERIFERICO"/>
    <s v="Se actualizó la red de la impresora para restablecer su funcionalidad."/>
  </r>
  <r>
    <x v="1"/>
    <x v="0"/>
    <d v="2024-11-05T00:00:00"/>
    <x v="90"/>
    <d v="1899-12-30T09:12:00"/>
    <d v="2024-11-05T00:00:00"/>
    <d v="1899-12-30T09:12:00"/>
    <x v="24"/>
    <s v="Eitel Blanco"/>
    <s v="DON JULIO"/>
    <s v="La computadora no tenía instalada la última versión de Adobe Reader, dificultando la apertura de documentos PDF."/>
    <s v="INSTALACION DE SOFTWARE"/>
    <s v="Se instaló la versión más reciente de Adobe Reader en la computadora."/>
  </r>
  <r>
    <x v="1"/>
    <x v="0"/>
    <d v="2024-11-05T00:00:00"/>
    <x v="91"/>
    <d v="1899-12-30T11:58:00"/>
    <d v="2024-11-05T00:00:00"/>
    <d v="1899-12-30T11:58:00"/>
    <x v="26"/>
    <s v="Eitel Blanco"/>
    <s v="ADMINISTRATIVOS DE OFICIALIAS"/>
    <s v="El equipo no respondía correctamente y no era reconocido por el sistema."/>
    <s v="MANTENIMIENTO CORRECTIVO DE EQUIPO DE COMPUTO"/>
    <s v="Se revisó y actualizó el equipo para restaurar su funcionalidad."/>
  </r>
  <r>
    <x v="1"/>
    <x v="0"/>
    <d v="2024-11-06T00:00:00"/>
    <x v="92"/>
    <d v="1899-12-30T10:01:00"/>
    <d v="2024-11-06T00:00:00"/>
    <d v="1899-12-30T10:01:00"/>
    <x v="26"/>
    <s v="Eitel Blanco"/>
    <s v="ADMINISTRATIVOS DE OFICIALIAS"/>
    <s v="El equipo no tenía acceso a internet debido a problemas de red."/>
    <s v="REDES E INTERNET"/>
    <s v="Se conectó la estación de trabajo al servidor mediante cable de red."/>
  </r>
  <r>
    <x v="1"/>
    <x v="0"/>
    <d v="2024-11-08T00:00:00"/>
    <x v="93"/>
    <d v="1899-12-30T11:10:00"/>
    <d v="2024-11-08T00:00:00"/>
    <d v="1899-12-30T11:10:00"/>
    <x v="11"/>
    <s v="Eitel Blanco"/>
    <s v="ADMINISTRATIVO DE CONTABILIDAD"/>
    <s v="Falta de conexión entre la estación de trabajo y el servidor, dificultando el acceso a los recursos compartidos."/>
    <s v="REDES E INTERNET"/>
    <s v="Se configuró correctamente la estación para establecer el enlace con el servidor."/>
  </r>
  <r>
    <x v="1"/>
    <x v="0"/>
    <d v="2024-11-08T00:00:00"/>
    <x v="94"/>
    <d v="1899-12-30T08:33:00"/>
    <d v="2024-11-08T00:00:00"/>
    <d v="1899-12-30T08:33:00"/>
    <x v="21"/>
    <s v="Eitel Blanco"/>
    <s v="DIRECTOR"/>
    <s v="La computadora no contaba con una licencia válida de AutoCAD o estaba desactualizada."/>
    <s v="INSTALACION DE SOFTWARE"/>
    <s v="Se adquirió y activó una nueva licencia para AutoCAD, asegurando la compatibilidad."/>
  </r>
  <r>
    <x v="1"/>
    <x v="0"/>
    <d v="2024-11-08T00:00:00"/>
    <x v="95"/>
    <d v="1899-12-30T12:54:00"/>
    <d v="2024-11-08T00:00:00"/>
    <d v="1899-12-30T12:54:00"/>
    <x v="6"/>
    <s v="Eitel Blanco"/>
    <s v="LUCY"/>
    <s v="Problemas de software que afectaban el rendimiento y funcionalidad del equipo."/>
    <s v="MANTENIMIENTO CORRECTIVO DE EQUIPO DE COMPUTO"/>
    <s v="Se reinició el sistema y se realizaron ajustes para resolver los fallos de software."/>
  </r>
  <r>
    <x v="1"/>
    <x v="0"/>
    <d v="2024-11-08T00:00:00"/>
    <x v="96"/>
    <d v="1899-12-30T08:30:00"/>
    <d v="2024-11-08T00:00:00"/>
    <d v="1899-12-30T08:30:00"/>
    <x v="12"/>
    <s v="Eitel Blanco"/>
    <s v="DIRECTOR"/>
    <s v="El equipo no tenía la versión actualizada de Office."/>
    <s v="INSTALACION DE SOFTWARE"/>
    <s v="Se instaló y configuró la última versión de Office en el equipo."/>
  </r>
  <r>
    <x v="1"/>
    <x v="0"/>
    <d v="2024-11-08T00:00:00"/>
    <x v="89"/>
    <d v="1899-12-30T09:20:00"/>
    <d v="2024-11-08T00:00:00"/>
    <d v="1899-12-30T09:20:00"/>
    <x v="2"/>
    <s v="Moises Coronado Moreno"/>
    <s v="DIRECTOR"/>
    <s v="El equipo presentaba fallas de programas o de datos."/>
    <s v="MANTENIMIENTO CORRECTIVO DE EQUIPO DE COMPUTO"/>
    <s v="Se realizó mantenimiento preventivo y se restauró su funcionamiento."/>
  </r>
  <r>
    <x v="1"/>
    <x v="0"/>
    <d v="2024-11-08T00:00:00"/>
    <x v="81"/>
    <d v="1899-12-30T11:01:00"/>
    <d v="2024-11-08T00:00:00"/>
    <d v="1899-12-30T11:01:00"/>
    <x v="25"/>
    <s v="Moises Coronado Moreno"/>
    <s v="DIRECTOR"/>
    <s v="La impresora no imprimía correctamente por medio de la red."/>
    <s v="MANTENIMIENTO DE PERIFERICO"/>
    <s v="Se configuró y restableció la impresora para su funcionamiento en red."/>
  </r>
  <r>
    <x v="1"/>
    <x v="0"/>
    <d v="2024-11-11T00:00:00"/>
    <x v="97"/>
    <d v="1899-12-30T08:58:00"/>
    <d v="2024-11-11T00:00:00"/>
    <d v="1899-12-30T08:58:00"/>
    <x v="31"/>
    <s v="Eitel Blanco"/>
    <s v="ADMINISTRATIVO DE REGISTRO CIVIL"/>
    <s v="El servidor no estaba funcionando correctamente debido a fallos de hardware."/>
    <s v="MANTENIMIENTO CORRECTIVO DE EQUIPO DE COMPUTO"/>
    <s v="Se realizó una modificación con nuevo hardware y mantenimiento general del equipo."/>
  </r>
  <r>
    <x v="1"/>
    <x v="0"/>
    <d v="2024-11-12T00:00:00"/>
    <x v="98"/>
    <d v="1899-12-30T12:13:00"/>
    <d v="2024-11-12T00:00:00"/>
    <d v="1899-12-30T12:13:00"/>
    <x v="5"/>
    <s v="Moises Coronado Moreno"/>
    <s v="DIRECTOR"/>
    <s v="La computadora presentaba fallas intermitentes que interrumpían el trabajo."/>
    <s v="MANTENIMIENTO CORRECTIVO DE EQUIPO DE COMPUTO"/>
    <s v="Se reinició y revisó el equipo, confirmando su funcionalidad tras los ajustes."/>
  </r>
  <r>
    <x v="1"/>
    <x v="0"/>
    <d v="2024-11-12T00:00:00"/>
    <x v="99"/>
    <d v="1899-12-30T12:14:00"/>
    <d v="2024-11-12T00:00:00"/>
    <d v="1899-12-30T12:14:00"/>
    <x v="23"/>
    <s v="Moises Coronado Moreno"/>
    <s v="DIRECTOR"/>
    <s v="Las impresoras no contaban con tinta y mostraban fallas al usarlas."/>
    <s v="MANTENIMIENTO DE PERIFERICO"/>
    <s v="Se realizó el mantenimiento técnico y se reabastecieron con tinta."/>
  </r>
  <r>
    <x v="1"/>
    <x v="0"/>
    <d v="2024-11-13T00:00:00"/>
    <x v="100"/>
    <d v="1899-12-30T08:24:00"/>
    <d v="2024-11-13T00:00:00"/>
    <d v="1899-12-30T08:24:00"/>
    <x v="33"/>
    <s v="Eitel Blanco"/>
    <s v="DIRECTOR"/>
    <s v="No se habían creado carpetas compartidas en la PC."/>
    <s v="REDES E INTERNET"/>
    <s v="Se agregó y configuró una carpeta compartida en el equipo."/>
  </r>
  <r>
    <x v="1"/>
    <x v="0"/>
    <d v="2024-11-13T00:00:00"/>
    <x v="101"/>
    <d v="1899-12-30T09:37:00"/>
    <d v="2024-11-13T00:00:00"/>
    <d v="1899-12-30T09:37:00"/>
    <x v="32"/>
    <s v="Eitel Blanco"/>
    <s v="DIRECTOR"/>
    <s v="Conexión intermitente que afectaba la navegación web."/>
    <s v="REDES E INTERNET"/>
    <s v="Se reactivó y estabilizó la conexión a internet."/>
  </r>
  <r>
    <x v="1"/>
    <x v="0"/>
    <d v="2024-11-13T00:00:00"/>
    <x v="102"/>
    <d v="1899-12-30T14:36:00"/>
    <d v="2024-11-13T00:00:00"/>
    <d v="1899-12-30T14:36:00"/>
    <x v="13"/>
    <s v="Moises Coronado Moreno"/>
    <s v="DIRECTOR"/>
    <s v="El equipo presentaba intermitencias en su funcionamiento."/>
    <s v="MANTENIMIENTO CORRECTIVO DE EQUIPO DE COMPUTO"/>
    <s v="Se realizó una revisión y ajuste técnico al equipo."/>
  </r>
  <r>
    <x v="1"/>
    <x v="0"/>
    <d v="2024-11-13T00:00:00"/>
    <x v="103"/>
    <d v="1899-12-30T09:31:00"/>
    <d v="2024-11-13T00:00:00"/>
    <d v="1899-12-30T09:31:00"/>
    <x v="20"/>
    <s v="Eitel Blanco"/>
    <s v="DIRECTOR"/>
    <s v="Los programas de Office estaban desactualizados."/>
    <s v="INSTALACION DE SOFTWARE"/>
    <s v="Se actualizó el programa Office a su versión más reciente."/>
  </r>
  <r>
    <x v="1"/>
    <x v="0"/>
    <d v="2024-11-13T00:00:00"/>
    <x v="104"/>
    <d v="1899-12-30T11:31:00"/>
    <d v="2024-11-13T00:00:00"/>
    <d v="1899-12-30T11:31:00"/>
    <x v="25"/>
    <s v="Eitel Blanco"/>
    <s v="PRESIDENTA"/>
    <s v="Matenimiento preventivo"/>
    <s v="MANTENIMIENTO PREVENTIVO DE EQUIPO DE COMPUTO"/>
    <s v="Ticket abierto"/>
  </r>
  <r>
    <x v="1"/>
    <x v="0"/>
    <d v="2024-11-13T00:00:00"/>
    <x v="105"/>
    <d v="1899-12-30T14:38:00"/>
    <d v="2024-11-13T00:00:00"/>
    <d v="1899-12-30T14:38:00"/>
    <x v="0"/>
    <s v="Moises Coronado Moreno"/>
    <s v="MAESTRA ANA MARIA"/>
    <s v="La cámara estaba fuera de servicio."/>
    <s v="APOYO A DEPARTAMENTO"/>
    <s v="Se revisaron las cámaras, pero no fue posible desbloquearlas."/>
  </r>
  <r>
    <x v="1"/>
    <x v="0"/>
    <d v="2024-11-15T00:00:00"/>
    <x v="106"/>
    <d v="1899-12-30T08:27:00"/>
    <d v="2024-11-15T00:00:00"/>
    <d v="1899-12-30T08:27:00"/>
    <x v="17"/>
    <s v="Moises Coronado Moreno"/>
    <s v="ADMINISTRATIVOS DE SECRETARIA PARTICULAR"/>
    <s v="La impresora no encendía correctamente."/>
    <s v="MANTENIMIENTO DE PERIFERICO"/>
    <s v="Se verificaron las conexiones y se conectó el equipo de forma adecuada."/>
  </r>
  <r>
    <x v="1"/>
    <x v="0"/>
    <d v="2024-11-15T00:00:00"/>
    <x v="85"/>
    <d v="1899-12-30T09:05:00"/>
    <d v="2024-11-15T00:00:00"/>
    <d v="1899-12-30T09:05:00"/>
    <x v="2"/>
    <s v="Eitel Blanco"/>
    <s v="DHALIA"/>
    <s v="La impresora no estaba configurada o actualizada."/>
    <s v="MANTENIMIENTO DE PERIFERICO"/>
    <s v="Se actualizó la configuración de la impresora para asegurar su correcto funcionamiento."/>
  </r>
  <r>
    <x v="1"/>
    <x v="0"/>
    <d v="2024-11-19T00:00:00"/>
    <x v="107"/>
    <d v="1899-12-30T11:36:00"/>
    <d v="2024-11-19T00:00:00"/>
    <d v="1899-12-30T11:36:00"/>
    <x v="26"/>
    <s v="Eitel Blanco"/>
    <s v="ADMINISTRATIVOS DE OFICIALIAS"/>
    <s v="La impresora no estaba actualizada ni configurada."/>
    <s v="MANTENIMIENTO DE PERIFERICO"/>
    <s v="Se configuró la impresora para operar mediante la red."/>
  </r>
  <r>
    <x v="1"/>
    <x v="0"/>
    <d v="2024-11-19T00:00:00"/>
    <x v="108"/>
    <d v="1899-12-30T14:19:00"/>
    <d v="2024-11-19T00:00:00"/>
    <d v="1899-12-30T14:19:00"/>
    <x v="20"/>
    <s v="Eitel Blanco"/>
    <s v="DIRECTOR"/>
    <s v="El programa Office estaba desactualizado."/>
    <s v="INSTALACION DE SOFTWARE"/>
    <s v="Se actualizó el programa Office a la versión más reciente disponible."/>
  </r>
  <r>
    <x v="1"/>
    <x v="0"/>
    <d v="2024-11-19T00:00:00"/>
    <x v="109"/>
    <d v="1899-12-30T14:20:00"/>
    <d v="2024-11-19T00:00:00"/>
    <d v="1899-12-30T14:20:00"/>
    <x v="23"/>
    <s v="Eitel Blanco"/>
    <s v="DIRECTOR"/>
    <s v="Impresión en tonos amarillos"/>
    <s v="MANTENIMIENTO DE PERIFERICO"/>
    <s v="Calibración de la impresora."/>
  </r>
  <r>
    <x v="1"/>
    <x v="0"/>
    <d v="2024-11-19T00:00:00"/>
    <x v="110"/>
    <d v="1899-12-30T14:37:00"/>
    <d v="2024-11-19T00:00:00"/>
    <d v="1899-12-30T14:37:00"/>
    <x v="0"/>
    <s v="Moises Coronado Moreno"/>
    <s v="MAESTRA ANA MARIA"/>
    <s v="El equipo presentaba fallas técnicas, relacionadas con software o datos."/>
    <s v="MANTENIMIENTO CORRECTIVO DE EQUIPO DE COMPUTO"/>
    <s v="Se realizó mantenimiento preventivo y se restauró la funcionalidad del equipo."/>
  </r>
  <r>
    <x v="1"/>
    <x v="0"/>
    <d v="2024-11-20T00:00:00"/>
    <x v="111"/>
    <d v="1899-12-30T14:46:00"/>
    <d v="2024-11-20T00:00:00"/>
    <d v="1899-12-30T14:46:00"/>
    <x v="20"/>
    <s v="Eitel Blanco"/>
    <s v="DIRECTOR"/>
    <s v="El software AutoCAD no estaba actualizado ni funcional."/>
    <s v="INSTALACION DE SOFTWARE"/>
    <s v="Se instaló y activó una nueva versión del software AutoCAD."/>
  </r>
  <r>
    <x v="1"/>
    <x v="0"/>
    <d v="2024-11-21T00:00:00"/>
    <x v="112"/>
    <d v="1899-12-30T09:57:00"/>
    <d v="2024-11-21T00:00:00"/>
    <d v="1899-12-30T09:57:00"/>
    <x v="15"/>
    <s v="Moises Coronado Moreno"/>
    <s v="DIRECTOR"/>
    <s v="El escáner integrado en la impresora dejó de funcionar, afectando la digitalización de documentos."/>
    <s v="MANTENIMIENTO DE PERIFERICO"/>
    <s v="No se pudo solucionar el problema debido al tiepo de vida del equipo"/>
  </r>
  <r>
    <x v="1"/>
    <x v="0"/>
    <d v="2024-11-21T00:00:00"/>
    <x v="81"/>
    <d v="1899-12-30T11:45:00"/>
    <d v="2024-11-21T00:00:00"/>
    <d v="1899-12-30T11:45:00"/>
    <x v="8"/>
    <s v="Eitel Blanco"/>
    <s v="DIRECTOR"/>
    <s v="La impresora dejó de funcionar debido a desgaste."/>
    <s v="MANTENIMIENTO DE PERIFERICO"/>
    <s v="Se identificó que la impresora cumplió su vida útil y se emitió un oficio."/>
  </r>
  <r>
    <x v="1"/>
    <x v="0"/>
    <d v="2024-11-21T00:00:00"/>
    <x v="102"/>
    <d v="1899-12-30T13:38:00"/>
    <d v="2024-11-21T00:00:00"/>
    <d v="1899-12-30T13:38:00"/>
    <x v="13"/>
    <s v="Eitel Blanco"/>
    <s v="DIRECTOR"/>
    <s v="Problemas técnicos relacionados con el sistema operativo."/>
    <s v="MANTENIMIENTO PREVENTIVO DE EQUIPO DE COMPUTO"/>
    <s v="Se realizó mantenimiento preventivo al equipo."/>
  </r>
  <r>
    <x v="1"/>
    <x v="0"/>
    <d v="2024-11-22T00:00:00"/>
    <x v="113"/>
    <d v="1899-12-30T08:25:00"/>
    <d v="2024-11-22T00:00:00"/>
    <d v="1899-12-30T08:25:00"/>
    <x v="22"/>
    <s v="Moises Coronado Moreno"/>
    <s v="MAESTRA FABIOLA"/>
    <s v="No se podía acceder a las cámaras por errores en la cuenta de usuario."/>
    <s v="MANTENIMIENTO DE PERIFERICO"/>
    <s v="Se creó y configuró una nueva cuenta para habilitar el acceso."/>
  </r>
  <r>
    <x v="1"/>
    <x v="0"/>
    <d v="2024-11-22T00:00:00"/>
    <x v="81"/>
    <d v="1899-12-30T08:47:00"/>
    <d v="2024-11-22T00:00:00"/>
    <d v="1899-12-30T08:47:00"/>
    <x v="10"/>
    <s v="Eitel Blanco"/>
    <s v="DIRECTOR"/>
    <s v="La impresora no imprimía correctamente."/>
    <s v="MANTENIMIENTO DE PERIFERICO"/>
    <s v="Se realizó mantenimiento para restablecer su funcionalidad."/>
  </r>
  <r>
    <x v="1"/>
    <x v="0"/>
    <d v="2024-11-22T00:00:00"/>
    <x v="114"/>
    <d v="1899-12-30T11:41:00"/>
    <d v="2024-11-22T00:00:00"/>
    <d v="1899-12-30T11:41:00"/>
    <x v="3"/>
    <s v="Eitel Blanco"/>
    <s v="DIRECTOR"/>
    <s v="La impresora no estaba conectada a la red."/>
    <s v="MANTENIMIENTO DE PERIFERICO"/>
    <s v="Se restableció la comunicación de la impresora mediante red."/>
  </r>
  <r>
    <x v="1"/>
    <x v="0"/>
    <d v="2024-11-22T00:00:00"/>
    <x v="115"/>
    <d v="1899-12-30T12:45:00"/>
    <d v="2024-11-22T00:00:00"/>
    <d v="1899-12-30T12:45:00"/>
    <x v="21"/>
    <s v="Moises Coronado Moreno"/>
    <s v="DIRECTOR"/>
    <s v="La cuenta de usuario estaba desatendida o mal configurada."/>
    <s v="APOYO A DEPARTAMENTO"/>
    <s v="Se realizó una nueva configuración de la cuenta y el correo."/>
  </r>
  <r>
    <x v="1"/>
    <x v="0"/>
    <d v="2024-11-22T00:00:00"/>
    <x v="116"/>
    <d v="1899-12-30T13:06:00"/>
    <d v="2024-11-22T00:00:00"/>
    <d v="1899-12-30T13:06:00"/>
    <x v="13"/>
    <s v="Eitel Blanco"/>
    <s v="DIRECTOR"/>
    <s v="La impresora presentaba fallos en la alineación."/>
    <s v="MANTENIMIENTO DE PERIFERICO"/>
    <s v="Se ajustó la alineación mediante herramientas de software."/>
  </r>
  <r>
    <x v="1"/>
    <x v="0"/>
    <d v="2024-11-25T00:00:00"/>
    <x v="86"/>
    <d v="1899-12-30T09:17:00"/>
    <d v="2024-11-25T00:00:00"/>
    <d v="1899-12-30T09:17:00"/>
    <x v="11"/>
    <s v="Eitel Blanco"/>
    <s v="ADMINISTRATIVO DE CONTABILIDAD"/>
    <s v="Office no estaba configurado correctamente."/>
    <s v="INSTALACION DE SOFTWARE"/>
    <s v="Se instaló y configuró la suite de Office para su correcto uso."/>
  </r>
  <r>
    <x v="1"/>
    <x v="0"/>
    <d v="2024-11-25T00:00:00"/>
    <x v="85"/>
    <d v="1899-12-30T12:18:00"/>
    <d v="2024-11-25T00:00:00"/>
    <d v="1899-12-30T12:18:00"/>
    <x v="34"/>
    <s v="Eitel Blanco"/>
    <s v="ADMINISTRATIVO DE REGISTRO CIVIL"/>
    <s v="La impresora no estaba configurada para funcionar en red."/>
    <s v="MANTENIMIENTO DE PERIFERICO"/>
    <s v="Se reconfiguró y restableció su funcionalidad."/>
  </r>
  <r>
    <x v="1"/>
    <x v="0"/>
    <d v="2024-11-25T00:00:00"/>
    <x v="117"/>
    <d v="1899-12-30T12:21:00"/>
    <d v="2024-11-25T00:00:00"/>
    <d v="1899-12-30T12:21:00"/>
    <x v="21"/>
    <s v="Eitel Blanco"/>
    <s v="DIRECTOR"/>
    <s v="Las impresoras no estaban disponibles en varios equipos."/>
    <s v="MANTENIMIENTO DE PERIFERICO"/>
    <s v="Se instaló y configuró la impresora en tres equipos adicionales."/>
  </r>
  <r>
    <x v="1"/>
    <x v="0"/>
    <d v="2024-11-27T00:00:00"/>
    <x v="118"/>
    <d v="1899-12-30T11:48:00"/>
    <d v="2024-11-27T00:00:00"/>
    <d v="1899-12-30T11:48:00"/>
    <x v="31"/>
    <s v="Moises Coronado Moreno"/>
    <s v="ADMINISTRATIVOS DE REGISTRO CIVIL"/>
    <s v="El monitor presenta fallos intermitentes que dificultan su uso continuo."/>
    <s v="MANTENIMIENTO DE PERIFERICO"/>
    <s v="Ticket abierto"/>
  </r>
  <r>
    <x v="1"/>
    <x v="0"/>
    <d v="2024-11-27T00:00:00"/>
    <x v="119"/>
    <d v="1899-12-30T11:45:00"/>
    <d v="2024-11-27T00:00:00"/>
    <d v="1899-12-30T11:45:00"/>
    <x v="2"/>
    <s v="Moises Coronado Moreno"/>
    <s v="DHALIA"/>
    <s v="La laptop no tenía acceso a la red corporativa."/>
    <s v="REDES E INTERNET"/>
    <s v="Se configuró la conexión a red en la laptop."/>
  </r>
  <r>
    <x v="1"/>
    <x v="0"/>
    <d v="2024-11-28T00:00:00"/>
    <x v="101"/>
    <d v="1899-12-30T10:52:00"/>
    <d v="2024-11-28T00:00:00"/>
    <d v="1899-12-30T10:52:00"/>
    <x v="13"/>
    <s v="Eitel Blanco"/>
    <s v="DIRECTOR"/>
    <s v="La red no estaba disponible en el equipo."/>
    <s v="REDES E INTERNET"/>
    <s v="Se restableció el acceso a la red mediante ajustes en la conexión."/>
  </r>
  <r>
    <x v="1"/>
    <x v="0"/>
    <d v="2024-11-28T00:00:00"/>
    <x v="81"/>
    <d v="1899-12-30T10:54:00"/>
    <d v="2024-11-28T00:00:00"/>
    <d v="1899-12-30T10:54:00"/>
    <x v="2"/>
    <s v="Eitel Blanco"/>
    <s v="DHALIA"/>
    <s v="Error técnico con el módulo de carnet de impresión."/>
    <s v="MANTENIMIENTO DE PERIFERICO"/>
    <s v="Se realizó mantenimiento técnico a la impresora para solucionar el error."/>
  </r>
  <r>
    <x v="1"/>
    <x v="0"/>
    <d v="2024-11-29T00:00:00"/>
    <x v="81"/>
    <d v="1899-12-30T14:47:00"/>
    <d v="2024-11-29T00:00:00"/>
    <d v="1899-12-30T14:47:00"/>
    <x v="9"/>
    <s v="Moises Coronado Moreno"/>
    <s v="DIRECTOR"/>
    <s v="La impresora tenía problemas de conexión a la red."/>
    <s v="MANTENIMIENTO DE PERIFERICO"/>
    <s v="Se restableció la conexión a la red para garantizar su operatividad."/>
  </r>
  <r>
    <x v="1"/>
    <x v="0"/>
    <d v="2024-11-29T00:00:00"/>
    <x v="120"/>
    <d v="1899-12-30T14:50:00"/>
    <d v="2024-11-29T00:00:00"/>
    <d v="1899-12-30T14:50:00"/>
    <x v="14"/>
    <s v="Eitel Blanco"/>
    <s v="DIRECTOR"/>
    <s v="Se necesitaba un cable RJ45 para la conexión de red."/>
    <s v="REDES E INTERNET"/>
    <s v="Se proporcionó e instaló un cable RJ45 de 10 metros para restablecer la conexión."/>
  </r>
  <r>
    <x v="2"/>
    <x v="1"/>
    <m/>
    <x v="121"/>
    <m/>
    <m/>
    <m/>
    <x v="35"/>
    <m/>
    <m/>
    <m/>
    <m/>
    <m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36">
  <r>
    <x v="0"/>
    <x v="0"/>
    <d v="2024-04-10T00:00:00"/>
    <s v="Revisión de escáner - Relaciones Exteriores"/>
    <d v="1899-12-30T21:02:00"/>
    <d v="2024-04-10T00:00:00"/>
    <d v="1899-12-30T21:02:00"/>
    <s v="ASILO MP"/>
    <s v="Moises Coronado Moreno"/>
    <s v="DIRECTOR"/>
    <s v="No estaba en Red"/>
    <x v="0"/>
    <s v="Se conector por LAN"/>
  </r>
  <r>
    <x v="0"/>
    <x v="0"/>
    <d v="2024-04-10T00:00:00"/>
    <s v="Impresión de gafete - Comercio"/>
    <d v="1899-12-30T21:29:00"/>
    <d v="2024-04-10T00:00:00"/>
    <d v="1899-12-30T21:29:00"/>
    <s v="COMERCIO"/>
    <s v="Eitel Blanco"/>
    <s v="DIRECTOR"/>
    <s v="Actualizar el gafete"/>
    <x v="1"/>
    <s v="Se actualizo el Gafete"/>
  </r>
  <r>
    <x v="0"/>
    <x v="0"/>
    <d v="2024-04-10T00:00:00"/>
    <s v="Formateo de equipo - Síndico 1"/>
    <d v="1899-12-30T21:34:00"/>
    <d v="2024-04-10T00:00:00"/>
    <d v="1899-12-30T21:34:00"/>
    <s v="SINDICATURA"/>
    <s v="Eitel Blanco"/>
    <s v="DIRECTOR"/>
    <s v="no funcionaba de computo."/>
    <x v="2"/>
    <s v="Formatear equipo de computo."/>
  </r>
  <r>
    <x v="0"/>
    <x v="0"/>
    <d v="2024-04-10T00:00:00"/>
    <s v="Configuración de impresoras - Unidad Investigadora"/>
    <d v="1899-12-30T23:04:00"/>
    <d v="2024-04-10T00:00:00"/>
    <d v="1899-12-30T23:04:00"/>
    <s v="CONTRALORIA"/>
    <s v="Moises Coronado Moreno"/>
    <s v="DIRECTOR"/>
    <s v="Impresora no reconoce comandos"/>
    <x v="3"/>
    <s v="Actualizar controladores de la impresora"/>
  </r>
  <r>
    <x v="0"/>
    <x v="0"/>
    <d v="2024-04-10T00:00:00"/>
    <s v="Revisión de conmutador - Atención Ciudadana"/>
    <d v="1899-12-30T23:12:00"/>
    <d v="2024-04-10T00:00:00"/>
    <d v="1899-12-30T23:12:00"/>
    <s v="ATENCION CIUDADANA"/>
    <s v="Moises Coronado Moreno"/>
    <s v="DIRECTOR"/>
    <s v="Conmutador presenta fallos intermitentes"/>
    <x v="4"/>
    <s v="Espera"/>
  </r>
  <r>
    <x v="0"/>
    <x v="0"/>
    <d v="2024-07-10T00:00:00"/>
    <s v="Tres equipos - Servicios Públicos Municipales"/>
    <d v="1899-12-30T08:05:00"/>
    <d v="2024-07-10T00:00:00"/>
    <d v="1899-12-30T08:05:00"/>
    <s v="SERVICIOS PUBLICOS PRIMARIOS"/>
    <s v="Moises Coronado Moreno"/>
    <s v="DIRECTOR"/>
    <s v="No se cuenta con equipo de computo"/>
    <x v="5"/>
    <s v="S trasladaron 3 equipo de IMJ a Servicios publicos primaros los equipos se les brindo mantenimiento correctivo"/>
  </r>
  <r>
    <x v="0"/>
    <x v="0"/>
    <d v="2024-07-10T00:00:00"/>
    <s v="Impresora - Sindicatura"/>
    <d v="1899-12-30T08:08:00"/>
    <d v="2024-07-10T00:00:00"/>
    <d v="1899-12-30T08:08:00"/>
    <s v="SINDICATURA"/>
    <s v="Moises Coronado Moreno"/>
    <s v="DIRECTOR"/>
    <s v="Impresora atascada"/>
    <x v="4"/>
    <s v="Desatascar el papel y realizar limpieza"/>
  </r>
  <r>
    <x v="0"/>
    <x v="0"/>
    <d v="2024-07-10T00:00:00"/>
    <s v="Impresora - Servicios Públicos Municipales"/>
    <d v="1899-12-30T08:12:00"/>
    <d v="2024-07-10T00:00:00"/>
    <d v="1899-12-30T08:12:00"/>
    <s v="SERVICIOS PUBLICOS PRIMARIOS"/>
    <s v="Moises Coronado Moreno"/>
    <s v="DIRECTOR"/>
    <s v="No imprime documentos"/>
    <x v="4"/>
    <s v="No tiene solución"/>
  </r>
  <r>
    <x v="0"/>
    <x v="0"/>
    <d v="2024-07-10T00:00:00"/>
    <s v="Reubicación de switch - Sindicatura"/>
    <d v="1899-12-30T08:26:00"/>
    <d v="2024-07-10T00:00:00"/>
    <d v="1899-12-30T08:26:00"/>
    <s v="SINDICATURA"/>
    <s v="Moises Coronado Moreno"/>
    <s v="DIRECTOR"/>
    <s v="Switch en ubicación inapropiada"/>
    <x v="0"/>
    <s v="En espera"/>
  </r>
  <r>
    <x v="0"/>
    <x v="0"/>
    <d v="2024-07-10T00:00:00"/>
    <s v="Creación de usuario - Regidores"/>
    <d v="1899-12-30T10:34:00"/>
    <d v="2024-07-10T00:00:00"/>
    <d v="1899-12-30T10:34:00"/>
    <s v="Regidores"/>
    <s v="Moises Coronado Moreno"/>
    <s v="DIRECTOR"/>
    <s v="No puede personalizar Windows"/>
    <x v="1"/>
    <s v="Usuario personal confiogurado en el equipo"/>
  </r>
  <r>
    <x v="0"/>
    <x v="0"/>
    <d v="2024-07-10T00:00:00"/>
    <s v="Inicio en CMOS - Sindicatura"/>
    <d v="1899-12-30T11:08:00"/>
    <d v="2024-07-10T00:00:00"/>
    <d v="1899-12-30T11:08:00"/>
    <s v="SINDICATURA"/>
    <s v="Moises Coronado Moreno"/>
    <s v="DIRECTOR"/>
    <s v="Equipo no inicia correctamente"/>
    <x v="5"/>
    <s v="Restablecer configuración de BIOS"/>
  </r>
  <r>
    <x v="0"/>
    <x v="0"/>
    <d v="2024-07-10T00:00:00"/>
    <s v="Comentarios en documento - Sindicatura"/>
    <d v="1899-12-30T11:09:00"/>
    <d v="2024-07-10T00:00:00"/>
    <d v="1899-12-30T11:09:00"/>
    <s v="SINDICATURA"/>
    <s v="Moises Coronado Moreno"/>
    <s v="DIRECTOR"/>
    <s v="El documento mostraba los comentarios"/>
    <x v="1"/>
    <s v="Deshabilitar la vista de comentarios"/>
  </r>
  <r>
    <x v="0"/>
    <x v="0"/>
    <d v="2024-07-10T00:00:00"/>
    <s v="Análisis de seguridad en sistemas - Catastro"/>
    <d v="1899-12-30T11:11:00"/>
    <d v="2024-07-10T00:00:00"/>
    <d v="1899-12-30T11:11:00"/>
    <s v="CATASTRO"/>
    <s v="Moises Coronado Moreno"/>
    <s v="DIRECTOR"/>
    <s v="Vulnerabilidades en sistemas"/>
    <x v="5"/>
    <s v="No se tiene protegido la data en un servidor"/>
  </r>
  <r>
    <x v="0"/>
    <x v="0"/>
    <d v="2024-07-10T00:00:00"/>
    <s v="Compartir impresora - Relaciones Exteriores"/>
    <d v="1899-12-30T11:14:00"/>
    <d v="2024-07-10T00:00:00"/>
    <d v="1899-12-30T11:14:00"/>
    <s v="Relaciones Exteriores"/>
    <s v="Moises Coronado Moreno"/>
    <s v="DIRECTOR"/>
    <s v="Problemas al acceder a la impresora compartida"/>
    <x v="0"/>
    <s v="Revisar y configurar correctamente la red"/>
  </r>
  <r>
    <x v="0"/>
    <x v="0"/>
    <d v="2024-07-10T00:00:00"/>
    <s v="Línea telefónica - Comercio"/>
    <d v="1899-12-30T13:53:00"/>
    <d v="2024-07-10T00:00:00"/>
    <d v="1899-12-30T13:53:00"/>
    <s v="COMERCIO"/>
    <s v="Moises Coronado Moreno"/>
    <s v="DIRECTOR"/>
    <s v="Línea caída o sin tono"/>
    <x v="0"/>
    <s v="En espera"/>
  </r>
  <r>
    <x v="0"/>
    <x v="0"/>
    <d v="2024-07-10T00:00:00"/>
    <s v="Teclado - Comercio"/>
    <d v="1899-12-30T13:53:00"/>
    <d v="2024-07-10T00:00:00"/>
    <d v="1899-12-30T13:53:00"/>
    <s v="COMERCIO"/>
    <s v="Eitel Blanco"/>
    <s v="DIRECTOR"/>
    <s v="Teclado sin respuesta"/>
    <x v="4"/>
    <s v="Reemplazar teclado"/>
  </r>
  <r>
    <x v="0"/>
    <x v="0"/>
    <d v="2024-09-10T00:00:00"/>
    <s v="Revisión de impresora - Sindicatura"/>
    <d v="1899-12-30T14:09:00"/>
    <d v="2024-09-10T00:00:00"/>
    <d v="1899-12-30T14:09:00"/>
    <s v="SINDICATURA"/>
    <s v="Eitel Blanco"/>
    <s v="DIRECTOR"/>
    <s v="Impresora imprime líneas horizontales"/>
    <x v="4"/>
    <s v="Limpiar cabezal de impresión"/>
  </r>
  <r>
    <x v="0"/>
    <x v="0"/>
    <d v="2024-09-10T00:00:00"/>
    <s v="Equipo sin respuesta - Alcoholes y Espectáculos"/>
    <d v="1899-12-30T14:11:00"/>
    <d v="2024-09-10T00:00:00"/>
    <d v="1899-12-30T14:11:00"/>
    <s v="ALCOHOLES"/>
    <s v="Eitel Blanco"/>
    <s v="DIRECTOR"/>
    <s v="Equipo apagado"/>
    <x v="4"/>
    <s v="Revisar conexión a la corriente"/>
  </r>
  <r>
    <x v="0"/>
    <x v="0"/>
    <d v="2024-09-10T00:00:00"/>
    <s v="Sustitución de cable de red para equipo de cómputo - Sindicatura"/>
    <d v="1899-12-30T14:14:00"/>
    <d v="2024-09-10T00:00:00"/>
    <d v="1899-12-30T14:14:00"/>
    <s v="SINDICATURA"/>
    <s v="Moises Coronado Moreno"/>
    <s v="DIRECTOR"/>
    <s v="Conexión intermitente"/>
    <x v="0"/>
    <s v="Sustituir el cable de red"/>
  </r>
  <r>
    <x v="0"/>
    <x v="0"/>
    <d v="2024-09-10T00:00:00"/>
    <s v="Conexión a red inalámbrica en equipo de cómputo - Transparencia"/>
    <d v="1899-12-30T14:15:00"/>
    <d v="2024-09-10T00:00:00"/>
    <d v="1899-12-30T14:15:00"/>
    <s v="TRANSPARENCIA"/>
    <s v="Moises Coronado Moreno"/>
    <s v="DIRECTOR"/>
    <s v="Equipo no conecta a la red"/>
    <x v="0"/>
    <s v="Revisar configuración y credenciales de red"/>
  </r>
  <r>
    <x v="0"/>
    <x v="0"/>
    <d v="2024-09-10T00:00:00"/>
    <s v="Mantenimiento a Access Point - Contabilidad"/>
    <d v="1899-12-30T14:18:00"/>
    <d v="2024-09-10T00:00:00"/>
    <d v="1899-12-30T14:18:00"/>
    <s v="CONTABILIDAD"/>
    <s v="Eitel Blanco"/>
    <s v="DIRECTOR"/>
    <s v="Conexión Wi-Fi inestable"/>
    <x v="4"/>
    <s v="Actualizar firmware del Access Point"/>
  </r>
  <r>
    <x v="0"/>
    <x v="0"/>
    <d v="2024-09-10T00:00:00"/>
    <s v="Solicitud de impresora multifuncional - Ecología"/>
    <d v="1899-12-30T14:18:00"/>
    <d v="2024-09-10T00:00:00"/>
    <d v="1899-12-30T14:18:00"/>
    <s v="ECOLOGIA"/>
    <s v="Eitel Blanco"/>
    <s v="DIRECTOR"/>
    <s v="Falta de impresora en el departamento"/>
    <x v="1"/>
    <s v="Priorizar la compra de la impresora"/>
  </r>
  <r>
    <x v="0"/>
    <x v="0"/>
    <d v="2024-09-10T00:00:00"/>
    <s v="Revisión de tres equipos de cómputo - Desarrollo Económico"/>
    <d v="1899-12-30T14:22:00"/>
    <d v="2024-09-10T00:00:00"/>
    <d v="1899-12-30T14:22:00"/>
    <s v="DESARROLLO ECONOMICO"/>
    <s v="Eitel Blanco"/>
    <s v="DIRECTOR"/>
    <s v="Equipos no funcionan"/>
    <x v="2"/>
    <s v="Diagnosticar y reparar o reemplazar"/>
  </r>
  <r>
    <x v="0"/>
    <x v="0"/>
    <d v="2024-09-10T00:00:00"/>
    <s v="Revisión de equipo - Protección Civil"/>
    <d v="1899-12-30T14:24:00"/>
    <d v="2024-09-10T00:00:00"/>
    <d v="1899-12-30T14:24:00"/>
    <s v="PROTECCION CIVIL"/>
    <s v="Eitel Blanco"/>
    <s v="DIRECTOR"/>
    <s v="Equipo presenta fallas técnicas"/>
    <x v="2"/>
    <s v="Realizar mantenimiento preventivo"/>
  </r>
  <r>
    <x v="0"/>
    <x v="0"/>
    <s v="10/14/2024"/>
    <s v="Equipo de cómputo sin encender - Almacén de Servicios Públicos Municipales"/>
    <d v="1899-12-30T12:33:00"/>
    <s v="10/14/2024"/>
    <d v="1899-12-30T12:33:00"/>
    <s v="SERVICIOS PUBLICOS PRIMARIOS"/>
    <s v="Eitel Blanco"/>
    <s v="DIRECTOR"/>
    <s v="Equipo no responde al encender"/>
    <x v="2"/>
    <s v="Revisar fuente de poder y componentes internos"/>
  </r>
  <r>
    <x v="0"/>
    <x v="0"/>
    <s v="10/15/2024"/>
    <s v="Revisión de internet caído de Telmex - Fomento Agropecuario"/>
    <d v="1899-12-30T08:46:00"/>
    <s v="10/15/2024"/>
    <d v="1899-12-30T08:46:00"/>
    <s v="FOMENTO AGROPECUARIO"/>
    <s v="Moises Coronado Moreno"/>
    <s v="DIRECTOR"/>
    <s v="Conexión a internet interrumpida"/>
    <x v="0"/>
    <s v="Contactar a Telmex para resolución"/>
  </r>
  <r>
    <x v="0"/>
    <x v="0"/>
    <s v="10/15/2024"/>
    <s v="Configurar correo electrónico - Jurídico"/>
    <d v="1899-12-30T09:22:00"/>
    <s v="10/15/2024"/>
    <d v="1899-12-30T09:22:00"/>
    <s v="JURIDICO"/>
    <s v="Eitel Blanco"/>
    <s v="DIRECTOR"/>
    <s v="Correo no está configurado"/>
    <x v="1"/>
    <s v="Reconfigurar correo electrónico"/>
  </r>
  <r>
    <x v="0"/>
    <x v="0"/>
    <s v="10/15/2024"/>
    <s v="Revisión de grabadora - Secretaría General"/>
    <d v="1899-12-30T09:28:00"/>
    <s v="10/15/2024"/>
    <d v="1899-12-30T09:28:00"/>
    <s v="SECRETARIA PARTICULAR"/>
    <s v="Moises Coronado Moreno"/>
    <s v="DIRECTOR"/>
    <s v="Grabadora no graba"/>
    <x v="1"/>
    <s v="Actualizar software de grabación"/>
  </r>
  <r>
    <x v="0"/>
    <x v="0"/>
    <s v="10/15/2024"/>
    <s v="Revisión de cámaras - Asilo de Ancianos"/>
    <d v="1899-12-30T09:36:00"/>
    <s v="10/15/2024"/>
    <d v="1899-12-30T09:36:00"/>
    <s v="ASILO MP"/>
    <s v="Moises Coronado Moreno"/>
    <s v="DIRECTOR"/>
    <s v="Cámaras fuera de servicio"/>
    <x v="1"/>
    <s v="Verificar conexión eléctrica y reemplazar cámaras"/>
  </r>
  <r>
    <x v="0"/>
    <x v="0"/>
    <s v="10/15/2024"/>
    <s v="Reubicación de switch - Secretaría Particular"/>
    <d v="1899-12-30T09:40:00"/>
    <s v="10/15/2024"/>
    <d v="1899-12-30T09:40:00"/>
    <s v="SECRETARIA PARTICULAR"/>
    <s v="Eitel Blanco"/>
    <s v="DIRECTOR"/>
    <s v="Switch en mal lugar"/>
    <x v="1"/>
    <s v="Reubicar switch a una posición óptima"/>
  </r>
  <r>
    <x v="0"/>
    <x v="0"/>
    <s v="10/15/2024"/>
    <s v="Reubicación de switch - Contraloría"/>
    <d v="1899-12-30T09:52:00"/>
    <s v="10/15/2024"/>
    <d v="1899-12-30T09:52:00"/>
    <s v="CONTRALORIA"/>
    <s v="Eitel Blanco"/>
    <s v="DIRECTOR"/>
    <s v="Problemas de conectividad"/>
    <x v="1"/>
    <s v="Reubicar y revisar la instalación"/>
  </r>
  <r>
    <x v="0"/>
    <x v="0"/>
    <s v="10/15/2024"/>
    <s v="Habilitar cuatro equipos de cómputo - Atención a la Juventud"/>
    <d v="1899-12-30T09:56:00"/>
    <s v="10/15/2024"/>
    <d v="1899-12-30T09:56:00"/>
    <s v="INSTANCIA DE LA JUVENTUD"/>
    <s v="Eitel Blanco"/>
    <s v="DIRECTOR"/>
    <s v="Equipos no activos"/>
    <x v="2"/>
    <s v="Configurar e instalar software necesario"/>
  </r>
  <r>
    <x v="0"/>
    <x v="0"/>
    <s v="10/15/2024"/>
    <s v="Revisión de cuatro PC - Centro Cultural"/>
    <d v="1899-12-30T10:01:00"/>
    <s v="10/15/2024"/>
    <d v="1899-12-30T10:01:00"/>
    <s v="CENTRO CULTURAL"/>
    <s v="Eitel Blanco"/>
    <s v="DIRECTOR"/>
    <s v="PCs lentas y con problemas"/>
    <x v="1"/>
    <s v="Aumentar RAM o actualizar hardware"/>
  </r>
  <r>
    <x v="0"/>
    <x v="0"/>
    <s v="10/15/2024"/>
    <s v="Revisión de programas en dos laptops - Protección Civil"/>
    <d v="1899-12-30T10:54:00"/>
    <s v="10/15/2024"/>
    <d v="1899-12-30T10:54:00"/>
    <s v="PROTECCION CIVIL"/>
    <s v="Eitel Blanco"/>
    <s v="DIRECTOR"/>
    <s v="Programas no funcionan"/>
    <x v="1"/>
    <s v="Reinstalar programas necesarios"/>
  </r>
  <r>
    <x v="0"/>
    <x v="0"/>
    <s v="10/15/2024"/>
    <s v="Revisión de TV - Desarrollo Social"/>
    <d v="1899-12-30T12:37:00"/>
    <s v="10/15/2024"/>
    <d v="1899-12-30T12:37:00"/>
    <s v="DESARROLLO SOCIAL"/>
    <s v="Moises Coronado Moreno"/>
    <s v="DIRECTOR"/>
    <s v="Televisor sin señal"/>
    <x v="1"/>
    <s v="Revisar y ajustar conexiones"/>
  </r>
  <r>
    <x v="0"/>
    <x v="0"/>
    <s v="10/15/2024"/>
    <s v="Capacitación - Centro Cultural"/>
    <d v="1899-12-30T13:23:00"/>
    <s v="10/15/2024"/>
    <d v="1899-12-30T13:23:00"/>
    <s v="CENTRO CULTURAL"/>
    <s v="Eitel Blanco"/>
    <s v="DIRECTOR"/>
    <s v="Se necesita internet en el area de capacitación"/>
    <x v="1"/>
    <s v="Programar sesiones de capacitación"/>
  </r>
  <r>
    <x v="0"/>
    <x v="0"/>
    <s v="10/15/2024"/>
    <s v="Nuevo correo - Desarrollo Rural"/>
    <d v="1899-12-30T14:18:00"/>
    <s v="10/15/2024"/>
    <d v="1899-12-30T14:18:00"/>
    <s v="FOMENTO AGROPECUARIO"/>
    <s v="Moises Coronado Moreno"/>
    <s v="DIRECTOR"/>
    <s v="Correos no están configurados"/>
    <x v="1"/>
    <s v="Configurar correos y asignar permisos"/>
  </r>
  <r>
    <x v="0"/>
    <x v="0"/>
    <s v="10/16/2024"/>
    <s v="Revisión de equipo de cómputo - Alcoholes"/>
    <d v="1899-12-30T13:41:00"/>
    <s v="10/16/2024"/>
    <d v="1899-12-30T13:41:00"/>
    <s v="ALCOHOLES"/>
    <s v="Eitel Blanco"/>
    <s v="DIRECTOR"/>
    <s v="Equipos lentos"/>
    <x v="2"/>
    <s v="Realizar mantenimiento preventivo"/>
  </r>
  <r>
    <x v="0"/>
    <x v="0"/>
    <s v="10/16/2024"/>
    <s v="Duplicación de video - Contabilidad"/>
    <d v="1899-12-30T13:44:00"/>
    <s v="10/16/2024"/>
    <d v="1899-12-30T13:44:00"/>
    <s v="CONTABILIDAD"/>
    <s v="Eitel Blanco"/>
    <s v="DIRECTOR"/>
    <s v="Problemas con la calidad de video"/>
    <x v="1"/>
    <s v="Cambiar software de duplicación"/>
  </r>
  <r>
    <x v="0"/>
    <x v="0"/>
    <s v="10/16/2024"/>
    <s v="Nuevo correo - Desarrollo Rural"/>
    <d v="1899-12-30T13:51:00"/>
    <s v="10/16/2024"/>
    <d v="1899-12-30T13:51:00"/>
    <s v="FOMENTO AGROPECUARIO"/>
    <s v="Eitel Blanco"/>
    <s v="DIRECTOR"/>
    <s v="Correo no se ha creado"/>
    <x v="1"/>
    <s v="Crear y configurar nuevo correo"/>
  </r>
  <r>
    <x v="0"/>
    <x v="0"/>
    <s v="10/16/2024"/>
    <s v="Revisión de equipo - Catastro"/>
    <d v="1899-12-30T14:41:00"/>
    <s v="10/16/2024"/>
    <d v="1899-12-30T14:41:00"/>
    <s v="CATASTRO"/>
    <s v="Moises Coronado Moreno"/>
    <s v="DIRECTOR"/>
    <s v="Equipo no responde"/>
    <x v="2"/>
    <s v="Diagnosticar y reparar equipo"/>
  </r>
  <r>
    <x v="0"/>
    <x v="0"/>
    <s v="10/16/2024"/>
    <s v="Revisión de cable de red - Obras Públicas"/>
    <d v="1899-12-30T14:43:00"/>
    <s v="10/16/2024"/>
    <d v="1899-12-30T14:43:00"/>
    <s v="OBRAS PUBLICAS"/>
    <s v="Moises Coronado Moreno"/>
    <s v="DIRECTOR"/>
    <s v="Caídas de conexión a internet"/>
    <x v="0"/>
    <s v="Sustituir cable de red"/>
  </r>
  <r>
    <x v="0"/>
    <x v="0"/>
    <s v="10/17/2024"/>
    <s v="Desinstalar e instalar Adobe Reader - Obras Públicas"/>
    <d v="1899-12-30T09:13:00"/>
    <s v="10/17/2024"/>
    <d v="1899-12-30T09:13:00"/>
    <s v="OBRAS PUBLICAS"/>
    <s v="Eitel Blanco"/>
    <s v="DIRECTOR"/>
    <s v="Problemas con la aplicación"/>
    <x v="1"/>
    <s v="Desinstalar y reinstalar Adobe Reader"/>
  </r>
  <r>
    <x v="0"/>
    <x v="0"/>
    <s v="10/17/2024"/>
    <s v="Cambiar credenciales de acceso - Centro de Rehabilitación Integral"/>
    <d v="1899-12-30T09:17:00"/>
    <s v="10/17/2024"/>
    <d v="1899-12-30T09:17:00"/>
    <s v="CRI"/>
    <s v="Moises Coronado Moreno"/>
    <s v="DIRECTOR"/>
    <s v="Integridad de Informacion"/>
    <x v="1"/>
    <s v="Actualizar y comunicar nuevas credenciales"/>
  </r>
  <r>
    <x v="0"/>
    <x v="0"/>
    <s v="10/17/2024"/>
    <s v="Revisión de equipo de cómputo - Vivienda Municipal"/>
    <d v="1899-12-30T09:35:00"/>
    <s v="10/17/2024"/>
    <d v="1899-12-30T09:35:00"/>
    <s v="VIVIENDA"/>
    <s v="Moises Coronado Moreno"/>
    <s v="DIRECTOR"/>
    <s v="No le permite escribir en word"/>
    <x v="1"/>
    <s v="Activación de licencia"/>
  </r>
  <r>
    <x v="0"/>
    <x v="0"/>
    <s v="10/17/2024"/>
    <s v="Formateo de equipo de cómputo - Contraloría"/>
    <d v="1899-12-30T14:25:00"/>
    <s v="10/17/2024"/>
    <d v="1899-12-30T14:25:00"/>
    <s v="CONTRALORIA"/>
    <s v="Eitel Blanco"/>
    <s v="DIRECTOR"/>
    <s v="Equipo lento y con errores"/>
    <x v="2"/>
    <s v="Formatear e instalar un sistema operativo nuevo"/>
  </r>
  <r>
    <x v="0"/>
    <x v="0"/>
    <s v="10/18/2024"/>
    <s v="Revisión de internet - Tesorería"/>
    <d v="1899-12-30T11:05:00"/>
    <s v="10/18/2024"/>
    <d v="1899-12-30T11:05:00"/>
    <s v="TESORERIA"/>
    <s v="Moises Coronado Moreno"/>
    <s v="DIRECTOR"/>
    <s v="Conexión intermitente"/>
    <x v="0"/>
    <s v="Sustituir cable de red"/>
  </r>
  <r>
    <x v="0"/>
    <x v="0"/>
    <s v="10/18/2024"/>
    <s v="Requiere formateo - Protección Civil"/>
    <d v="1899-12-30T12:11:00"/>
    <s v="10/18/2024"/>
    <d v="1899-12-30T12:11:00"/>
    <s v="PROTECCION CIVIL"/>
    <s v="Moises Coronado Moreno"/>
    <s v="DIRECTOR"/>
    <s v="Sistema lento y con virus"/>
    <x v="2"/>
    <s v="Formatear y reinstalar sistema"/>
  </r>
  <r>
    <x v="0"/>
    <x v="0"/>
    <s v="10/18/2024"/>
    <s v="Creación de correo - Atención a la Juventud"/>
    <d v="1899-12-30T14:01:00"/>
    <s v="10/18/2024"/>
    <d v="1899-12-30T14:01:00"/>
    <s v="INSTANCIA DE LA JUVENTUD"/>
    <s v="Moises Coronado Moreno"/>
    <s v="DIRECTOR"/>
    <s v="Falta de comunicación"/>
    <x v="1"/>
    <s v="Crear correos electrónicos"/>
  </r>
  <r>
    <x v="0"/>
    <x v="0"/>
    <s v="10/21/2024"/>
    <s v="Instalación de impresoras - Contraloría"/>
    <d v="1899-12-30T14:56:00"/>
    <s v="10/21/2024"/>
    <d v="1899-12-30T14:56:00"/>
    <s v="CONTRALORIA"/>
    <s v="Eitel Blanco"/>
    <s v="DIRECTOR"/>
    <s v="Impresoras no están configuradas"/>
    <x v="1"/>
    <s v="Instalar y configurar impresoras adecuadamente"/>
  </r>
  <r>
    <x v="0"/>
    <x v="0"/>
    <s v="10/22/2024"/>
    <s v="Formateo de computadora - Contraloría"/>
    <d v="1899-12-30T10:35:00"/>
    <s v="10/22/2024"/>
    <d v="1899-12-30T10:35:00"/>
    <s v="CONTRALORIA"/>
    <s v="Eitel Blanco"/>
    <s v="DIRECTOR"/>
    <s v="Computadora lenta y con fallos"/>
    <x v="2"/>
    <s v="Formatear e instalar un sistema nuevo"/>
  </r>
  <r>
    <x v="0"/>
    <x v="0"/>
    <s v="10/22/2024"/>
    <s v="Revisión de equipo - DIF Municipal"/>
    <d v="1899-12-30T12:26:00"/>
    <s v="10/22/2024"/>
    <d v="1899-12-30T12:26:00"/>
    <s v="DIF"/>
    <s v="Eitel Blanco"/>
    <s v="DIRECTOR"/>
    <s v="Equipos no responden"/>
    <x v="6"/>
    <s v="Diagnosticar y reparar"/>
  </r>
  <r>
    <x v="0"/>
    <x v="0"/>
    <s v="10/22/2024"/>
    <s v="Traslado de equipo de Atención a la Juventud al DIF - DIF Municipal"/>
    <d v="1899-12-30T12:30:00"/>
    <s v="10/22/2024"/>
    <d v="1899-12-30T12:30:00"/>
    <s v="DIF"/>
    <s v="Eitel Blanco"/>
    <s v="DIRECTOR"/>
    <s v="Falta de Equipo en el DIF"/>
    <x v="1"/>
    <s v="Instalar equipo de computo"/>
  </r>
  <r>
    <x v="0"/>
    <x v="0"/>
    <s v="10/22/2024"/>
    <s v="Mantenimiento de equipo de cómputo - Oficialía Mayor"/>
    <d v="1899-12-30T12:33:00"/>
    <s v="10/22/2024"/>
    <d v="1899-12-30T12:33:00"/>
    <s v="Oficialia Mayor"/>
    <s v="Eitel Blanco"/>
    <s v="DIRECTOR"/>
    <s v="Equipos en mal estado"/>
    <x v="2"/>
    <s v="Se dio mantenimiento al equipo"/>
  </r>
  <r>
    <x v="0"/>
    <x v="0"/>
    <s v="10/22/2024"/>
    <s v="Impresora - DIF"/>
    <d v="1899-12-30T12:50:00"/>
    <s v="10/22/2024"/>
    <d v="1899-12-30T12:50:00"/>
    <s v="DIF"/>
    <s v="Moises Coronado Moreno"/>
    <s v="DIRECTOR"/>
    <s v="No se cuenta con impresora en el DIF"/>
    <x v="1"/>
    <s v="Se reparo un equipo que se tenia en el departamento de informatica y se traslado al DIF"/>
  </r>
  <r>
    <x v="0"/>
    <x v="0"/>
    <s v="10/22/2024"/>
    <s v="Instalación de licencia de AutoCAD 2018 - Obras Públicas"/>
    <d v="1899-12-30T14:19:00"/>
    <s v="10/22/2024"/>
    <d v="1899-12-30T14:19:00"/>
    <s v="OBRAS PUBLICAS"/>
    <s v="Eitel Blanco"/>
    <s v="DIRECTOR"/>
    <s v="Instalación de Licencia"/>
    <x v="1"/>
    <s v="Instalación de Licencia"/>
  </r>
  <r>
    <x v="0"/>
    <x v="0"/>
    <s v="10/22/2024"/>
    <s v="Internet no abre - Comercio"/>
    <d v="1899-12-30T14:55:00"/>
    <s v="10/22/2024"/>
    <d v="1899-12-30T14:55:00"/>
    <s v="COMERCIO"/>
    <s v="Eitel Blanco"/>
    <s v="DIRECTOR"/>
    <s v="No tienen salida a Internet"/>
    <x v="0"/>
    <s v="sustitución de cable"/>
  </r>
  <r>
    <x v="0"/>
    <x v="0"/>
    <s v="10/23/2024"/>
    <s v="Instalación de escáner - Agropecuario"/>
    <d v="1899-12-30T08:52:00"/>
    <s v="10/23/2024"/>
    <d v="1899-12-30T08:52:00"/>
    <s v="FOMENTO AGROPECUARIO"/>
    <s v="Eitel Blanco"/>
    <s v="DIRECTOR"/>
    <s v="No escanea el equipo"/>
    <x v="1"/>
    <s v="Instalación de drivers"/>
  </r>
  <r>
    <x v="0"/>
    <x v="0"/>
    <s v="10/23/2024"/>
    <s v="Revisión de memoria USB - Contabilidad"/>
    <d v="1899-12-30T11:57:00"/>
    <s v="10/23/2024"/>
    <d v="1899-12-30T11:57:00"/>
    <s v="CONTABILIDAD"/>
    <s v="Moises Coronado Moreno"/>
    <s v="DIRECTOR"/>
    <s v="Borra archivos"/>
    <x v="1"/>
    <s v="Sin solución"/>
  </r>
  <r>
    <x v="0"/>
    <x v="0"/>
    <s v="10/23/2024"/>
    <s v="Revisión de impresora - Contabilidad"/>
    <d v="1899-12-30T12:44:00"/>
    <s v="10/23/2024"/>
    <d v="1899-12-30T12:44:00"/>
    <s v="CONTABILIDAD"/>
    <s v="Eitel Blanco"/>
    <s v="DIRECTOR"/>
    <s v="No Imprime en Red"/>
    <x v="0"/>
    <s v="Realizar configuracion por TCP"/>
  </r>
  <r>
    <x v="0"/>
    <x v="0"/>
    <s v="10/23/2024"/>
    <s v="Instalación de cable de red - Oficialía Mayor"/>
    <d v="1899-12-30T12:47:00"/>
    <s v="10/23/2024"/>
    <d v="1899-12-30T12:47:00"/>
    <s v="Oficialia Mayor"/>
    <s v="Moises Coronado Moreno"/>
    <s v="DIRECTOR"/>
    <s v="No tiene salida de Impresion"/>
    <x v="0"/>
    <s v="sustitución de cable"/>
  </r>
  <r>
    <x v="0"/>
    <x v="0"/>
    <s v="10/24/2024"/>
    <s v="Revisión de impresora - Comercio"/>
    <d v="1899-12-30T10:51:00"/>
    <s v="10/24/2024"/>
    <d v="1899-12-30T10:51:00"/>
    <s v="COMERCIO"/>
    <s v="Eitel Blanco"/>
    <s v="DIRECTOR"/>
    <s v="No imprime"/>
    <x v="0"/>
    <s v="Realizar configuracion por TCP"/>
  </r>
  <r>
    <x v="0"/>
    <x v="0"/>
    <s v="10/24/2024"/>
    <s v="Creación de correo electrónico - Vivienda Municipal"/>
    <d v="1899-12-30T11:12:00"/>
    <s v="10/24/2024"/>
    <d v="1899-12-30T11:12:00"/>
    <s v="VIVIENDA"/>
    <s v="Moises Coronado Moreno"/>
    <s v="DIRECTOR"/>
    <s v="Falta de comunicación"/>
    <x v="1"/>
    <s v="Crear correos electrónicos"/>
  </r>
  <r>
    <x v="0"/>
    <x v="0"/>
    <s v="10/24/2024"/>
    <s v="Creación de correo electrónico - Contraloría"/>
    <d v="1899-12-30T12:00:00"/>
    <s v="10/24/2024"/>
    <d v="1899-12-30T12:00:00"/>
    <s v="CONTRALORIA"/>
    <s v="Moises Coronado Moreno"/>
    <s v="DIRECTOR"/>
    <s v="Falta de comunicación"/>
    <x v="1"/>
    <s v="Crear correos electrónicos"/>
  </r>
  <r>
    <x v="0"/>
    <x v="0"/>
    <s v="10/24/2024"/>
    <s v="Visualización de PDF - Contabilidad"/>
    <d v="1899-12-30T12:02:00"/>
    <s v="10/24/2024"/>
    <d v="1899-12-30T12:02:00"/>
    <s v="CONTABILIDAD"/>
    <s v="Eitel Blanco"/>
    <s v="DIRECTOR"/>
    <s v="No abre PDF"/>
    <x v="1"/>
    <s v="Reintalación de adobe reader"/>
  </r>
  <r>
    <x v="0"/>
    <x v="0"/>
    <s v="10/24/2024"/>
    <s v="Creación de correo electrónico - Comunicación Social"/>
    <d v="1899-12-30T12:07:00"/>
    <s v="10/24/2024"/>
    <d v="1899-12-30T12:07:00"/>
    <s v="COMUNICACIÓN SOCIAL"/>
    <s v="Moises Coronado Moreno"/>
    <s v="DIRECTOR"/>
    <s v="Falta de comunicación"/>
    <x v="1"/>
    <s v="Crear correos electrónicos"/>
  </r>
  <r>
    <x v="0"/>
    <x v="0"/>
    <s v="10/24/2024"/>
    <s v="Impresión de reconocimientos - Fomento Deportivo"/>
    <d v="1899-12-30T12:08:00"/>
    <s v="10/24/2024"/>
    <d v="1899-12-30T12:08:00"/>
    <s v="FOMENTO DEPORTIVO"/>
    <s v="Moises Coronado Moreno"/>
    <s v="DIRECTOR"/>
    <s v="No tiene equipo de impresion a color"/>
    <x v="1"/>
    <s v="Apoyo en impresión de reconocimientos"/>
  </r>
  <r>
    <x v="0"/>
    <x v="0"/>
    <s v="10/24/2024"/>
    <s v="Instalación de Adobe Acrobat - Sindicatura"/>
    <d v="1899-12-30T13:45:00"/>
    <s v="10/24/2024"/>
    <d v="1899-12-30T13:45:00"/>
    <s v="SINDICATURA"/>
    <s v="Eitel Blanco"/>
    <s v="DIRECTOR"/>
    <s v="No abre pdf"/>
    <x v="1"/>
    <s v="Reinstalacion de Software"/>
  </r>
  <r>
    <x v="0"/>
    <x v="0"/>
    <s v="10/28/2024"/>
    <s v="Enlace de impresora en red - Sindicatura"/>
    <d v="1899-12-30T08:30:00"/>
    <s v="10/28/2024"/>
    <d v="1899-12-30T08:30:00"/>
    <s v="SINDICATURA"/>
    <s v="Eitel Blanco"/>
    <s v="DIRECTOR"/>
    <s v="No Imprime en Red"/>
    <x v="0"/>
    <s v="Realizar configuracion por TCP"/>
  </r>
  <r>
    <x v="0"/>
    <x v="0"/>
    <s v="10/28/2024"/>
    <s v="Enlace de impresora en laptop - Oficialía Mayor"/>
    <d v="1899-12-30T08:35:00"/>
    <s v="10/28/2024"/>
    <d v="1899-12-30T08:35:00"/>
    <s v="Oficialia Mayor"/>
    <s v="Eitel Blanco"/>
    <s v="DIRECTOR"/>
    <s v="No Imprime en Red"/>
    <x v="0"/>
    <s v="Realizar configuracion por TCP"/>
  </r>
  <r>
    <x v="0"/>
    <x v="0"/>
    <s v="10/28/2024"/>
    <s v="Revisión de equipo de cómputo - Desarrollo Económico"/>
    <d v="1899-12-30T10:38:00"/>
    <s v="10/28/2024"/>
    <d v="1899-12-30T10:38:00"/>
    <s v="DESARROLLO ECONOMICO"/>
    <s v="Moises Coronado Moreno"/>
    <s v="DIRECTOR"/>
    <s v="Equipo no responde"/>
    <x v="2"/>
    <s v="Diagnosticar/reparar equipo"/>
  </r>
  <r>
    <x v="0"/>
    <x v="0"/>
    <s v="10/28/2024"/>
    <s v="Revisión de impresora - Desarrollo Económico"/>
    <d v="1899-12-30T12:27:00"/>
    <s v="10/28/2024"/>
    <d v="1899-12-30T12:27:00"/>
    <s v="DESARROLLO ECONOMICO"/>
    <s v="Eitel Blanco"/>
    <s v="DIRECTOR"/>
    <s v="No Imprime"/>
    <x v="0"/>
    <s v="configuracion por TCP"/>
  </r>
  <r>
    <x v="0"/>
    <x v="0"/>
    <s v="10/28/2024"/>
    <s v="Formateo de equipo - Contraloría"/>
    <d v="1899-12-30T12:28:00"/>
    <s v="10/28/2024"/>
    <d v="1899-12-30T12:28:00"/>
    <s v="CONTRALORIA"/>
    <s v="Eitel Blanco"/>
    <s v="DIRECTOR"/>
    <s v="Equipo sin formato"/>
    <x v="2"/>
    <s v="formatear e instalar sistemas."/>
  </r>
  <r>
    <x v="0"/>
    <x v="0"/>
    <s v="10/28/2024"/>
    <s v="Revisión de laptop - Protección Civil"/>
    <d v="1899-12-30T12:59:00"/>
    <s v="10/28/2024"/>
    <d v="1899-12-30T12:59:00"/>
    <s v="PROTECCION CIVIL"/>
    <s v="Moises Coronado Moreno"/>
    <s v="DIRECTOR"/>
    <s v="No arranca el sistema"/>
    <x v="2"/>
    <s v="reinstalacion de sistema operativo"/>
  </r>
  <r>
    <x v="0"/>
    <x v="0"/>
    <s v="10/29/2024"/>
    <s v="Revisión de impresora - Secretaría General"/>
    <d v="1899-12-30T09:31:00"/>
    <s v="10/29/2024"/>
    <d v="1899-12-30T09:31:00"/>
    <s v="SECRETARIA GENERAL"/>
    <s v="Eitel Blanco"/>
    <s v="DIRECTOR"/>
    <s v="Error en lectura de cartuchos"/>
    <x v="1"/>
    <s v="es necesario Bypass"/>
  </r>
  <r>
    <x v="0"/>
    <x v="0"/>
    <s v="10/29/2024"/>
    <s v="Licencia de checador - Rastro Municipal"/>
    <d v="1899-12-30T12:46:00"/>
    <s v="10/29/2024"/>
    <d v="1899-12-30T12:46:00"/>
    <s v="RASTRO MUNICIPAL"/>
    <s v="Eitel Blanco"/>
    <s v="DIRECTOR"/>
    <s v="Termino de Licencia"/>
    <x v="1"/>
    <s v="En espera"/>
  </r>
  <r>
    <x v="0"/>
    <x v="0"/>
    <s v="10/29/2024"/>
    <s v="Habilitar página web - DIF"/>
    <d v="1899-12-30T12:47:00"/>
    <s v="10/29/2024"/>
    <d v="1899-12-30T12:47:00"/>
    <s v="DIF"/>
    <s v="Joav Torres"/>
    <s v="DIRECTOR"/>
    <s v="pagina web desactualizada"/>
    <x v="7"/>
    <s v="Reinstalacion en la web"/>
  </r>
  <r>
    <x v="0"/>
    <x v="0"/>
    <s v="10/29/2024"/>
    <s v="Revisión de laptop - DIF"/>
    <d v="1899-12-30T14:28:00"/>
    <s v="10/29/2024"/>
    <d v="1899-12-30T14:28:00"/>
    <s v="DIF"/>
    <s v="Moises Coronado Moreno"/>
    <s v="DIRECTOR"/>
    <s v="Sin acceso a office"/>
    <x v="1"/>
    <s v="instalacion de office"/>
  </r>
  <r>
    <x v="0"/>
    <x v="0"/>
    <s v="10/29/2024"/>
    <s v="Requiere Access Point - DIF"/>
    <d v="1899-12-30T14:28:00"/>
    <s v="10/29/2024"/>
    <d v="1899-12-30T14:28:00"/>
    <s v="DIF"/>
    <s v="Moises Coronado Moreno"/>
    <s v="DIRECTOR"/>
    <s v="No hay cobertura de internet en el area de comunicación"/>
    <x v="1"/>
    <s v="En espera"/>
  </r>
  <r>
    <x v="0"/>
    <x v="0"/>
    <s v="10/29/2024"/>
    <s v="Creación de correo electrónico - Obras Públicas"/>
    <d v="1899-12-30T14:30:00"/>
    <s v="10/29/2024"/>
    <d v="1899-12-30T14:30:00"/>
    <s v="OBRAS PUBLICAS"/>
    <s v="Moises Coronado Moreno"/>
    <s v="DIRECTOR"/>
    <s v="Falta de comunicación"/>
    <x v="1"/>
    <s v="Crear correos electrónicos"/>
  </r>
  <r>
    <x v="0"/>
    <x v="0"/>
    <s v="10/31/2024"/>
    <s v="Formateo de equipo HP - Contraloría"/>
    <d v="1899-12-30T09:15:00"/>
    <s v="10/31/2024"/>
    <d v="1899-12-30T09:15:00"/>
    <s v="CONTRALORIA"/>
    <s v="Eitel Blanco"/>
    <s v="DIRECTOR"/>
    <s v="No se tiene las credenciales para acceder"/>
    <x v="2"/>
    <s v="Reinstalación de sistema"/>
  </r>
  <r>
    <x v="1"/>
    <x v="0"/>
    <d v="2024-11-01T00:00:00"/>
    <s v="Problemas con impresora"/>
    <d v="1899-12-30T12:39:00"/>
    <d v="2024-11-01T00:00:00"/>
    <d v="1899-12-30T12:39:00"/>
    <s v="OBRAS PUBLICAS"/>
    <s v="Eitel Blanco"/>
    <s v="DIRECTOR"/>
    <s v="La impresora no estaba instalada en varios equipos, impidiendo su uso en red."/>
    <x v="8"/>
    <s v="Se reinstaló la impresora en los equipos afectados y se verificó su operatividad."/>
  </r>
  <r>
    <x v="1"/>
    <x v="0"/>
    <d v="2024-11-01T00:00:00"/>
    <s v="Revisión de impresora"/>
    <d v="1899-12-30T13:05:00"/>
    <d v="2024-11-01T00:00:00"/>
    <d v="1899-12-30T13:05:00"/>
    <s v="REGISTRO CIVIL 1"/>
    <s v="Moises Coronado Moreno"/>
    <s v="ADMINISTRATIVOS DE REGISTRO CIVIL"/>
    <s v="La impresora no era reconocida por los sistemas, impidiendo su funcionamiento."/>
    <x v="1"/>
    <s v="Se actualizó y configuró el equipo para restablecer su funcionalidad."/>
  </r>
  <r>
    <x v="1"/>
    <x v="0"/>
    <d v="2024-11-01T00:00:00"/>
    <s v="Problemas con navegación en Facebook"/>
    <d v="1899-12-30T13:08:00"/>
    <d v="2024-11-01T00:00:00"/>
    <d v="1899-12-30T13:08:00"/>
    <s v="DESARROLLO ECONOMICO"/>
    <s v="Moises Coronado Moreno"/>
    <s v="DIRECTOR"/>
    <s v="Las redes necesarias para navegar en sitios como Facebook estaban deshabilitadas."/>
    <x v="0"/>
    <s v="Se habilitó el navegador y las configuraciones de red correspondientes."/>
  </r>
  <r>
    <x v="1"/>
    <x v="0"/>
    <d v="2024-11-01T00:00:00"/>
    <s v="Revisión de equipo y de impresora"/>
    <d v="1899-12-30T14:14:00"/>
    <d v="2024-11-01T00:00:00"/>
    <d v="1899-12-30T14:14:00"/>
    <s v="INSTANCIA DE LA MUJER"/>
    <s v="Moises Coronado Moreno"/>
    <s v="DIRECTOR"/>
    <s v="La impresora no contaba con la configuración adecuada, limitando su uso."/>
    <x v="4"/>
    <s v="Se instalaron y configuraron los equipos y la impresora para su correcto funcionamiento."/>
  </r>
  <r>
    <x v="1"/>
    <x v="0"/>
    <d v="2024-11-01T00:00:00"/>
    <s v="Formateo de equipo HP"/>
    <d v="1899-12-30T10:28:00"/>
    <d v="2024-11-01T00:00:00"/>
    <d v="1899-12-30T10:28:00"/>
    <s v="CONTRALORIA"/>
    <s v="Eitel Blanco"/>
    <s v="DIRECTOR"/>
    <s v="El equipo no tenía formato o sistema operativo instalado."/>
    <x v="2"/>
    <s v="Se realizó la instalación de un nuevo sistema operativo."/>
  </r>
  <r>
    <x v="1"/>
    <x v="0"/>
    <d v="2024-11-01T00:00:00"/>
    <s v="Configuración de impresora"/>
    <d v="1899-12-30T10:50:00"/>
    <d v="2024-11-01T00:00:00"/>
    <d v="1899-12-30T10:50:00"/>
    <s v="CONTABILIDAD"/>
    <s v="Moises Coronado Moreno"/>
    <s v="DIRECTOR"/>
    <s v="La impresora no estaba actualizada."/>
    <x v="4"/>
    <s v="Se instaló la nueva configuración y se aseguró su correcto reconocimiento."/>
  </r>
  <r>
    <x v="1"/>
    <x v="0"/>
    <d v="2024-11-01T00:00:00"/>
    <s v="Activación de Office"/>
    <d v="1899-12-30T14:37:00"/>
    <d v="2024-11-01T00:00:00"/>
    <d v="1899-12-30T14:37:00"/>
    <s v="CONTABILIDAD"/>
    <s v="Moises Coronado Moreno"/>
    <s v="ADMINISTRATIVO DE CONTABILIDAD"/>
    <s v="El programa Office estaba desactualizado o sin activación."/>
    <x v="8"/>
    <s v="Se reactivó el programa Office a su última versión."/>
  </r>
  <r>
    <x v="1"/>
    <x v="0"/>
    <d v="2024-11-04T00:00:00"/>
    <s v="Crear cuenta de usuario"/>
    <d v="1899-12-30T08:21:00"/>
    <d v="2024-11-04T00:00:00"/>
    <d v="1899-12-30T08:21:00"/>
    <s v="OFICIALIA MAYOR"/>
    <s v="Moises Coronado Moreno"/>
    <s v="ADMINISTRATIVOS DE OFICIALIAS"/>
    <s v="Los usuarios no disponen de correos institucionales necesarios para su labor."/>
    <x v="1"/>
    <s v="Se creó y configuró la cuenta de correo institucional."/>
  </r>
  <r>
    <x v="1"/>
    <x v="0"/>
    <d v="2024-11-04T00:00:00"/>
    <s v="Activación de Office 2021"/>
    <d v="1899-12-30T08:24:00"/>
    <d v="2024-11-04T00:00:00"/>
    <d v="1899-12-30T08:24:00"/>
    <s v="SECRETARIA GENERAL"/>
    <s v="Eitel Blanco"/>
    <s v="SECRETARIA"/>
    <s v="El software de Office no estaba actualizado, lo que limitaba el acceso a funciones recientes."/>
    <x v="8"/>
    <s v="Se instaló y activó la versión más reciente de Office 2021."/>
  </r>
  <r>
    <x v="1"/>
    <x v="0"/>
    <d v="2024-11-04T00:00:00"/>
    <s v="Crear cuenta de usuario"/>
    <d v="1899-12-30T11:56:00"/>
    <d v="2024-11-04T00:00:00"/>
    <d v="1899-12-30T11:56:00"/>
    <s v="ALCOHOLES"/>
    <s v="Moises Coronado Moreno"/>
    <s v="DIRECTOR"/>
    <s v="Los correos de los usuarios no estaban actualizados ni configurados correctamente."/>
    <x v="1"/>
    <s v="Se crearon y configuraron nuevas cuentas de correo electrónico institucional."/>
  </r>
  <r>
    <x v="1"/>
    <x v="0"/>
    <d v="2024-11-04T00:00:00"/>
    <s v="Revisión de laptop"/>
    <d v="1899-12-30T13:17:00"/>
    <d v="2024-11-04T00:00:00"/>
    <d v="1899-12-30T13:17:00"/>
    <s v="DIF"/>
    <s v="Eitel Blanco"/>
    <s v="ADMINISTRATIVO DEL DIF"/>
    <s v="La laptop no contaba con la versión actualizada de Office, afectando la productividad."/>
    <x v="8"/>
    <s v="Se instaló y actualizó el programa Office para normalizar su funcionamiento."/>
  </r>
  <r>
    <x v="1"/>
    <x v="0"/>
    <d v="2024-11-04T00:00:00"/>
    <s v="Revisión de impresora"/>
    <d v="1899-12-30T13:53:00"/>
    <d v="2024-11-04T00:00:00"/>
    <d v="1899-12-30T13:53:00"/>
    <s v="ATENCION CIUDADANA"/>
    <s v="Moises Coronado Moreno"/>
    <s v="DIRECTOR"/>
    <s v="La impresora estaba desactivada, limitando su operatividad en la red."/>
    <x v="4"/>
    <s v="Se actualizó la red de la impresora para restablecer su funcionalidad."/>
  </r>
  <r>
    <x v="1"/>
    <x v="0"/>
    <d v="2024-11-05T00:00:00"/>
    <s v="Instalación de Adobe Reader"/>
    <d v="1899-12-30T09:12:00"/>
    <d v="2024-11-05T00:00:00"/>
    <d v="1899-12-30T09:12:00"/>
    <s v="TESORERIA"/>
    <s v="Eitel Blanco"/>
    <s v="DON JULIO"/>
    <s v="La computadora no tenía instalada la última versión de Adobe Reader, dificultando la apertura de documentos PDF."/>
    <x v="8"/>
    <s v="Se instaló la versión más reciente de Adobe Reader en la computadora."/>
  </r>
  <r>
    <x v="1"/>
    <x v="0"/>
    <d v="2024-11-05T00:00:00"/>
    <s v="Revisión de equipo"/>
    <d v="1899-12-30T11:58:00"/>
    <d v="2024-11-05T00:00:00"/>
    <d v="1899-12-30T11:58:00"/>
    <s v="OFICIALIA MAYOR"/>
    <s v="Eitel Blanco"/>
    <s v="ADMINISTRATIVOS DE OFICIALIAS"/>
    <s v="El equipo no respondía correctamente y no era reconocido por el sistema."/>
    <x v="2"/>
    <s v="Se revisó y actualizó el equipo para restaurar su funcionalidad."/>
  </r>
  <r>
    <x v="1"/>
    <x v="0"/>
    <d v="2024-11-06T00:00:00"/>
    <s v="Configurar conexión a internet"/>
    <d v="1899-12-30T10:01:00"/>
    <d v="2024-11-06T00:00:00"/>
    <d v="1899-12-30T10:01:00"/>
    <s v="OFICIALIA MAYOR"/>
    <s v="Eitel Blanco"/>
    <s v="ADMINISTRATIVOS DE OFICIALIAS"/>
    <s v="El equipo no tenía acceso a internet debido a problemas de red."/>
    <x v="0"/>
    <s v="Se conectó la estación de trabajo al servidor mediante cable de red."/>
  </r>
  <r>
    <x v="1"/>
    <x v="0"/>
    <d v="2024-11-08T00:00:00"/>
    <s v="Configurar enlace con el servidor"/>
    <d v="1899-12-30T11:10:00"/>
    <d v="2024-11-08T00:00:00"/>
    <d v="1899-12-30T11:10:00"/>
    <s v="CONTABILIDAD"/>
    <s v="Eitel Blanco"/>
    <s v="ADMINISTRATIVO DE CONTABILIDAD"/>
    <s v="Falta de conexión entre la estación de trabajo y el servidor, dificultando el acceso a los recursos compartidos."/>
    <x v="0"/>
    <s v="Se configuró correctamente la estación para establecer el enlace con el servidor."/>
  </r>
  <r>
    <x v="1"/>
    <x v="0"/>
    <d v="2024-11-08T00:00:00"/>
    <s v="Activación de licencia AutoCAD"/>
    <d v="1899-12-30T08:33:00"/>
    <d v="2024-11-08T00:00:00"/>
    <d v="1899-12-30T08:33:00"/>
    <s v="OBRAS PUBLICAS"/>
    <s v="Eitel Blanco"/>
    <s v="DIRECTOR"/>
    <s v="La computadora no contaba con una licencia válida de AutoCAD o estaba desactualizada."/>
    <x v="8"/>
    <s v="Se adquirió y activó una nueva licencia para AutoCAD, asegurando la compatibilidad."/>
  </r>
  <r>
    <x v="1"/>
    <x v="0"/>
    <d v="2024-11-08T00:00:00"/>
    <s v="Revisión de computadora"/>
    <d v="1899-12-30T12:54:00"/>
    <d v="2024-11-08T00:00:00"/>
    <d v="1899-12-30T12:54:00"/>
    <s v="REGIDORES"/>
    <s v="Eitel Blanco"/>
    <s v="LUCY"/>
    <s v="Problemas de software que afectaban el rendimiento y funcionalidad del equipo."/>
    <x v="2"/>
    <s v="Se reinició el sistema y se realizaron ajustes para resolver los fallos de software."/>
  </r>
  <r>
    <x v="1"/>
    <x v="0"/>
    <d v="2024-11-08T00:00:00"/>
    <s v="Instalación de Office"/>
    <d v="1899-12-30T08:30:00"/>
    <d v="2024-11-08T00:00:00"/>
    <d v="1899-12-30T08:30:00"/>
    <s v="ECOLOGIA"/>
    <s v="Eitel Blanco"/>
    <s v="DIRECTOR"/>
    <s v="El equipo no tenía la versión actualizada de Office."/>
    <x v="8"/>
    <s v="Se instaló y configuró la última versión de Office en el equipo."/>
  </r>
  <r>
    <x v="1"/>
    <x v="0"/>
    <d v="2024-11-08T00:00:00"/>
    <s v="Revisión de laptop"/>
    <d v="1899-12-30T09:20:00"/>
    <d v="2024-11-08T00:00:00"/>
    <d v="1899-12-30T09:20:00"/>
    <s v="SINDICATURA"/>
    <s v="Moises Coronado Moreno"/>
    <s v="DIRECTOR"/>
    <s v="El equipo presentaba fallas de programas o de datos."/>
    <x v="2"/>
    <s v="Se realizó mantenimiento preventivo y se restauró su funcionamiento."/>
  </r>
  <r>
    <x v="1"/>
    <x v="0"/>
    <d v="2024-11-08T00:00:00"/>
    <s v="Revisión de impresora"/>
    <d v="1899-12-30T11:01:00"/>
    <d v="2024-11-08T00:00:00"/>
    <d v="1899-12-30T11:01:00"/>
    <s v="DIF"/>
    <s v="Moises Coronado Moreno"/>
    <s v="DIRECTOR"/>
    <s v="La impresora no imprimía correctamente por medio de la red."/>
    <x v="4"/>
    <s v="Se configuró y restableció la impresora para su funcionamiento en red."/>
  </r>
  <r>
    <x v="1"/>
    <x v="0"/>
    <d v="2024-11-11T00:00:00"/>
    <s v="Revisión de equipo CPU"/>
    <d v="1899-12-30T08:58:00"/>
    <d v="2024-11-11T00:00:00"/>
    <d v="1899-12-30T08:58:00"/>
    <s v="REGISTRO CIVIL 1"/>
    <s v="Eitel Blanco"/>
    <s v="ADMINISTRATIVO DE REGISTRO CIVIL"/>
    <s v="El servidor no estaba funcionando correctamente debido a fallos de hardware."/>
    <x v="2"/>
    <s v="Se realizó una modificación con nuevo hardware y mantenimiento general del equipo."/>
  </r>
  <r>
    <x v="1"/>
    <x v="0"/>
    <d v="2024-11-12T00:00:00"/>
    <s v="Revisión de computadora SPP"/>
    <d v="1899-12-30T12:13:00"/>
    <d v="2024-11-12T00:00:00"/>
    <d v="1899-12-30T12:13:00"/>
    <s v="SERVICIOS PUBLICOS PRIMARIOS"/>
    <s v="Moises Coronado Moreno"/>
    <s v="DIRECTOR"/>
    <s v="La computadora presentaba fallas intermitentes que interrumpían el trabajo."/>
    <x v="2"/>
    <s v="Se reinició y revisó el equipo, confirmando su funcionalidad tras los ajustes."/>
  </r>
  <r>
    <x v="1"/>
    <x v="0"/>
    <d v="2024-11-12T00:00:00"/>
    <s v="Revisión de dos impresoras Samsung"/>
    <d v="1899-12-30T12:14:00"/>
    <d v="2024-11-12T00:00:00"/>
    <d v="1899-12-30T12:14:00"/>
    <s v="VIVIENDA"/>
    <s v="Moises Coronado Moreno"/>
    <s v="DIRECTOR"/>
    <s v="Las impresoras no contaban con tinta y mostraban fallas al usarlas."/>
    <x v="4"/>
    <s v="Se realizó el mantenimiento técnico y se reabastecieron con tinta."/>
  </r>
  <r>
    <x v="1"/>
    <x v="0"/>
    <d v="2024-11-13T00:00:00"/>
    <s v="Configuración de carpetas compartidas"/>
    <d v="1899-12-30T08:24:00"/>
    <d v="2024-11-13T00:00:00"/>
    <d v="1899-12-30T08:24:00"/>
    <s v="PLANEACION Y DESARROLLO"/>
    <s v="Eitel Blanco"/>
    <s v="DIRECTOR"/>
    <s v="No se habían creado carpetas compartidas en la PC."/>
    <x v="0"/>
    <s v="Se agregó y configuró una carpeta compartida en el equipo."/>
  </r>
  <r>
    <x v="1"/>
    <x v="0"/>
    <d v="2024-11-13T00:00:00"/>
    <s v="Revisión de internet"/>
    <d v="1899-12-30T09:37:00"/>
    <d v="2024-11-13T00:00:00"/>
    <d v="1899-12-30T09:37:00"/>
    <s v="INSTANCIA DE LA MUJER"/>
    <s v="Eitel Blanco"/>
    <s v="DIRECTOR"/>
    <s v="Conexión intermitente que afectaba la navegación web."/>
    <x v="0"/>
    <s v="Se reactivó y estabilizó la conexión a internet."/>
  </r>
  <r>
    <x v="1"/>
    <x v="0"/>
    <d v="2024-11-13T00:00:00"/>
    <s v="Revisión de equipo de cómputo"/>
    <d v="1899-12-30T14:36:00"/>
    <d v="2024-11-13T00:00:00"/>
    <d v="1899-12-30T14:36:00"/>
    <s v="DESARROLLO ECONOMICO"/>
    <s v="Moises Coronado Moreno"/>
    <s v="DIRECTOR"/>
    <s v="El equipo presentaba intermitencias en su funcionamiento."/>
    <x v="2"/>
    <s v="Se realizó una revisión y ajuste técnico al equipo."/>
  </r>
  <r>
    <x v="1"/>
    <x v="0"/>
    <d v="2024-11-13T00:00:00"/>
    <s v="Instalación de programas"/>
    <d v="1899-12-30T09:31:00"/>
    <d v="2024-11-13T00:00:00"/>
    <d v="1899-12-30T09:31:00"/>
    <s v="DESARROLLO SOCIAL"/>
    <s v="Eitel Blanco"/>
    <s v="DIRECTOR"/>
    <s v="Los programas de Office estaban desactualizados."/>
    <x v="8"/>
    <s v="Se actualizó el programa Office a su versión más reciente."/>
  </r>
  <r>
    <x v="1"/>
    <x v="0"/>
    <d v="2024-11-13T00:00:00"/>
    <s v="Mantenimiento de computadora (Biblioteca Los Bosques)"/>
    <d v="1899-12-30T11:31:00"/>
    <d v="2024-11-13T00:00:00"/>
    <d v="1899-12-30T11:31:00"/>
    <s v="DIF"/>
    <s v="Eitel Blanco"/>
    <s v="PRESIDENTA"/>
    <s v="Matenimiento preventivo"/>
    <x v="5"/>
    <s v="Ticket abierto"/>
  </r>
  <r>
    <x v="1"/>
    <x v="0"/>
    <d v="2024-11-13T00:00:00"/>
    <s v="Revisión de cámara"/>
    <d v="1899-12-30T14:38:00"/>
    <d v="2024-11-13T00:00:00"/>
    <d v="1899-12-30T14:38:00"/>
    <s v="ASILO MP"/>
    <s v="Moises Coronado Moreno"/>
    <s v="MAESTRA ANA MARIA"/>
    <s v="La cámara estaba fuera de servicio."/>
    <x v="1"/>
    <s v="Se revisaron las cámaras, pero no fue posible desbloquearlas."/>
  </r>
  <r>
    <x v="1"/>
    <x v="0"/>
    <d v="2024-11-15T00:00:00"/>
    <s v="Impresora no enciende"/>
    <d v="1899-12-30T08:27:00"/>
    <d v="2024-11-15T00:00:00"/>
    <d v="1899-12-30T08:27:00"/>
    <s v="SECRETARIA PARTICULAR"/>
    <s v="Moises Coronado Moreno"/>
    <s v="ADMINISTRATIVOS DE SECRETARIA PARTICULAR"/>
    <s v="La impresora no encendía correctamente."/>
    <x v="4"/>
    <s v="Se verificaron las conexiones y se conectó el equipo de forma adecuada."/>
  </r>
  <r>
    <x v="1"/>
    <x v="0"/>
    <d v="2024-11-15T00:00:00"/>
    <s v="Configuración de impresora"/>
    <d v="1899-12-30T09:05:00"/>
    <d v="2024-11-15T00:00:00"/>
    <d v="1899-12-30T09:05:00"/>
    <s v="SINDICATURA"/>
    <s v="Eitel Blanco"/>
    <s v="DHALIA"/>
    <s v="La impresora no estaba configurada o actualizada."/>
    <x v="4"/>
    <s v="Se actualizó la configuración de la impresora para asegurar su correcto funcionamiento."/>
  </r>
  <r>
    <x v="1"/>
    <x v="0"/>
    <d v="2024-11-19T00:00:00"/>
    <s v="Configuración de impresora HP Laser"/>
    <d v="1899-12-30T11:36:00"/>
    <d v="2024-11-19T00:00:00"/>
    <d v="1899-12-30T11:36:00"/>
    <s v="OFICIALIA MAYOR"/>
    <s v="Eitel Blanco"/>
    <s v="ADMINISTRATIVOS DE OFICIALIAS"/>
    <s v="La impresora no estaba actualizada ni configurada."/>
    <x v="4"/>
    <s v="Se configuró la impresora para operar mediante la red."/>
  </r>
  <r>
    <x v="1"/>
    <x v="0"/>
    <d v="2024-11-19T00:00:00"/>
    <s v="Actualización de Office (Área de Educación)"/>
    <d v="1899-12-30T14:19:00"/>
    <d v="2024-11-19T00:00:00"/>
    <d v="1899-12-30T14:19:00"/>
    <s v="DESARROLLO SOCIAL"/>
    <s v="Eitel Blanco"/>
    <s v="DIRECTOR"/>
    <s v="El programa Office estaba desactualizado."/>
    <x v="8"/>
    <s v="Se actualizó el programa Office a la versión más reciente disponible."/>
  </r>
  <r>
    <x v="1"/>
    <x v="0"/>
    <d v="2024-11-19T00:00:00"/>
    <s v="Calibración de impresora"/>
    <d v="1899-12-30T14:20:00"/>
    <d v="2024-11-19T00:00:00"/>
    <d v="1899-12-30T14:20:00"/>
    <s v="VIVIENDA"/>
    <s v="Eitel Blanco"/>
    <s v="DIRECTOR"/>
    <s v="Impresión en tonos amarillos"/>
    <x v="4"/>
    <s v="Calibración de la impresora."/>
  </r>
  <r>
    <x v="1"/>
    <x v="0"/>
    <d v="2024-11-19T00:00:00"/>
    <s v="Revisión de equipo de computo"/>
    <d v="1899-12-30T14:37:00"/>
    <d v="2024-11-19T00:00:00"/>
    <d v="1899-12-30T14:37:00"/>
    <s v="ASILO MP"/>
    <s v="Moises Coronado Moreno"/>
    <s v="MAESTRA ANA MARIA"/>
    <s v="El equipo presentaba fallas técnicas, relacionadas con software o datos."/>
    <x v="2"/>
    <s v="Se realizó mantenimiento preventivo y se restauró la funcionalidad del equipo."/>
  </r>
  <r>
    <x v="1"/>
    <x v="0"/>
    <d v="2024-11-20T00:00:00"/>
    <s v="Instalación de AutoCAD"/>
    <d v="1899-12-30T14:46:00"/>
    <d v="2024-11-20T00:00:00"/>
    <d v="1899-12-30T14:46:00"/>
    <s v="DESARROLLO SOCIAL"/>
    <s v="Eitel Blanco"/>
    <s v="DIRECTOR"/>
    <s v="El software AutoCAD no estaba actualizado ni funcional."/>
    <x v="8"/>
    <s v="Se instaló y activó una nueva versión del software AutoCAD."/>
  </r>
  <r>
    <x v="1"/>
    <x v="0"/>
    <d v="2024-11-21T00:00:00"/>
    <s v="Problema con escáner en impresora"/>
    <d v="1899-12-30T09:57:00"/>
    <d v="2024-11-21T00:00:00"/>
    <d v="1899-12-30T09:57:00"/>
    <s v="FOMENTO AGROPECUARIO"/>
    <s v="Moises Coronado Moreno"/>
    <s v="DIRECTOR"/>
    <s v="El escáner integrado en la impresora dejó de funcionar, afectando la digitalización de documentos."/>
    <x v="4"/>
    <s v="No se pudo solucionar el problema debido al tiepo de vida del equipo"/>
  </r>
  <r>
    <x v="1"/>
    <x v="0"/>
    <d v="2024-11-21T00:00:00"/>
    <s v="Revisión de impresora"/>
    <d v="1899-12-30T11:45:00"/>
    <d v="2024-11-21T00:00:00"/>
    <d v="1899-12-30T11:45:00"/>
    <s v="RELACIONES EXTERIORES"/>
    <s v="Eitel Blanco"/>
    <s v="DIRECTOR"/>
    <s v="La impresora dejó de funcionar debido a desgaste."/>
    <x v="4"/>
    <s v="Se identificó que la impresora cumplió su vida útil y se emitió un oficio."/>
  </r>
  <r>
    <x v="1"/>
    <x v="0"/>
    <d v="2024-11-21T00:00:00"/>
    <s v="Revisión de equipo de cómputo"/>
    <d v="1899-12-30T13:38:00"/>
    <d v="2024-11-21T00:00:00"/>
    <d v="1899-12-30T13:38:00"/>
    <s v="DESARROLLO ECONOMICO"/>
    <s v="Eitel Blanco"/>
    <s v="DIRECTOR"/>
    <s v="Problemas técnicos relacionados con el sistema operativo."/>
    <x v="5"/>
    <s v="Se realizó mantenimiento preventivo al equipo."/>
  </r>
  <r>
    <x v="1"/>
    <x v="0"/>
    <d v="2024-11-22T00:00:00"/>
    <s v="Revisión de cámaras"/>
    <d v="1899-12-30T08:25:00"/>
    <d v="2024-11-22T00:00:00"/>
    <d v="1899-12-30T08:25:00"/>
    <s v="CRI"/>
    <s v="Moises Coronado Moreno"/>
    <s v="MAESTRA FABIOLA"/>
    <s v="No se podía acceder a las cámaras por errores en la cuenta de usuario."/>
    <x v="4"/>
    <s v="Se creó y configuró una nueva cuenta para habilitar el acceso."/>
  </r>
  <r>
    <x v="1"/>
    <x v="0"/>
    <d v="2024-11-22T00:00:00"/>
    <s v="Revisión de impresora"/>
    <d v="1899-12-30T08:47:00"/>
    <d v="2024-11-22T00:00:00"/>
    <d v="1899-12-30T08:47:00"/>
    <s v="TRANSPARENCIA"/>
    <s v="Eitel Blanco"/>
    <s v="DIRECTOR"/>
    <s v="La impresora no imprimía correctamente."/>
    <x v="4"/>
    <s v="Se realizó mantenimiento para restablecer su funcionalidad."/>
  </r>
  <r>
    <x v="1"/>
    <x v="0"/>
    <d v="2024-11-22T00:00:00"/>
    <s v="Conexión de impresora"/>
    <d v="1899-12-30T11:41:00"/>
    <d v="2024-11-22T00:00:00"/>
    <d v="1899-12-30T11:41:00"/>
    <s v="CONTRALORIA"/>
    <s v="Eitel Blanco"/>
    <s v="DIRECTOR"/>
    <s v="La impresora no estaba conectada a la red."/>
    <x v="4"/>
    <s v="Se restableció la comunicación de la impresora mediante red."/>
  </r>
  <r>
    <x v="1"/>
    <x v="0"/>
    <d v="2024-11-22T00:00:00"/>
    <s v="Configuración de correo electrónico"/>
    <d v="1899-12-30T12:45:00"/>
    <d v="2024-11-22T00:00:00"/>
    <d v="1899-12-30T12:45:00"/>
    <s v="OBRAS PUBLICAS"/>
    <s v="Moises Coronado Moreno"/>
    <s v="DIRECTOR"/>
    <s v="La cuenta de usuario estaba desatendida o mal configurada."/>
    <x v="1"/>
    <s v="Se realizó una nueva configuración de la cuenta y el correo."/>
  </r>
  <r>
    <x v="1"/>
    <x v="0"/>
    <d v="2024-11-22T00:00:00"/>
    <s v="Revisión de impresora EPSON"/>
    <d v="1899-12-30T13:06:00"/>
    <d v="2024-11-22T00:00:00"/>
    <d v="1899-12-30T13:06:00"/>
    <s v="DESARROLLO ECONOMICO"/>
    <s v="Eitel Blanco"/>
    <s v="DIRECTOR"/>
    <s v="La impresora presentaba fallos en la alineación."/>
    <x v="4"/>
    <s v="Se ajustó la alineación mediante herramientas de software."/>
  </r>
  <r>
    <x v="1"/>
    <x v="0"/>
    <d v="2024-11-25T00:00:00"/>
    <s v="Activación de Office"/>
    <d v="1899-12-30T09:17:00"/>
    <d v="2024-11-25T00:00:00"/>
    <d v="1899-12-30T09:17:00"/>
    <s v="CONTABILIDAD"/>
    <s v="Eitel Blanco"/>
    <s v="ADMINISTRATIVO DE CONTABILIDAD"/>
    <s v="Office no estaba configurado correctamente."/>
    <x v="8"/>
    <s v="Se instaló y configuró la suite de Office para su correcto uso."/>
  </r>
  <r>
    <x v="1"/>
    <x v="0"/>
    <d v="2024-11-25T00:00:00"/>
    <s v="Configuración de impresora"/>
    <d v="1899-12-30T12:18:00"/>
    <d v="2024-11-25T00:00:00"/>
    <d v="1899-12-30T12:18:00"/>
    <s v="REGISTRO CIVIL 2"/>
    <s v="Eitel Blanco"/>
    <s v="ADMINISTRATIVO DE REGISTRO CIVIL"/>
    <s v="La impresora no estaba configurada para funcionar en red."/>
    <x v="4"/>
    <s v="Se reconfiguró y restableció su funcionalidad."/>
  </r>
  <r>
    <x v="1"/>
    <x v="0"/>
    <d v="2024-11-25T00:00:00"/>
    <s v="Instalación de impresoras"/>
    <d v="1899-12-30T12:21:00"/>
    <d v="2024-11-25T00:00:00"/>
    <d v="1899-12-30T12:21:00"/>
    <s v="OBRAS PUBLICAS"/>
    <s v="Eitel Blanco"/>
    <s v="DIRECTOR"/>
    <s v="Las impresoras no estaban disponibles en varios equipos."/>
    <x v="4"/>
    <s v="Se instaló y configuró la impresora en tres equipos adicionales."/>
  </r>
  <r>
    <x v="1"/>
    <x v="0"/>
    <d v="2024-11-27T00:00:00"/>
    <s v="Revisión de monitor HP"/>
    <d v="1899-12-30T11:48:00"/>
    <d v="2024-11-27T00:00:00"/>
    <d v="1899-12-30T11:48:00"/>
    <s v="REGISTRO CIVIL 1"/>
    <s v="Moises Coronado Moreno"/>
    <s v="ADMINISTRATIVOS DE REGISTRO CIVIL"/>
    <s v="El monitor presenta fallos intermitentes que dificultan su uso continuo."/>
    <x v="4"/>
    <s v="Ticket abierto"/>
  </r>
  <r>
    <x v="1"/>
    <x v="0"/>
    <d v="2024-11-27T00:00:00"/>
    <s v="Acceso a red en laptop"/>
    <d v="1899-12-30T11:45:00"/>
    <d v="2024-11-27T00:00:00"/>
    <d v="1899-12-30T11:45:00"/>
    <s v="SINDICATURA"/>
    <s v="Moises Coronado Moreno"/>
    <s v="DHALIA"/>
    <s v="La laptop no tenía acceso a la red corporativa."/>
    <x v="0"/>
    <s v="Se configuró la conexión a red en la laptop."/>
  </r>
  <r>
    <x v="1"/>
    <x v="0"/>
    <d v="2024-11-28T00:00:00"/>
    <s v="Revisión de internet"/>
    <d v="1899-12-30T10:52:00"/>
    <d v="2024-11-28T00:00:00"/>
    <d v="1899-12-30T10:52:00"/>
    <s v="DESARROLLO ECONOMICO"/>
    <s v="Eitel Blanco"/>
    <s v="DIRECTOR"/>
    <s v="La red no estaba disponible en el equipo."/>
    <x v="0"/>
    <s v="Se restableció el acceso a la red mediante ajustes en la conexión."/>
  </r>
  <r>
    <x v="1"/>
    <x v="0"/>
    <d v="2024-11-28T00:00:00"/>
    <s v="Revisión de impresora"/>
    <d v="1899-12-30T10:54:00"/>
    <d v="2024-11-28T00:00:00"/>
    <d v="1899-12-30T10:54:00"/>
    <s v="SINDICATURA"/>
    <s v="Eitel Blanco"/>
    <s v="DHALIA"/>
    <s v="Error técnico con el módulo de carnet de impresión."/>
    <x v="4"/>
    <s v="Se realizó mantenimiento técnico a la impresora para solucionar el error."/>
  </r>
  <r>
    <x v="1"/>
    <x v="0"/>
    <d v="2024-11-29T00:00:00"/>
    <s v="Revisión de impresora"/>
    <d v="1899-12-30T14:47:00"/>
    <d v="2024-11-29T00:00:00"/>
    <d v="1899-12-30T14:47:00"/>
    <s v="ALCOHOLES"/>
    <s v="Moises Coronado Moreno"/>
    <s v="DIRECTOR"/>
    <s v="La impresora tenía problemas de conexión a la red."/>
    <x v="4"/>
    <s v="Se restableció la conexión a la red para garantizar su operatividad."/>
  </r>
  <r>
    <x v="1"/>
    <x v="0"/>
    <d v="2024-11-29T00:00:00"/>
    <s v="Instalación de cable RJ45 (10 metros)"/>
    <d v="1899-12-30T14:50:00"/>
    <d v="2024-11-29T00:00:00"/>
    <d v="1899-12-30T14:50:00"/>
    <s v="PROTECCION CIVIL"/>
    <s v="Eitel Blanco"/>
    <s v="DIRECTOR"/>
    <s v="Se necesitaba un cable RJ45 para la conexión de red."/>
    <x v="0"/>
    <s v="Se proporcionó e instaló un cable RJ45 de 10 metros para restablecer la conexión."/>
  </r>
  <r>
    <x v="2"/>
    <x v="1"/>
    <m/>
    <m/>
    <m/>
    <m/>
    <m/>
    <m/>
    <m/>
    <m/>
    <m/>
    <x v="9"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3301B4DD-0F10-47A5-B2D6-860997482B29}" name="TablaDinámica3" cacheId="136" applyNumberFormats="0" applyBorderFormats="0" applyFontFormats="0" applyPatternFormats="0" applyAlignmentFormats="0" applyWidthHeightFormats="1" dataCaption="Valores" updatedVersion="8" minRefreshableVersion="3" useAutoFormatting="1" itemPrintTitles="1" createdVersion="7" indent="0" outline="1" outlineData="1" multipleFieldFilters="0">
  <location ref="A4:B32" firstHeaderRow="1" firstDataRow="1" firstDataCol="1" rowPageCount="2" colPageCount="1"/>
  <pivotFields count="13">
    <pivotField axis="axisPage" multipleItemSelectionAllowed="1" showAll="0">
      <items count="16">
        <item m="1" x="9"/>
        <item m="1" x="11"/>
        <item m="1" x="12"/>
        <item m="1" x="5"/>
        <item m="1" x="4"/>
        <item m="1" x="8"/>
        <item m="1" x="7"/>
        <item m="1" x="14"/>
        <item m="1" x="10"/>
        <item h="1" x="0"/>
        <item x="1"/>
        <item m="1" x="6"/>
        <item m="1" x="3"/>
        <item m="1" x="13"/>
        <item h="1" x="2"/>
        <item t="default"/>
      </items>
    </pivotField>
    <pivotField axis="axisPage" showAll="0">
      <items count="6">
        <item m="1" x="4"/>
        <item m="1" x="2"/>
        <item m="1" x="3"/>
        <item x="0"/>
        <item x="1"/>
        <item t="default"/>
      </items>
    </pivotField>
    <pivotField numFmtId="14" showAll="0"/>
    <pivotField showAll="0"/>
    <pivotField showAll="0"/>
    <pivotField showAll="0"/>
    <pivotField showAll="0"/>
    <pivotField axis="axisRow" dataField="1" showAll="0">
      <items count="54">
        <item x="9"/>
        <item m="1" x="50"/>
        <item m="1" x="52"/>
        <item x="0"/>
        <item x="4"/>
        <item x="7"/>
        <item x="19"/>
        <item x="27"/>
        <item x="11"/>
        <item x="3"/>
        <item x="22"/>
        <item m="1" x="45"/>
        <item x="13"/>
        <item x="20"/>
        <item x="25"/>
        <item x="12"/>
        <item m="1" x="48"/>
        <item x="15"/>
        <item x="28"/>
        <item m="1" x="43"/>
        <item m="1" x="46"/>
        <item m="1" x="41"/>
        <item x="18"/>
        <item x="32"/>
        <item x="16"/>
        <item m="1" x="44"/>
        <item m="1" x="39"/>
        <item x="21"/>
        <item x="26"/>
        <item x="33"/>
        <item x="14"/>
        <item x="30"/>
        <item x="6"/>
        <item x="31"/>
        <item x="34"/>
        <item m="1" x="47"/>
        <item x="8"/>
        <item m="1" x="40"/>
        <item x="29"/>
        <item x="17"/>
        <item m="1" x="36"/>
        <item x="5"/>
        <item x="2"/>
        <item x="24"/>
        <item m="1" x="38"/>
        <item m="1" x="51"/>
        <item x="10"/>
        <item x="23"/>
        <item x="1"/>
        <item x="35"/>
        <item m="1" x="37"/>
        <item m="1" x="42"/>
        <item m="1" x="49"/>
        <item t="default"/>
      </items>
    </pivotField>
    <pivotField showAll="0"/>
    <pivotField showAll="0"/>
    <pivotField showAll="0"/>
    <pivotField showAll="0"/>
    <pivotField showAll="0"/>
  </pivotFields>
  <rowFields count="1">
    <field x="7"/>
  </rowFields>
  <rowItems count="28">
    <i>
      <x/>
    </i>
    <i>
      <x v="3"/>
    </i>
    <i>
      <x v="4"/>
    </i>
    <i>
      <x v="8"/>
    </i>
    <i>
      <x v="9"/>
    </i>
    <i>
      <x v="10"/>
    </i>
    <i>
      <x v="12"/>
    </i>
    <i>
      <x v="13"/>
    </i>
    <i>
      <x v="14"/>
    </i>
    <i>
      <x v="15"/>
    </i>
    <i>
      <x v="17"/>
    </i>
    <i>
      <x v="23"/>
    </i>
    <i>
      <x v="27"/>
    </i>
    <i>
      <x v="28"/>
    </i>
    <i>
      <x v="29"/>
    </i>
    <i>
      <x v="30"/>
    </i>
    <i>
      <x v="32"/>
    </i>
    <i>
      <x v="33"/>
    </i>
    <i>
      <x v="34"/>
    </i>
    <i>
      <x v="36"/>
    </i>
    <i>
      <x v="38"/>
    </i>
    <i>
      <x v="39"/>
    </i>
    <i>
      <x v="41"/>
    </i>
    <i>
      <x v="42"/>
    </i>
    <i>
      <x v="43"/>
    </i>
    <i>
      <x v="46"/>
    </i>
    <i>
      <x v="47"/>
    </i>
    <i t="grand">
      <x/>
    </i>
  </rowItems>
  <colItems count="1">
    <i/>
  </colItems>
  <pageFields count="2">
    <pageField fld="1" item="3" hier="-1"/>
    <pageField fld="0" hier="-1"/>
  </pageFields>
  <dataFields count="1">
    <dataField name="Cuenta de DEPARTAMENTO" fld="7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9DBD5F2C-2D72-46F5-AC23-371DDD39CA52}" name="TablaDinámica4" cacheId="136" applyNumberFormats="0" applyBorderFormats="0" applyFontFormats="0" applyPatternFormats="0" applyAlignmentFormats="0" applyWidthHeightFormats="1" dataCaption="Valores" updatedVersion="8" minRefreshableVersion="3" useAutoFormatting="1" itemPrintTitles="1" createdVersion="7" indent="0" outline="1" outlineData="1" multipleFieldFilters="0">
  <location ref="A4:B46" firstHeaderRow="1" firstDataRow="1" firstDataCol="1" rowPageCount="2" colPageCount="1"/>
  <pivotFields count="13">
    <pivotField axis="axisPage" showAll="0">
      <items count="16">
        <item m="1" x="9"/>
        <item m="1" x="11"/>
        <item m="1" x="12"/>
        <item m="1" x="5"/>
        <item m="1" x="4"/>
        <item m="1" x="8"/>
        <item m="1" x="7"/>
        <item m="1" x="14"/>
        <item m="1" x="10"/>
        <item x="0"/>
        <item x="1"/>
        <item m="1" x="6"/>
        <item m="1" x="3"/>
        <item m="1" x="13"/>
        <item x="2"/>
        <item t="default"/>
      </items>
    </pivotField>
    <pivotField axis="axisPage" showAll="0">
      <items count="6">
        <item m="1" x="4"/>
        <item m="1" x="2"/>
        <item m="1" x="3"/>
        <item x="0"/>
        <item x="1"/>
        <item t="default"/>
      </items>
    </pivotField>
    <pivotField numFmtId="14" showAll="0"/>
    <pivotField axis="axisRow" dataField="1" showAll="0">
      <items count="142">
        <item m="1" x="128"/>
        <item m="1" x="134"/>
        <item m="1" x="129"/>
        <item m="1" x="127"/>
        <item m="1" x="122"/>
        <item m="1" x="126"/>
        <item m="1" x="135"/>
        <item m="1" x="133"/>
        <item m="1" x="139"/>
        <item m="1" x="123"/>
        <item m="1" x="125"/>
        <item m="1" x="140"/>
        <item m="1" x="124"/>
        <item m="1" x="131"/>
        <item m="1" x="130"/>
        <item x="121"/>
        <item m="1" x="137"/>
        <item m="1" x="136"/>
        <item m="1" x="138"/>
        <item m="1" x="132"/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t="default"/>
      </items>
    </pivotField>
    <pivotField showAll="0"/>
    <pivotField showAll="0"/>
    <pivotField showAll="0"/>
    <pivotField showAll="0"/>
    <pivotField showAll="0"/>
    <pivotField showAll="0"/>
    <pivotField showAll="0"/>
    <pivotField showAll="0"/>
    <pivotField showAll="0"/>
  </pivotFields>
  <rowFields count="1">
    <field x="3"/>
  </rowFields>
  <rowItems count="42">
    <i>
      <x v="100"/>
    </i>
    <i>
      <x v="101"/>
    </i>
    <i>
      <x v="102"/>
    </i>
    <i>
      <x v="103"/>
    </i>
    <i>
      <x v="104"/>
    </i>
    <i>
      <x v="105"/>
    </i>
    <i>
      <x v="106"/>
    </i>
    <i>
      <x v="107"/>
    </i>
    <i>
      <x v="108"/>
    </i>
    <i>
      <x v="109"/>
    </i>
    <i>
      <x v="110"/>
    </i>
    <i>
      <x v="111"/>
    </i>
    <i>
      <x v="112"/>
    </i>
    <i>
      <x v="113"/>
    </i>
    <i>
      <x v="114"/>
    </i>
    <i>
      <x v="115"/>
    </i>
    <i>
      <x v="116"/>
    </i>
    <i>
      <x v="117"/>
    </i>
    <i>
      <x v="118"/>
    </i>
    <i>
      <x v="119"/>
    </i>
    <i>
      <x v="120"/>
    </i>
    <i>
      <x v="121"/>
    </i>
    <i>
      <x v="122"/>
    </i>
    <i>
      <x v="123"/>
    </i>
    <i>
      <x v="124"/>
    </i>
    <i>
      <x v="125"/>
    </i>
    <i>
      <x v="126"/>
    </i>
    <i>
      <x v="127"/>
    </i>
    <i>
      <x v="128"/>
    </i>
    <i>
      <x v="129"/>
    </i>
    <i>
      <x v="130"/>
    </i>
    <i>
      <x v="131"/>
    </i>
    <i>
      <x v="132"/>
    </i>
    <i>
      <x v="133"/>
    </i>
    <i>
      <x v="134"/>
    </i>
    <i>
      <x v="135"/>
    </i>
    <i>
      <x v="136"/>
    </i>
    <i>
      <x v="137"/>
    </i>
    <i>
      <x v="138"/>
    </i>
    <i>
      <x v="139"/>
    </i>
    <i>
      <x v="140"/>
    </i>
    <i t="grand">
      <x/>
    </i>
  </rowItems>
  <colItems count="1">
    <i/>
  </colItems>
  <pageFields count="2">
    <pageField fld="1" item="3" hier="-1"/>
    <pageField fld="0" item="10" hier="-1"/>
  </pageFields>
  <dataFields count="1">
    <dataField name="Cuenta de ACTIVIDAD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3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584B468C-D0AD-4C2E-9999-F4654A3080F7}" name="TablaDinámica2" cacheId="142" applyNumberFormats="0" applyBorderFormats="0" applyFontFormats="0" applyPatternFormats="0" applyAlignmentFormats="0" applyWidthHeightFormats="1" dataCaption="Valores" updatedVersion="8" minRefreshableVersion="3" useAutoFormatting="1" itemPrintTitles="1" createdVersion="7" indent="0" outline="1" outlineData="1" multipleFieldFilters="0" chartFormat="27" rowHeaderCaption="ACTIVIDAD">
  <location ref="A4:B11" firstHeaderRow="1" firstDataRow="1" firstDataCol="1" rowPageCount="2" colPageCount="1"/>
  <pivotFields count="13">
    <pivotField axis="axisPage" showAll="0">
      <items count="4">
        <item x="0"/>
        <item x="1"/>
        <item x="2"/>
        <item t="default"/>
      </items>
    </pivotField>
    <pivotField axis="axisPage" showAll="0">
      <items count="3">
        <item x="0"/>
        <item x="1"/>
        <item t="default"/>
      </items>
    </pivotField>
    <pivotField showAll="0"/>
    <pivotField showAll="0"/>
    <pivotField numFmtId="20" showAll="0"/>
    <pivotField showAll="0"/>
    <pivotField numFmtId="20" showAll="0"/>
    <pivotField showAll="0"/>
    <pivotField showAll="0"/>
    <pivotField showAll="0"/>
    <pivotField showAll="0"/>
    <pivotField axis="axisRow" dataField="1" showAll="0">
      <items count="11">
        <item x="1"/>
        <item x="7"/>
        <item x="2"/>
        <item x="6"/>
        <item x="3"/>
        <item x="4"/>
        <item x="5"/>
        <item x="0"/>
        <item x="8"/>
        <item x="9"/>
        <item t="default"/>
      </items>
    </pivotField>
    <pivotField showAll="0"/>
  </pivotFields>
  <rowFields count="1">
    <field x="11"/>
  </rowFields>
  <rowItems count="7">
    <i>
      <x/>
    </i>
    <i>
      <x v="2"/>
    </i>
    <i>
      <x v="5"/>
    </i>
    <i>
      <x v="6"/>
    </i>
    <i>
      <x v="7"/>
    </i>
    <i>
      <x v="8"/>
    </i>
    <i t="grand">
      <x/>
    </i>
  </rowItems>
  <colItems count="1">
    <i/>
  </colItems>
  <pageFields count="2">
    <pageField fld="1" item="0" hier="-1"/>
    <pageField fld="0" item="1" hier="-1"/>
  </pageFields>
  <dataFields count="1">
    <dataField name="Total" fld="11" subtotal="count" baseField="0" baseItem="0"/>
  </dataFields>
  <formats count="10">
    <format dxfId="46">
      <pivotArea dataOnly="0" labelOnly="1" outline="0" axis="axisValues" fieldPosition="0"/>
    </format>
    <format dxfId="47">
      <pivotArea grandRow="1" outline="0" collapsedLevelsAreSubtotals="1" fieldPosition="0"/>
    </format>
    <format dxfId="48">
      <pivotArea dataOnly="0" labelOnly="1" grandRow="1" outline="0" fieldPosition="0"/>
    </format>
    <format dxfId="49">
      <pivotArea collapsedLevelsAreSubtotals="1" fieldPosition="0">
        <references count="1">
          <reference field="11" count="0"/>
        </references>
      </pivotArea>
    </format>
    <format dxfId="36">
      <pivotArea type="all" dataOnly="0" outline="0" fieldPosition="0"/>
    </format>
    <format dxfId="35">
      <pivotArea outline="0" collapsedLevelsAreSubtotals="1" fieldPosition="0"/>
    </format>
    <format dxfId="34">
      <pivotArea field="11" type="button" dataOnly="0" labelOnly="1" outline="0" axis="axisRow" fieldPosition="0"/>
    </format>
    <format dxfId="33">
      <pivotArea dataOnly="0" labelOnly="1" fieldPosition="0">
        <references count="1">
          <reference field="11" count="6">
            <x v="0"/>
            <x v="2"/>
            <x v="5"/>
            <x v="6"/>
            <x v="7"/>
            <x v="8"/>
          </reference>
        </references>
      </pivotArea>
    </format>
    <format dxfId="32">
      <pivotArea dataOnly="0" labelOnly="1" grandRow="1" outline="0" fieldPosition="0"/>
    </format>
    <format dxfId="31">
      <pivotArea dataOnly="0" labelOnly="1" outline="0" axis="axisValues" fieldPosition="0"/>
    </format>
  </formats>
  <chartFormats count="2">
    <chartFormat chart="8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26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a1" displayName="Tabla1" ref="E2:I55" totalsRowShown="0" headerRowDxfId="105" dataDxfId="103" headerRowBorderDxfId="104" tableBorderDxfId="102">
  <autoFilter ref="E2:I55" xr:uid="{00000000-000C-0000-FFFF-FFFF00000000}">
    <filterColumn colId="2">
      <filters>
        <filter val="1"/>
        <filter val="2"/>
        <filter val="3"/>
        <filter val="4"/>
        <filter val="5"/>
        <filter val="54"/>
      </filters>
    </filterColumn>
  </autoFilter>
  <tableColumns count="5">
    <tableColumn id="1" xr3:uid="{00000000-0010-0000-0000-000001000000}" name="DEPARTAMENTO" dataDxfId="101"/>
    <tableColumn id="38" xr3:uid="{08C7595C-DE4C-44E3-8652-F224536FB9F5}" name="OCTUBRE" dataDxfId="100">
      <calculatedColumnFormula>IFERROR(VLOOKUP(Tabla1[[#This Row],[DEPARTAMENTO]],TABLA1!A:B,2,FALSE),0)</calculatedColumnFormula>
    </tableColumn>
    <tableColumn id="3" xr3:uid="{6C453247-A2C0-47E6-AF32-74D2015DBF51}" name="NOVIEMBRE" dataDxfId="58"/>
    <tableColumn id="4" xr3:uid="{FB175091-2F5F-429E-A9C7-9036E385AFD0}" name="DICIEMBRE" dataDxfId="59"/>
    <tableColumn id="5" xr3:uid="{00000000-0010-0000-0000-000005000000}" name="TOTAL GENERAL" dataDxfId="37">
      <calculatedColumnFormula>SUM(F3:G3)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abla3" displayName="Tabla3" ref="A1:C36" totalsRowShown="0" headerRowDxfId="99" dataDxfId="97" headerRowBorderDxfId="98" tableBorderDxfId="96" totalsRowBorderDxfId="95">
  <autoFilter ref="A1:C36" xr:uid="{00000000-0009-0000-0100-000003000000}"/>
  <tableColumns count="3">
    <tableColumn id="1" xr3:uid="{00000000-0010-0000-0100-000001000000}" name="MES" dataDxfId="94"/>
    <tableColumn id="2" xr3:uid="{00000000-0010-0000-0100-000002000000}" name="TOTAL SERVICIOS" dataDxfId="93"/>
    <tableColumn id="3" xr3:uid="{00000000-0010-0000-0100-000003000000}" name="%" dataDxfId="92">
      <calculatedColumnFormula>B2/81</calculatedColumnFormula>
    </tableColumn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2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ivotTable" Target="../pivotTables/pivot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5"/>
  <sheetViews>
    <sheetView workbookViewId="0">
      <selection activeCell="A63" sqref="A63"/>
    </sheetView>
  </sheetViews>
  <sheetFormatPr baseColWidth="10" defaultRowHeight="15"/>
  <cols>
    <col min="1" max="1" width="61.28515625" bestFit="1" customWidth="1"/>
    <col min="2" max="2" width="7.5703125" customWidth="1"/>
  </cols>
  <sheetData>
    <row r="1" spans="1:1">
      <c r="A1" s="3" t="s">
        <v>7</v>
      </c>
    </row>
    <row r="2" spans="1:1">
      <c r="A2" s="2" t="s">
        <v>10</v>
      </c>
    </row>
    <row r="3" spans="1:1">
      <c r="A3" s="2" t="s">
        <v>44</v>
      </c>
    </row>
    <row r="4" spans="1:1">
      <c r="A4" s="2" t="s">
        <v>11</v>
      </c>
    </row>
    <row r="5" spans="1:1">
      <c r="A5" s="2" t="s">
        <v>9</v>
      </c>
    </row>
    <row r="6" spans="1:1">
      <c r="A6" s="2" t="s">
        <v>45</v>
      </c>
    </row>
    <row r="7" spans="1:1">
      <c r="A7" s="2" t="s">
        <v>60</v>
      </c>
    </row>
    <row r="8" spans="1:1">
      <c r="A8" s="2" t="s">
        <v>51</v>
      </c>
    </row>
    <row r="9" spans="1:1">
      <c r="A9" s="2" t="s">
        <v>46</v>
      </c>
    </row>
    <row r="10" spans="1:1">
      <c r="A10" s="2" t="s">
        <v>48</v>
      </c>
    </row>
    <row r="11" spans="1:1">
      <c r="A11" s="2" t="s">
        <v>54</v>
      </c>
    </row>
    <row r="12" spans="1:1">
      <c r="A12" s="2" t="s">
        <v>47</v>
      </c>
    </row>
    <row r="13" spans="1:1">
      <c r="A13" s="2" t="s">
        <v>49</v>
      </c>
    </row>
    <row r="14" spans="1:1">
      <c r="A14" s="2" t="s">
        <v>8</v>
      </c>
    </row>
    <row r="15" spans="1:1">
      <c r="A15" s="2" t="s">
        <v>53</v>
      </c>
    </row>
  </sheetData>
  <autoFilter ref="A1:A15" xr:uid="{00000000-0009-0000-0000-000001000000}">
    <sortState xmlns:xlrd2="http://schemas.microsoft.com/office/spreadsheetml/2017/richdata2" ref="A2:A15">
      <sortCondition ref="A1:A15"/>
    </sortState>
  </autoFilter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4"/>
  <sheetViews>
    <sheetView topLeftCell="A35" workbookViewId="0">
      <selection activeCell="A63" sqref="A63"/>
    </sheetView>
  </sheetViews>
  <sheetFormatPr baseColWidth="10" defaultRowHeight="15"/>
  <cols>
    <col min="1" max="1" width="30" bestFit="1" customWidth="1"/>
  </cols>
  <sheetData>
    <row r="1" spans="1:1">
      <c r="A1" s="3" t="s">
        <v>12</v>
      </c>
    </row>
    <row r="2" spans="1:1">
      <c r="A2" s="2" t="s">
        <v>76</v>
      </c>
    </row>
    <row r="3" spans="1:1">
      <c r="A3" s="2" t="s">
        <v>25</v>
      </c>
    </row>
    <row r="4" spans="1:1">
      <c r="A4" s="2" t="s">
        <v>89</v>
      </c>
    </row>
    <row r="5" spans="1:1">
      <c r="A5" s="2" t="s">
        <v>37</v>
      </c>
    </row>
    <row r="6" spans="1:1">
      <c r="A6" s="2" t="s">
        <v>19</v>
      </c>
    </row>
    <row r="7" spans="1:1">
      <c r="A7" s="2" t="s">
        <v>29</v>
      </c>
    </row>
    <row r="8" spans="1:1">
      <c r="A8" s="2" t="s">
        <v>40</v>
      </c>
    </row>
    <row r="9" spans="1:1">
      <c r="A9" s="2" t="s">
        <v>41</v>
      </c>
    </row>
    <row r="10" spans="1:1">
      <c r="A10" s="2" t="s">
        <v>91</v>
      </c>
    </row>
    <row r="11" spans="1:1">
      <c r="A11" s="2" t="s">
        <v>55</v>
      </c>
    </row>
    <row r="12" spans="1:1">
      <c r="A12" s="2" t="s">
        <v>21</v>
      </c>
    </row>
    <row r="13" spans="1:1">
      <c r="A13" s="2" t="s">
        <v>23</v>
      </c>
    </row>
    <row r="14" spans="1:1">
      <c r="A14" s="2" t="s">
        <v>43</v>
      </c>
    </row>
    <row r="15" spans="1:1">
      <c r="A15" s="2" t="s">
        <v>85</v>
      </c>
    </row>
    <row r="16" spans="1:1">
      <c r="A16" s="2" t="s">
        <v>18</v>
      </c>
    </row>
    <row r="17" spans="1:1">
      <c r="A17" s="2" t="s">
        <v>81</v>
      </c>
    </row>
    <row r="18" spans="1:1">
      <c r="A18" s="2" t="s">
        <v>13</v>
      </c>
    </row>
    <row r="19" spans="1:1">
      <c r="A19" s="2" t="s">
        <v>66</v>
      </c>
    </row>
    <row r="20" spans="1:1">
      <c r="A20" s="2" t="s">
        <v>34</v>
      </c>
    </row>
    <row r="21" spans="1:1">
      <c r="A21" s="2" t="s">
        <v>24</v>
      </c>
    </row>
    <row r="22" spans="1:1">
      <c r="A22" s="2" t="s">
        <v>58</v>
      </c>
    </row>
    <row r="23" spans="1:1">
      <c r="A23" s="2" t="s">
        <v>65</v>
      </c>
    </row>
    <row r="24" spans="1:1">
      <c r="A24" s="2" t="s">
        <v>16</v>
      </c>
    </row>
    <row r="25" spans="1:1">
      <c r="A25" s="2" t="s">
        <v>92</v>
      </c>
    </row>
    <row r="26" spans="1:1">
      <c r="A26" s="2" t="s">
        <v>15</v>
      </c>
    </row>
    <row r="27" spans="1:1">
      <c r="A27" s="2" t="s">
        <v>62</v>
      </c>
    </row>
    <row r="28" spans="1:1">
      <c r="A28" s="2" t="s">
        <v>61</v>
      </c>
    </row>
    <row r="29" spans="1:1">
      <c r="A29" s="2" t="s">
        <v>28</v>
      </c>
    </row>
    <row r="30" spans="1:1">
      <c r="A30" s="2" t="s">
        <v>52</v>
      </c>
    </row>
    <row r="31" spans="1:1">
      <c r="A31" s="2" t="s">
        <v>42</v>
      </c>
    </row>
    <row r="32" spans="1:1">
      <c r="A32" s="2" t="s">
        <v>14</v>
      </c>
    </row>
    <row r="33" spans="1:1">
      <c r="A33" s="2" t="s">
        <v>30</v>
      </c>
    </row>
    <row r="34" spans="1:1">
      <c r="A34" s="2" t="s">
        <v>32</v>
      </c>
    </row>
    <row r="35" spans="1:1">
      <c r="A35" s="2" t="s">
        <v>33</v>
      </c>
    </row>
    <row r="36" spans="1:1">
      <c r="A36" s="2" t="s">
        <v>83</v>
      </c>
    </row>
    <row r="37" spans="1:1">
      <c r="A37" s="18" t="s">
        <v>68</v>
      </c>
    </row>
    <row r="38" spans="1:1">
      <c r="A38" s="2" t="s">
        <v>22</v>
      </c>
    </row>
    <row r="39" spans="1:1">
      <c r="A39" s="2" t="s">
        <v>38</v>
      </c>
    </row>
    <row r="40" spans="1:1">
      <c r="A40" s="2" t="s">
        <v>39</v>
      </c>
    </row>
    <row r="41" spans="1:1">
      <c r="A41" s="2" t="s">
        <v>67</v>
      </c>
    </row>
    <row r="42" spans="1:1">
      <c r="A42" s="2" t="s">
        <v>17</v>
      </c>
    </row>
    <row r="43" spans="1:1">
      <c r="A43" s="2" t="s">
        <v>56</v>
      </c>
    </row>
    <row r="44" spans="1:1">
      <c r="A44" s="2" t="s">
        <v>27</v>
      </c>
    </row>
    <row r="45" spans="1:1">
      <c r="A45" s="2" t="s">
        <v>69</v>
      </c>
    </row>
    <row r="46" spans="1:1">
      <c r="A46" s="2" t="s">
        <v>35</v>
      </c>
    </row>
    <row r="47" spans="1:1">
      <c r="A47" s="2" t="s">
        <v>64</v>
      </c>
    </row>
    <row r="48" spans="1:1">
      <c r="A48" s="2" t="s">
        <v>26</v>
      </c>
    </row>
    <row r="49" spans="1:1">
      <c r="A49" s="2" t="s">
        <v>20</v>
      </c>
    </row>
    <row r="50" spans="1:1">
      <c r="A50" s="2" t="s">
        <v>31</v>
      </c>
    </row>
    <row r="51" spans="1:1">
      <c r="A51" s="2" t="s">
        <v>36</v>
      </c>
    </row>
    <row r="52" spans="1:1">
      <c r="A52" s="2" t="s">
        <v>70</v>
      </c>
    </row>
    <row r="53" spans="1:1">
      <c r="A53" s="2" t="s">
        <v>82</v>
      </c>
    </row>
    <row r="54" spans="1:1">
      <c r="A54" s="2"/>
    </row>
  </sheetData>
  <autoFilter ref="A1" xr:uid="{00000000-0009-0000-0000-000002000000}">
    <sortState xmlns:xlrd2="http://schemas.microsoft.com/office/spreadsheetml/2017/richdata2" ref="A2:A51">
      <sortCondition ref="A1"/>
    </sortState>
  </autoFilter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filterMode="1">
    <pageSetUpPr fitToPage="1"/>
  </sheetPr>
  <dimension ref="A1:M139"/>
  <sheetViews>
    <sheetView tabSelected="1" zoomScale="70" zoomScaleNormal="70" workbookViewId="0">
      <pane ySplit="4" topLeftCell="A86" activePane="bottomLeft" state="frozen"/>
      <selection activeCell="A27" sqref="A27"/>
      <selection pane="bottomLeft" activeCell="A4" sqref="A4:M4"/>
    </sheetView>
  </sheetViews>
  <sheetFormatPr baseColWidth="10" defaultRowHeight="15"/>
  <cols>
    <col min="1" max="1" width="12.5703125" bestFit="1" customWidth="1"/>
    <col min="2" max="2" width="12.5703125" customWidth="1"/>
    <col min="3" max="3" width="21.5703125" style="19" customWidth="1"/>
    <col min="4" max="4" width="71" style="1" customWidth="1"/>
    <col min="5" max="5" width="12.5703125" customWidth="1"/>
    <col min="6" max="6" width="13.7109375" style="20" customWidth="1"/>
    <col min="7" max="7" width="13.7109375" bestFit="1" customWidth="1"/>
    <col min="8" max="8" width="30" style="1" bestFit="1" customWidth="1"/>
    <col min="9" max="9" width="22.140625" style="1" customWidth="1"/>
    <col min="10" max="10" width="36.140625" customWidth="1"/>
    <col min="11" max="11" width="29.42578125" customWidth="1"/>
    <col min="12" max="13" width="30.42578125" customWidth="1"/>
  </cols>
  <sheetData>
    <row r="1" spans="1:13" ht="15.75" thickBot="1"/>
    <row r="2" spans="1:13" ht="116.25" customHeight="1" thickBot="1">
      <c r="A2" s="48" t="s">
        <v>6</v>
      </c>
      <c r="B2" s="49"/>
      <c r="C2" s="49"/>
      <c r="D2" s="49"/>
      <c r="E2" s="49"/>
      <c r="F2" s="49"/>
      <c r="G2" s="49"/>
      <c r="H2" s="49"/>
      <c r="I2" s="50"/>
      <c r="J2" s="50"/>
      <c r="K2" s="50"/>
      <c r="L2" s="50"/>
      <c r="M2" s="51"/>
    </row>
    <row r="3" spans="1:13" ht="21.75" thickBot="1">
      <c r="A3" s="21"/>
      <c r="B3" s="22"/>
      <c r="C3" s="23"/>
      <c r="D3" s="23"/>
      <c r="E3" s="24"/>
      <c r="F3" s="25"/>
      <c r="G3" s="25"/>
      <c r="H3" s="25"/>
      <c r="I3" s="26"/>
      <c r="J3" s="27"/>
      <c r="K3" s="27" t="s">
        <v>1</v>
      </c>
      <c r="L3" s="27"/>
      <c r="M3" s="28"/>
    </row>
    <row r="4" spans="1:13" ht="15.75" customHeight="1" thickBot="1">
      <c r="A4" s="29" t="s">
        <v>71</v>
      </c>
      <c r="B4" s="22" t="s">
        <v>86</v>
      </c>
      <c r="C4" s="23" t="s">
        <v>2</v>
      </c>
      <c r="D4" s="23" t="s">
        <v>3</v>
      </c>
      <c r="E4" s="25" t="s">
        <v>63</v>
      </c>
      <c r="F4" s="25" t="s">
        <v>59</v>
      </c>
      <c r="G4" s="25" t="s">
        <v>57</v>
      </c>
      <c r="H4" s="25" t="s">
        <v>0</v>
      </c>
      <c r="I4" s="30" t="s">
        <v>90</v>
      </c>
      <c r="J4" s="31" t="s">
        <v>4</v>
      </c>
      <c r="K4" s="32" t="s">
        <v>5</v>
      </c>
      <c r="L4" s="33" t="s">
        <v>87</v>
      </c>
      <c r="M4" s="33" t="s">
        <v>88</v>
      </c>
    </row>
    <row r="5" spans="1:13" s="34" customFormat="1" ht="30.75" hidden="1" customHeight="1" thickBot="1">
      <c r="A5" s="35" t="s">
        <v>84</v>
      </c>
      <c r="B5" s="36">
        <v>2024</v>
      </c>
      <c r="C5" s="38">
        <v>45392</v>
      </c>
      <c r="D5" s="36" t="s">
        <v>93</v>
      </c>
      <c r="E5" s="37">
        <v>0.87638888888888888</v>
      </c>
      <c r="F5" s="39">
        <v>45392</v>
      </c>
      <c r="G5" s="37">
        <v>0.87638888888888888</v>
      </c>
      <c r="H5" s="36" t="s">
        <v>37</v>
      </c>
      <c r="I5" s="36" t="s">
        <v>178</v>
      </c>
      <c r="J5" s="36" t="s">
        <v>50</v>
      </c>
      <c r="K5" s="36" t="s">
        <v>180</v>
      </c>
      <c r="L5" s="36" t="s">
        <v>8</v>
      </c>
      <c r="M5" s="36" t="s">
        <v>181</v>
      </c>
    </row>
    <row r="6" spans="1:13" s="34" customFormat="1" ht="30.75" hidden="1" customHeight="1" thickBot="1">
      <c r="A6" s="40" t="s">
        <v>84</v>
      </c>
      <c r="B6" s="41">
        <v>2024</v>
      </c>
      <c r="C6" s="43">
        <v>45392</v>
      </c>
      <c r="D6" s="41" t="s">
        <v>94</v>
      </c>
      <c r="E6" s="42">
        <v>0.89513888888888893</v>
      </c>
      <c r="F6" s="44">
        <v>45392</v>
      </c>
      <c r="G6" s="42">
        <v>0.89513888888888893</v>
      </c>
      <c r="H6" s="41" t="s">
        <v>91</v>
      </c>
      <c r="I6" s="41" t="s">
        <v>177</v>
      </c>
      <c r="J6" s="41" t="s">
        <v>50</v>
      </c>
      <c r="K6" s="41" t="s">
        <v>182</v>
      </c>
      <c r="L6" s="41" t="s">
        <v>10</v>
      </c>
      <c r="M6" s="41" t="s">
        <v>183</v>
      </c>
    </row>
    <row r="7" spans="1:13" s="34" customFormat="1" ht="30.75" hidden="1" customHeight="1" thickBot="1">
      <c r="A7" s="40" t="s">
        <v>84</v>
      </c>
      <c r="B7" s="41">
        <v>2024</v>
      </c>
      <c r="C7" s="43">
        <v>45392</v>
      </c>
      <c r="D7" s="41" t="s">
        <v>95</v>
      </c>
      <c r="E7" s="42">
        <v>0.89861111111111114</v>
      </c>
      <c r="F7" s="44">
        <v>45392</v>
      </c>
      <c r="G7" s="42">
        <v>0.89861111111111114</v>
      </c>
      <c r="H7" s="41" t="s">
        <v>26</v>
      </c>
      <c r="I7" s="41" t="s">
        <v>177</v>
      </c>
      <c r="J7" s="41" t="s">
        <v>50</v>
      </c>
      <c r="K7" s="41" t="s">
        <v>184</v>
      </c>
      <c r="L7" s="41" t="s">
        <v>46</v>
      </c>
      <c r="M7" s="41" t="s">
        <v>185</v>
      </c>
    </row>
    <row r="8" spans="1:13" s="34" customFormat="1" ht="30.75" hidden="1" customHeight="1" thickBot="1">
      <c r="A8" s="40" t="s">
        <v>84</v>
      </c>
      <c r="B8" s="41">
        <v>2024</v>
      </c>
      <c r="C8" s="43">
        <v>45392</v>
      </c>
      <c r="D8" s="41" t="s">
        <v>96</v>
      </c>
      <c r="E8" s="42">
        <v>0.96111111111111114</v>
      </c>
      <c r="F8" s="44">
        <v>45392</v>
      </c>
      <c r="G8" s="42">
        <v>0.96111111111111114</v>
      </c>
      <c r="H8" s="41" t="s">
        <v>23</v>
      </c>
      <c r="I8" s="41" t="s">
        <v>178</v>
      </c>
      <c r="J8" s="41" t="s">
        <v>50</v>
      </c>
      <c r="K8" s="41" t="s">
        <v>186</v>
      </c>
      <c r="L8" s="41" t="s">
        <v>48</v>
      </c>
      <c r="M8" s="41" t="s">
        <v>187</v>
      </c>
    </row>
    <row r="9" spans="1:13" s="34" customFormat="1" ht="30.75" hidden="1" customHeight="1" thickBot="1">
      <c r="A9" s="40" t="s">
        <v>84</v>
      </c>
      <c r="B9" s="41">
        <v>2024</v>
      </c>
      <c r="C9" s="43">
        <v>45392</v>
      </c>
      <c r="D9" s="41" t="s">
        <v>97</v>
      </c>
      <c r="E9" s="42">
        <v>0.96666666666666667</v>
      </c>
      <c r="F9" s="44">
        <v>45392</v>
      </c>
      <c r="G9" s="42">
        <v>0.96666666666666667</v>
      </c>
      <c r="H9" s="41" t="s">
        <v>19</v>
      </c>
      <c r="I9" s="41" t="s">
        <v>178</v>
      </c>
      <c r="J9" s="41" t="s">
        <v>50</v>
      </c>
      <c r="K9" s="41" t="s">
        <v>188</v>
      </c>
      <c r="L9" s="41" t="s">
        <v>54</v>
      </c>
      <c r="M9" s="41" t="s">
        <v>189</v>
      </c>
    </row>
    <row r="10" spans="1:13" s="34" customFormat="1" ht="30.75" hidden="1" customHeight="1" thickBot="1">
      <c r="A10" s="40" t="s">
        <v>84</v>
      </c>
      <c r="B10" s="41">
        <v>2024</v>
      </c>
      <c r="C10" s="43">
        <v>45483</v>
      </c>
      <c r="D10" s="41" t="s">
        <v>98</v>
      </c>
      <c r="E10" s="42">
        <v>0.33680555555555558</v>
      </c>
      <c r="F10" s="44">
        <v>45483</v>
      </c>
      <c r="G10" s="42">
        <v>0.33680555555555558</v>
      </c>
      <c r="H10" s="41" t="s">
        <v>64</v>
      </c>
      <c r="I10" s="41" t="s">
        <v>178</v>
      </c>
      <c r="J10" s="41" t="s">
        <v>50</v>
      </c>
      <c r="K10" s="41" t="s">
        <v>190</v>
      </c>
      <c r="L10" s="45" t="s">
        <v>47</v>
      </c>
      <c r="M10" s="41" t="s">
        <v>191</v>
      </c>
    </row>
    <row r="11" spans="1:13" s="34" customFormat="1" ht="30.75" hidden="1" customHeight="1" thickBot="1">
      <c r="A11" s="40" t="s">
        <v>84</v>
      </c>
      <c r="B11" s="41">
        <v>2024</v>
      </c>
      <c r="C11" s="43">
        <v>45483</v>
      </c>
      <c r="D11" s="41" t="s">
        <v>99</v>
      </c>
      <c r="E11" s="42">
        <v>0.33888888888888891</v>
      </c>
      <c r="F11" s="44">
        <v>45483</v>
      </c>
      <c r="G11" s="42">
        <v>0.33888888888888891</v>
      </c>
      <c r="H11" s="41" t="s">
        <v>174</v>
      </c>
      <c r="I11" s="41" t="s">
        <v>178</v>
      </c>
      <c r="J11" s="41" t="s">
        <v>50</v>
      </c>
      <c r="K11" s="41" t="s">
        <v>192</v>
      </c>
      <c r="L11" s="41" t="s">
        <v>54</v>
      </c>
      <c r="M11" s="41" t="s">
        <v>193</v>
      </c>
    </row>
    <row r="12" spans="1:13" s="34" customFormat="1" ht="30.75" hidden="1" customHeight="1" thickBot="1">
      <c r="A12" s="40" t="s">
        <v>84</v>
      </c>
      <c r="B12" s="41">
        <v>2024</v>
      </c>
      <c r="C12" s="43">
        <v>45483</v>
      </c>
      <c r="D12" s="41" t="s">
        <v>100</v>
      </c>
      <c r="E12" s="42">
        <v>0.34166666666666667</v>
      </c>
      <c r="F12" s="44">
        <v>45483</v>
      </c>
      <c r="G12" s="42">
        <v>0.34166666666666667</v>
      </c>
      <c r="H12" s="41" t="s">
        <v>64</v>
      </c>
      <c r="I12" s="41" t="s">
        <v>178</v>
      </c>
      <c r="J12" s="41" t="s">
        <v>50</v>
      </c>
      <c r="K12" s="41" t="s">
        <v>194</v>
      </c>
      <c r="L12" s="41" t="s">
        <v>54</v>
      </c>
      <c r="M12" s="41" t="s">
        <v>195</v>
      </c>
    </row>
    <row r="13" spans="1:13" s="34" customFormat="1" ht="30.75" hidden="1" customHeight="1" thickBot="1">
      <c r="A13" s="40" t="s">
        <v>84</v>
      </c>
      <c r="B13" s="41">
        <v>2024</v>
      </c>
      <c r="C13" s="43">
        <v>45483</v>
      </c>
      <c r="D13" s="41" t="s">
        <v>101</v>
      </c>
      <c r="E13" s="42">
        <v>0.35138888888888886</v>
      </c>
      <c r="F13" s="44">
        <v>45483</v>
      </c>
      <c r="G13" s="42">
        <v>0.35138888888888886</v>
      </c>
      <c r="H13" s="41" t="s">
        <v>174</v>
      </c>
      <c r="I13" s="41" t="s">
        <v>178</v>
      </c>
      <c r="J13" s="41" t="s">
        <v>50</v>
      </c>
      <c r="K13" s="41" t="s">
        <v>196</v>
      </c>
      <c r="L13" s="45" t="s">
        <v>8</v>
      </c>
      <c r="M13" s="41" t="s">
        <v>197</v>
      </c>
    </row>
    <row r="14" spans="1:13" s="34" customFormat="1" ht="30.75" hidden="1" customHeight="1" thickBot="1">
      <c r="A14" s="40" t="s">
        <v>84</v>
      </c>
      <c r="B14" s="41">
        <v>2024</v>
      </c>
      <c r="C14" s="43">
        <v>45483</v>
      </c>
      <c r="D14" s="41" t="s">
        <v>102</v>
      </c>
      <c r="E14" s="42">
        <v>0.44027777777777777</v>
      </c>
      <c r="F14" s="44">
        <v>45483</v>
      </c>
      <c r="G14" s="42">
        <v>0.44027777777777777</v>
      </c>
      <c r="H14" s="41" t="s">
        <v>175</v>
      </c>
      <c r="I14" s="41" t="s">
        <v>178</v>
      </c>
      <c r="J14" s="41" t="s">
        <v>50</v>
      </c>
      <c r="K14" s="41" t="s">
        <v>198</v>
      </c>
      <c r="L14" s="45" t="s">
        <v>10</v>
      </c>
      <c r="M14" s="41" t="s">
        <v>199</v>
      </c>
    </row>
    <row r="15" spans="1:13" s="34" customFormat="1" ht="30.75" hidden="1" customHeight="1" thickBot="1">
      <c r="A15" s="40" t="s">
        <v>84</v>
      </c>
      <c r="B15" s="41">
        <v>2024</v>
      </c>
      <c r="C15" s="43">
        <v>45483</v>
      </c>
      <c r="D15" s="41" t="s">
        <v>103</v>
      </c>
      <c r="E15" s="42">
        <v>0.46388888888888891</v>
      </c>
      <c r="F15" s="44">
        <v>45483</v>
      </c>
      <c r="G15" s="42">
        <v>0.46388888888888891</v>
      </c>
      <c r="H15" s="41" t="s">
        <v>174</v>
      </c>
      <c r="I15" s="41" t="s">
        <v>178</v>
      </c>
      <c r="J15" s="41" t="s">
        <v>50</v>
      </c>
      <c r="K15" s="41" t="s">
        <v>200</v>
      </c>
      <c r="L15" s="45" t="s">
        <v>47</v>
      </c>
      <c r="M15" s="41" t="s">
        <v>201</v>
      </c>
    </row>
    <row r="16" spans="1:13" s="34" customFormat="1" ht="30.75" hidden="1" customHeight="1" thickBot="1">
      <c r="A16" s="40" t="s">
        <v>84</v>
      </c>
      <c r="B16" s="41">
        <v>2024</v>
      </c>
      <c r="C16" s="43">
        <v>45483</v>
      </c>
      <c r="D16" s="41" t="s">
        <v>104</v>
      </c>
      <c r="E16" s="42">
        <v>0.46458333333333335</v>
      </c>
      <c r="F16" s="44">
        <v>45483</v>
      </c>
      <c r="G16" s="42">
        <v>0.46458333333333335</v>
      </c>
      <c r="H16" s="41" t="s">
        <v>174</v>
      </c>
      <c r="I16" s="41" t="s">
        <v>178</v>
      </c>
      <c r="J16" s="41" t="s">
        <v>50</v>
      </c>
      <c r="K16" s="41" t="s">
        <v>202</v>
      </c>
      <c r="L16" s="45" t="s">
        <v>10</v>
      </c>
      <c r="M16" s="41" t="s">
        <v>203</v>
      </c>
    </row>
    <row r="17" spans="1:13" s="34" customFormat="1" ht="30.75" hidden="1" customHeight="1" thickBot="1">
      <c r="A17" s="40" t="s">
        <v>84</v>
      </c>
      <c r="B17" s="41">
        <v>2024</v>
      </c>
      <c r="C17" s="43">
        <v>45483</v>
      </c>
      <c r="D17" s="41" t="s">
        <v>105</v>
      </c>
      <c r="E17" s="42">
        <v>0.46597222222222223</v>
      </c>
      <c r="F17" s="44">
        <v>45483</v>
      </c>
      <c r="G17" s="42">
        <v>0.46597222222222223</v>
      </c>
      <c r="H17" s="41" t="s">
        <v>40</v>
      </c>
      <c r="I17" s="41" t="s">
        <v>178</v>
      </c>
      <c r="J17" s="41" t="s">
        <v>50</v>
      </c>
      <c r="K17" s="41" t="s">
        <v>204</v>
      </c>
      <c r="L17" s="45" t="s">
        <v>47</v>
      </c>
      <c r="M17" s="41" t="s">
        <v>205</v>
      </c>
    </row>
    <row r="18" spans="1:13" s="34" customFormat="1" ht="30.75" hidden="1" customHeight="1" thickBot="1">
      <c r="A18" s="40" t="s">
        <v>84</v>
      </c>
      <c r="B18" s="41">
        <v>2024</v>
      </c>
      <c r="C18" s="43">
        <v>45483</v>
      </c>
      <c r="D18" s="41" t="s">
        <v>106</v>
      </c>
      <c r="E18" s="42">
        <v>0.46805555555555556</v>
      </c>
      <c r="F18" s="44">
        <v>45483</v>
      </c>
      <c r="G18" s="42">
        <v>0.46805555555555556</v>
      </c>
      <c r="H18" s="41" t="s">
        <v>172</v>
      </c>
      <c r="I18" s="41" t="s">
        <v>178</v>
      </c>
      <c r="J18" s="41" t="s">
        <v>50</v>
      </c>
      <c r="K18" s="41" t="s">
        <v>206</v>
      </c>
      <c r="L18" s="41" t="s">
        <v>8</v>
      </c>
      <c r="M18" s="41" t="s">
        <v>207</v>
      </c>
    </row>
    <row r="19" spans="1:13" s="34" customFormat="1" ht="30.75" hidden="1" customHeight="1" thickBot="1">
      <c r="A19" s="40" t="s">
        <v>84</v>
      </c>
      <c r="B19" s="41">
        <v>2024</v>
      </c>
      <c r="C19" s="43">
        <v>45483</v>
      </c>
      <c r="D19" s="41" t="s">
        <v>107</v>
      </c>
      <c r="E19" s="42">
        <v>0.57847222222222228</v>
      </c>
      <c r="F19" s="44">
        <v>45483</v>
      </c>
      <c r="G19" s="42">
        <v>0.57847222222222228</v>
      </c>
      <c r="H19" s="41" t="s">
        <v>173</v>
      </c>
      <c r="I19" s="41" t="s">
        <v>178</v>
      </c>
      <c r="J19" s="41" t="s">
        <v>50</v>
      </c>
      <c r="K19" s="41" t="s">
        <v>208</v>
      </c>
      <c r="L19" s="41" t="s">
        <v>8</v>
      </c>
      <c r="M19" s="41" t="s">
        <v>197</v>
      </c>
    </row>
    <row r="20" spans="1:13" s="34" customFormat="1" ht="30.75" hidden="1" customHeight="1" thickBot="1">
      <c r="A20" s="40" t="s">
        <v>84</v>
      </c>
      <c r="B20" s="41">
        <v>2024</v>
      </c>
      <c r="C20" s="43">
        <v>45483</v>
      </c>
      <c r="D20" s="41" t="s">
        <v>108</v>
      </c>
      <c r="E20" s="42">
        <v>0.57847222222222228</v>
      </c>
      <c r="F20" s="44">
        <v>45483</v>
      </c>
      <c r="G20" s="42">
        <v>0.57847222222222228</v>
      </c>
      <c r="H20" s="41" t="s">
        <v>173</v>
      </c>
      <c r="I20" s="41" t="s">
        <v>177</v>
      </c>
      <c r="J20" s="41" t="s">
        <v>50</v>
      </c>
      <c r="K20" s="41" t="s">
        <v>209</v>
      </c>
      <c r="L20" s="45" t="s">
        <v>54</v>
      </c>
      <c r="M20" s="41" t="s">
        <v>210</v>
      </c>
    </row>
    <row r="21" spans="1:13" s="34" customFormat="1" ht="30.75" hidden="1" customHeight="1" thickBot="1">
      <c r="A21" s="40" t="s">
        <v>84</v>
      </c>
      <c r="B21" s="41">
        <v>2024</v>
      </c>
      <c r="C21" s="43">
        <v>45545</v>
      </c>
      <c r="D21" s="41" t="s">
        <v>109</v>
      </c>
      <c r="E21" s="42">
        <v>0.58958333333333335</v>
      </c>
      <c r="F21" s="44">
        <v>45545</v>
      </c>
      <c r="G21" s="42">
        <v>0.58958333333333335</v>
      </c>
      <c r="H21" s="41" t="s">
        <v>174</v>
      </c>
      <c r="I21" s="41" t="s">
        <v>177</v>
      </c>
      <c r="J21" s="41" t="s">
        <v>50</v>
      </c>
      <c r="K21" s="41" t="s">
        <v>211</v>
      </c>
      <c r="L21" s="45" t="s">
        <v>54</v>
      </c>
      <c r="M21" s="41" t="s">
        <v>212</v>
      </c>
    </row>
    <row r="22" spans="1:13" s="34" customFormat="1" ht="30.75" hidden="1" customHeight="1" thickBot="1">
      <c r="A22" s="40" t="s">
        <v>84</v>
      </c>
      <c r="B22" s="41">
        <v>2024</v>
      </c>
      <c r="C22" s="43">
        <v>45545</v>
      </c>
      <c r="D22" s="41" t="s">
        <v>110</v>
      </c>
      <c r="E22" s="42">
        <v>0.59097222222222223</v>
      </c>
      <c r="F22" s="44">
        <v>45545</v>
      </c>
      <c r="G22" s="42">
        <v>0.59097222222222223</v>
      </c>
      <c r="H22" s="41" t="s">
        <v>76</v>
      </c>
      <c r="I22" s="41" t="s">
        <v>177</v>
      </c>
      <c r="J22" s="41" t="s">
        <v>50</v>
      </c>
      <c r="K22" s="41" t="s">
        <v>213</v>
      </c>
      <c r="L22" s="45" t="s">
        <v>54</v>
      </c>
      <c r="M22" s="41" t="s">
        <v>214</v>
      </c>
    </row>
    <row r="23" spans="1:13" s="34" customFormat="1" ht="30.75" hidden="1" customHeight="1" thickBot="1">
      <c r="A23" s="40" t="s">
        <v>84</v>
      </c>
      <c r="B23" s="41">
        <v>2024</v>
      </c>
      <c r="C23" s="43">
        <v>45545</v>
      </c>
      <c r="D23" s="41" t="s">
        <v>111</v>
      </c>
      <c r="E23" s="42">
        <v>0.59305555555555556</v>
      </c>
      <c r="F23" s="44">
        <v>45545</v>
      </c>
      <c r="G23" s="42">
        <v>0.59305555555555556</v>
      </c>
      <c r="H23" s="41" t="s">
        <v>174</v>
      </c>
      <c r="I23" s="41" t="s">
        <v>178</v>
      </c>
      <c r="J23" s="41" t="s">
        <v>50</v>
      </c>
      <c r="K23" s="41" t="s">
        <v>215</v>
      </c>
      <c r="L23" s="41" t="s">
        <v>8</v>
      </c>
      <c r="M23" s="41" t="s">
        <v>216</v>
      </c>
    </row>
    <row r="24" spans="1:13" s="34" customFormat="1" ht="30.75" hidden="1" customHeight="1" thickBot="1">
      <c r="A24" s="40" t="s">
        <v>84</v>
      </c>
      <c r="B24" s="41">
        <v>2024</v>
      </c>
      <c r="C24" s="43">
        <v>45545</v>
      </c>
      <c r="D24" s="41" t="s">
        <v>112</v>
      </c>
      <c r="E24" s="42">
        <v>0.59375</v>
      </c>
      <c r="F24" s="44">
        <v>45545</v>
      </c>
      <c r="G24" s="42">
        <v>0.59375</v>
      </c>
      <c r="H24" s="41" t="s">
        <v>70</v>
      </c>
      <c r="I24" s="41" t="s">
        <v>178</v>
      </c>
      <c r="J24" s="41" t="s">
        <v>50</v>
      </c>
      <c r="K24" s="41" t="s">
        <v>217</v>
      </c>
      <c r="L24" s="41" t="s">
        <v>8</v>
      </c>
      <c r="M24" s="41" t="s">
        <v>218</v>
      </c>
    </row>
    <row r="25" spans="1:13" s="34" customFormat="1" ht="30.75" hidden="1" customHeight="1" thickBot="1">
      <c r="A25" s="40" t="s">
        <v>84</v>
      </c>
      <c r="B25" s="41">
        <v>2024</v>
      </c>
      <c r="C25" s="43">
        <v>45545</v>
      </c>
      <c r="D25" s="41" t="s">
        <v>113</v>
      </c>
      <c r="E25" s="42">
        <v>0.59583333333333333</v>
      </c>
      <c r="F25" s="44">
        <v>45545</v>
      </c>
      <c r="G25" s="42">
        <v>0.59583333333333333</v>
      </c>
      <c r="H25" s="41" t="s">
        <v>21</v>
      </c>
      <c r="I25" s="41" t="s">
        <v>177</v>
      </c>
      <c r="J25" s="41" t="s">
        <v>50</v>
      </c>
      <c r="K25" s="41" t="s">
        <v>219</v>
      </c>
      <c r="L25" s="45" t="s">
        <v>54</v>
      </c>
      <c r="M25" s="41" t="s">
        <v>220</v>
      </c>
    </row>
    <row r="26" spans="1:13" s="34" customFormat="1" ht="30.75" hidden="1" customHeight="1" thickBot="1">
      <c r="A26" s="40" t="s">
        <v>84</v>
      </c>
      <c r="B26" s="41">
        <v>2024</v>
      </c>
      <c r="C26" s="43">
        <v>45545</v>
      </c>
      <c r="D26" s="41" t="s">
        <v>114</v>
      </c>
      <c r="E26" s="42">
        <v>0.59583333333333333</v>
      </c>
      <c r="F26" s="44">
        <v>45545</v>
      </c>
      <c r="G26" s="42">
        <v>0.59583333333333333</v>
      </c>
      <c r="H26" s="41" t="s">
        <v>66</v>
      </c>
      <c r="I26" s="41" t="s">
        <v>177</v>
      </c>
      <c r="J26" s="41" t="s">
        <v>50</v>
      </c>
      <c r="K26" s="41" t="s">
        <v>221</v>
      </c>
      <c r="L26" s="45" t="s">
        <v>10</v>
      </c>
      <c r="M26" s="41" t="s">
        <v>222</v>
      </c>
    </row>
    <row r="27" spans="1:13" s="34" customFormat="1" ht="30.75" hidden="1" customHeight="1" thickBot="1">
      <c r="A27" s="40" t="s">
        <v>84</v>
      </c>
      <c r="B27" s="41">
        <v>2024</v>
      </c>
      <c r="C27" s="43">
        <v>45545</v>
      </c>
      <c r="D27" s="41" t="s">
        <v>115</v>
      </c>
      <c r="E27" s="42">
        <v>0.59861111111111109</v>
      </c>
      <c r="F27" s="44">
        <v>45545</v>
      </c>
      <c r="G27" s="42">
        <v>0.59861111111111109</v>
      </c>
      <c r="H27" s="41" t="s">
        <v>18</v>
      </c>
      <c r="I27" s="41" t="s">
        <v>177</v>
      </c>
      <c r="J27" s="41" t="s">
        <v>50</v>
      </c>
      <c r="K27" s="41" t="s">
        <v>223</v>
      </c>
      <c r="L27" s="41" t="s">
        <v>46</v>
      </c>
      <c r="M27" s="41" t="s">
        <v>224</v>
      </c>
    </row>
    <row r="28" spans="1:13" s="34" customFormat="1" ht="30.75" hidden="1" customHeight="1" thickBot="1">
      <c r="A28" s="40" t="s">
        <v>84</v>
      </c>
      <c r="B28" s="41">
        <v>2024</v>
      </c>
      <c r="C28" s="43">
        <v>45545</v>
      </c>
      <c r="D28" s="41" t="s">
        <v>116</v>
      </c>
      <c r="E28" s="42">
        <v>0.6</v>
      </c>
      <c r="F28" s="44">
        <v>45545</v>
      </c>
      <c r="G28" s="42">
        <v>0.6</v>
      </c>
      <c r="H28" s="41" t="s">
        <v>83</v>
      </c>
      <c r="I28" s="41" t="s">
        <v>177</v>
      </c>
      <c r="J28" s="41" t="s">
        <v>50</v>
      </c>
      <c r="K28" s="41" t="s">
        <v>225</v>
      </c>
      <c r="L28" s="41" t="s">
        <v>46</v>
      </c>
      <c r="M28" s="41" t="s">
        <v>226</v>
      </c>
    </row>
    <row r="29" spans="1:13" s="34" customFormat="1" ht="30.75" hidden="1" customHeight="1" thickBot="1">
      <c r="A29" s="40" t="s">
        <v>84</v>
      </c>
      <c r="B29" s="41">
        <v>2024</v>
      </c>
      <c r="C29" s="43" t="s">
        <v>227</v>
      </c>
      <c r="D29" s="41" t="s">
        <v>117</v>
      </c>
      <c r="E29" s="42">
        <v>0.5229166666666667</v>
      </c>
      <c r="F29" s="46" t="s">
        <v>227</v>
      </c>
      <c r="G29" s="42">
        <v>0.5229166666666667</v>
      </c>
      <c r="H29" s="41" t="s">
        <v>64</v>
      </c>
      <c r="I29" s="41" t="s">
        <v>177</v>
      </c>
      <c r="J29" s="41" t="s">
        <v>50</v>
      </c>
      <c r="K29" s="41" t="s">
        <v>228</v>
      </c>
      <c r="L29" s="41" t="s">
        <v>46</v>
      </c>
      <c r="M29" s="41" t="s">
        <v>229</v>
      </c>
    </row>
    <row r="30" spans="1:13" s="34" customFormat="1" ht="30.75" hidden="1" customHeight="1" thickBot="1">
      <c r="A30" s="40" t="s">
        <v>84</v>
      </c>
      <c r="B30" s="41">
        <v>2024</v>
      </c>
      <c r="C30" s="43" t="s">
        <v>230</v>
      </c>
      <c r="D30" s="41" t="s">
        <v>118</v>
      </c>
      <c r="E30" s="42">
        <v>0.36527777777777776</v>
      </c>
      <c r="F30" s="46" t="s">
        <v>230</v>
      </c>
      <c r="G30" s="42">
        <v>0.36527777777777776</v>
      </c>
      <c r="H30" s="41" t="s">
        <v>24</v>
      </c>
      <c r="I30" s="41" t="s">
        <v>178</v>
      </c>
      <c r="J30" s="41" t="s">
        <v>50</v>
      </c>
      <c r="K30" s="41" t="s">
        <v>231</v>
      </c>
      <c r="L30" s="41" t="s">
        <v>8</v>
      </c>
      <c r="M30" s="41" t="s">
        <v>232</v>
      </c>
    </row>
    <row r="31" spans="1:13" s="34" customFormat="1" ht="30.75" hidden="1" customHeight="1" thickBot="1">
      <c r="A31" s="40" t="s">
        <v>84</v>
      </c>
      <c r="B31" s="41">
        <v>2024</v>
      </c>
      <c r="C31" s="43" t="s">
        <v>230</v>
      </c>
      <c r="D31" s="41" t="s">
        <v>119</v>
      </c>
      <c r="E31" s="42">
        <v>0.39027777777777778</v>
      </c>
      <c r="F31" s="46" t="s">
        <v>230</v>
      </c>
      <c r="G31" s="42">
        <v>0.39027777777777778</v>
      </c>
      <c r="H31" s="41" t="s">
        <v>28</v>
      </c>
      <c r="I31" s="41" t="s">
        <v>177</v>
      </c>
      <c r="J31" s="41" t="s">
        <v>50</v>
      </c>
      <c r="K31" s="41" t="s">
        <v>233</v>
      </c>
      <c r="L31" s="41" t="s">
        <v>10</v>
      </c>
      <c r="M31" s="41" t="s">
        <v>234</v>
      </c>
    </row>
    <row r="32" spans="1:13" s="34" customFormat="1" ht="30.75" hidden="1" customHeight="1" thickBot="1">
      <c r="A32" s="40" t="s">
        <v>84</v>
      </c>
      <c r="B32" s="41">
        <v>2024</v>
      </c>
      <c r="C32" s="43" t="s">
        <v>230</v>
      </c>
      <c r="D32" s="41" t="s">
        <v>120</v>
      </c>
      <c r="E32" s="42">
        <v>0.39444444444444443</v>
      </c>
      <c r="F32" s="46" t="s">
        <v>230</v>
      </c>
      <c r="G32" s="42">
        <v>0.39444444444444443</v>
      </c>
      <c r="H32" s="41" t="s">
        <v>69</v>
      </c>
      <c r="I32" s="41" t="s">
        <v>178</v>
      </c>
      <c r="J32" s="41" t="s">
        <v>50</v>
      </c>
      <c r="K32" s="41" t="s">
        <v>235</v>
      </c>
      <c r="L32" s="41" t="s">
        <v>10</v>
      </c>
      <c r="M32" s="41" t="s">
        <v>236</v>
      </c>
    </row>
    <row r="33" spans="1:13" s="34" customFormat="1" ht="30.75" hidden="1" customHeight="1" thickBot="1">
      <c r="A33" s="40" t="s">
        <v>84</v>
      </c>
      <c r="B33" s="41">
        <v>2024</v>
      </c>
      <c r="C33" s="43" t="s">
        <v>230</v>
      </c>
      <c r="D33" s="41" t="s">
        <v>121</v>
      </c>
      <c r="E33" s="42">
        <v>0.4</v>
      </c>
      <c r="F33" s="46" t="s">
        <v>230</v>
      </c>
      <c r="G33" s="42">
        <v>0.4</v>
      </c>
      <c r="H33" s="41" t="s">
        <v>37</v>
      </c>
      <c r="I33" s="41" t="s">
        <v>178</v>
      </c>
      <c r="J33" s="41" t="s">
        <v>50</v>
      </c>
      <c r="K33" s="41" t="s">
        <v>237</v>
      </c>
      <c r="L33" s="41" t="s">
        <v>10</v>
      </c>
      <c r="M33" s="41" t="s">
        <v>238</v>
      </c>
    </row>
    <row r="34" spans="1:13" s="34" customFormat="1" ht="30.75" hidden="1" customHeight="1" thickBot="1">
      <c r="A34" s="40" t="s">
        <v>84</v>
      </c>
      <c r="B34" s="41">
        <v>2024</v>
      </c>
      <c r="C34" s="43" t="s">
        <v>230</v>
      </c>
      <c r="D34" s="41" t="s">
        <v>122</v>
      </c>
      <c r="E34" s="42">
        <v>0.40277777777777779</v>
      </c>
      <c r="F34" s="46" t="s">
        <v>230</v>
      </c>
      <c r="G34" s="42">
        <v>0.40277777777777779</v>
      </c>
      <c r="H34" s="41" t="s">
        <v>69</v>
      </c>
      <c r="I34" s="41" t="s">
        <v>177</v>
      </c>
      <c r="J34" s="41" t="s">
        <v>50</v>
      </c>
      <c r="K34" s="41" t="s">
        <v>239</v>
      </c>
      <c r="L34" s="41" t="s">
        <v>10</v>
      </c>
      <c r="M34" s="41" t="s">
        <v>240</v>
      </c>
    </row>
    <row r="35" spans="1:13" s="34" customFormat="1" ht="30.75" hidden="1" customHeight="1" thickBot="1">
      <c r="A35" s="40" t="s">
        <v>84</v>
      </c>
      <c r="B35" s="41">
        <v>2024</v>
      </c>
      <c r="C35" s="43" t="s">
        <v>230</v>
      </c>
      <c r="D35" s="41" t="s">
        <v>123</v>
      </c>
      <c r="E35" s="42">
        <v>0.41111111111111109</v>
      </c>
      <c r="F35" s="46" t="s">
        <v>230</v>
      </c>
      <c r="G35" s="42">
        <v>0.41111111111111109</v>
      </c>
      <c r="H35" s="41" t="s">
        <v>23</v>
      </c>
      <c r="I35" s="41" t="s">
        <v>177</v>
      </c>
      <c r="J35" s="41" t="s">
        <v>50</v>
      </c>
      <c r="K35" s="41" t="s">
        <v>241</v>
      </c>
      <c r="L35" s="41" t="s">
        <v>10</v>
      </c>
      <c r="M35" s="41" t="s">
        <v>242</v>
      </c>
    </row>
    <row r="36" spans="1:13" s="34" customFormat="1" ht="30.75" hidden="1" customHeight="1" thickBot="1">
      <c r="A36" s="40" t="s">
        <v>84</v>
      </c>
      <c r="B36" s="41">
        <v>2024</v>
      </c>
      <c r="C36" s="43" t="s">
        <v>230</v>
      </c>
      <c r="D36" s="41" t="s">
        <v>124</v>
      </c>
      <c r="E36" s="42">
        <v>0.41388888888888886</v>
      </c>
      <c r="F36" s="46" t="s">
        <v>230</v>
      </c>
      <c r="G36" s="42">
        <v>0.41388888888888886</v>
      </c>
      <c r="H36" s="41" t="s">
        <v>62</v>
      </c>
      <c r="I36" s="41" t="s">
        <v>177</v>
      </c>
      <c r="J36" s="41" t="s">
        <v>50</v>
      </c>
      <c r="K36" s="41" t="s">
        <v>243</v>
      </c>
      <c r="L36" s="47" t="s">
        <v>46</v>
      </c>
      <c r="M36" s="41" t="s">
        <v>244</v>
      </c>
    </row>
    <row r="37" spans="1:13" s="34" customFormat="1" ht="30.75" hidden="1" customHeight="1" thickBot="1">
      <c r="A37" s="40" t="s">
        <v>84</v>
      </c>
      <c r="B37" s="41">
        <v>2024</v>
      </c>
      <c r="C37" s="43" t="s">
        <v>230</v>
      </c>
      <c r="D37" s="41" t="s">
        <v>125</v>
      </c>
      <c r="E37" s="42">
        <v>0.41736111111111113</v>
      </c>
      <c r="F37" s="46" t="s">
        <v>230</v>
      </c>
      <c r="G37" s="42">
        <v>0.41736111111111113</v>
      </c>
      <c r="H37" s="41" t="s">
        <v>41</v>
      </c>
      <c r="I37" s="41" t="s">
        <v>177</v>
      </c>
      <c r="J37" s="41" t="s">
        <v>50</v>
      </c>
      <c r="K37" s="41" t="s">
        <v>245</v>
      </c>
      <c r="L37" s="41" t="s">
        <v>10</v>
      </c>
      <c r="M37" s="41" t="s">
        <v>246</v>
      </c>
    </row>
    <row r="38" spans="1:13" s="34" customFormat="1" ht="30.75" hidden="1" customHeight="1" thickBot="1">
      <c r="A38" s="40" t="s">
        <v>84</v>
      </c>
      <c r="B38" s="41">
        <v>2024</v>
      </c>
      <c r="C38" s="43" t="s">
        <v>230</v>
      </c>
      <c r="D38" s="41" t="s">
        <v>126</v>
      </c>
      <c r="E38" s="42">
        <v>0.45416666666666666</v>
      </c>
      <c r="F38" s="46" t="s">
        <v>230</v>
      </c>
      <c r="G38" s="42">
        <v>0.45416666666666666</v>
      </c>
      <c r="H38" s="41" t="s">
        <v>83</v>
      </c>
      <c r="I38" s="41" t="s">
        <v>177</v>
      </c>
      <c r="J38" s="41" t="s">
        <v>50</v>
      </c>
      <c r="K38" s="41" t="s">
        <v>247</v>
      </c>
      <c r="L38" s="41" t="s">
        <v>10</v>
      </c>
      <c r="M38" s="41" t="s">
        <v>248</v>
      </c>
    </row>
    <row r="39" spans="1:13" s="34" customFormat="1" ht="30.75" hidden="1" customHeight="1" thickBot="1">
      <c r="A39" s="40" t="s">
        <v>84</v>
      </c>
      <c r="B39" s="41">
        <v>2024</v>
      </c>
      <c r="C39" s="43" t="s">
        <v>230</v>
      </c>
      <c r="D39" s="41" t="s">
        <v>127</v>
      </c>
      <c r="E39" s="42">
        <v>0.52569444444444446</v>
      </c>
      <c r="F39" s="46" t="s">
        <v>230</v>
      </c>
      <c r="G39" s="42">
        <v>0.52569444444444446</v>
      </c>
      <c r="H39" s="41" t="s">
        <v>81</v>
      </c>
      <c r="I39" s="41" t="s">
        <v>178</v>
      </c>
      <c r="J39" s="41" t="s">
        <v>50</v>
      </c>
      <c r="K39" s="41" t="s">
        <v>249</v>
      </c>
      <c r="L39" s="41" t="s">
        <v>10</v>
      </c>
      <c r="M39" s="41" t="s">
        <v>250</v>
      </c>
    </row>
    <row r="40" spans="1:13" s="34" customFormat="1" ht="30.75" hidden="1" customHeight="1" thickBot="1">
      <c r="A40" s="40" t="s">
        <v>84</v>
      </c>
      <c r="B40" s="41">
        <v>2024</v>
      </c>
      <c r="C40" s="43" t="s">
        <v>230</v>
      </c>
      <c r="D40" s="41" t="s">
        <v>128</v>
      </c>
      <c r="E40" s="42">
        <v>0.55763888888888891</v>
      </c>
      <c r="F40" s="46" t="s">
        <v>230</v>
      </c>
      <c r="G40" s="42">
        <v>0.55763888888888891</v>
      </c>
      <c r="H40" s="41" t="s">
        <v>41</v>
      </c>
      <c r="I40" s="41" t="s">
        <v>177</v>
      </c>
      <c r="J40" s="41" t="s">
        <v>50</v>
      </c>
      <c r="K40" s="41" t="s">
        <v>251</v>
      </c>
      <c r="L40" s="41" t="s">
        <v>10</v>
      </c>
      <c r="M40" s="41" t="s">
        <v>252</v>
      </c>
    </row>
    <row r="41" spans="1:13" s="34" customFormat="1" ht="30.75" hidden="1" customHeight="1" thickBot="1">
      <c r="A41" s="40" t="s">
        <v>84</v>
      </c>
      <c r="B41" s="41">
        <v>2024</v>
      </c>
      <c r="C41" s="43" t="s">
        <v>230</v>
      </c>
      <c r="D41" s="41" t="s">
        <v>129</v>
      </c>
      <c r="E41" s="42">
        <v>0.59583333333333333</v>
      </c>
      <c r="F41" s="46" t="s">
        <v>230</v>
      </c>
      <c r="G41" s="42">
        <v>0.59583333333333333</v>
      </c>
      <c r="H41" s="41" t="s">
        <v>24</v>
      </c>
      <c r="I41" s="41" t="s">
        <v>178</v>
      </c>
      <c r="J41" s="41" t="s">
        <v>50</v>
      </c>
      <c r="K41" s="41" t="s">
        <v>253</v>
      </c>
      <c r="L41" s="41" t="s">
        <v>10</v>
      </c>
      <c r="M41" s="41" t="s">
        <v>254</v>
      </c>
    </row>
    <row r="42" spans="1:13" s="34" customFormat="1" ht="30.75" hidden="1" customHeight="1" thickBot="1">
      <c r="A42" s="40" t="s">
        <v>84</v>
      </c>
      <c r="B42" s="41">
        <v>2024</v>
      </c>
      <c r="C42" s="43" t="s">
        <v>255</v>
      </c>
      <c r="D42" s="41" t="s">
        <v>130</v>
      </c>
      <c r="E42" s="42">
        <v>0.57013888888888886</v>
      </c>
      <c r="F42" s="46" t="s">
        <v>255</v>
      </c>
      <c r="G42" s="42">
        <v>0.57013888888888886</v>
      </c>
      <c r="H42" s="41" t="s">
        <v>76</v>
      </c>
      <c r="I42" s="41" t="s">
        <v>177</v>
      </c>
      <c r="J42" s="41" t="s">
        <v>50</v>
      </c>
      <c r="K42" s="41" t="s">
        <v>256</v>
      </c>
      <c r="L42" s="45" t="s">
        <v>46</v>
      </c>
      <c r="M42" s="41" t="s">
        <v>226</v>
      </c>
    </row>
    <row r="43" spans="1:13" s="34" customFormat="1" ht="30.75" hidden="1" customHeight="1" thickBot="1">
      <c r="A43" s="40" t="s">
        <v>84</v>
      </c>
      <c r="B43" s="41">
        <v>2024</v>
      </c>
      <c r="C43" s="43" t="s">
        <v>255</v>
      </c>
      <c r="D43" s="41" t="s">
        <v>131</v>
      </c>
      <c r="E43" s="42">
        <v>0.57222222222222219</v>
      </c>
      <c r="F43" s="46" t="s">
        <v>255</v>
      </c>
      <c r="G43" s="42">
        <v>0.57222222222222219</v>
      </c>
      <c r="H43" s="41" t="s">
        <v>21</v>
      </c>
      <c r="I43" s="41" t="s">
        <v>177</v>
      </c>
      <c r="J43" s="41" t="s">
        <v>50</v>
      </c>
      <c r="K43" s="41" t="s">
        <v>257</v>
      </c>
      <c r="L43" s="41" t="s">
        <v>10</v>
      </c>
      <c r="M43" s="41" t="s">
        <v>258</v>
      </c>
    </row>
    <row r="44" spans="1:13" s="34" customFormat="1" ht="30.75" hidden="1" customHeight="1" thickBot="1">
      <c r="A44" s="40" t="s">
        <v>84</v>
      </c>
      <c r="B44" s="41">
        <v>2024</v>
      </c>
      <c r="C44" s="43" t="s">
        <v>255</v>
      </c>
      <c r="D44" s="41" t="s">
        <v>129</v>
      </c>
      <c r="E44" s="42">
        <v>0.57708333333333328</v>
      </c>
      <c r="F44" s="46" t="s">
        <v>255</v>
      </c>
      <c r="G44" s="42">
        <v>0.57708333333333328</v>
      </c>
      <c r="H44" s="41" t="s">
        <v>24</v>
      </c>
      <c r="I44" s="41" t="s">
        <v>177</v>
      </c>
      <c r="J44" s="41" t="s">
        <v>50</v>
      </c>
      <c r="K44" s="41" t="s">
        <v>259</v>
      </c>
      <c r="L44" s="41" t="s">
        <v>10</v>
      </c>
      <c r="M44" s="41" t="s">
        <v>260</v>
      </c>
    </row>
    <row r="45" spans="1:13" s="34" customFormat="1" ht="30.75" hidden="1" customHeight="1" thickBot="1">
      <c r="A45" s="40" t="s">
        <v>84</v>
      </c>
      <c r="B45" s="41">
        <v>2024</v>
      </c>
      <c r="C45" s="43" t="s">
        <v>255</v>
      </c>
      <c r="D45" s="41" t="s">
        <v>132</v>
      </c>
      <c r="E45" s="42">
        <v>0.6118055555555556</v>
      </c>
      <c r="F45" s="46" t="s">
        <v>255</v>
      </c>
      <c r="G45" s="42">
        <v>0.6118055555555556</v>
      </c>
      <c r="H45" s="41" t="s">
        <v>40</v>
      </c>
      <c r="I45" s="41" t="s">
        <v>178</v>
      </c>
      <c r="J45" s="41" t="s">
        <v>50</v>
      </c>
      <c r="K45" s="41" t="s">
        <v>261</v>
      </c>
      <c r="L45" s="45" t="s">
        <v>46</v>
      </c>
      <c r="M45" s="41" t="s">
        <v>262</v>
      </c>
    </row>
    <row r="46" spans="1:13" s="34" customFormat="1" ht="30.75" hidden="1" customHeight="1" thickBot="1">
      <c r="A46" s="40" t="s">
        <v>84</v>
      </c>
      <c r="B46" s="41">
        <v>2024</v>
      </c>
      <c r="C46" s="43" t="s">
        <v>255</v>
      </c>
      <c r="D46" s="41" t="s">
        <v>133</v>
      </c>
      <c r="E46" s="42">
        <v>0.61319444444444449</v>
      </c>
      <c r="F46" s="46" t="s">
        <v>255</v>
      </c>
      <c r="G46" s="42">
        <v>0.61319444444444449</v>
      </c>
      <c r="H46" s="41" t="s">
        <v>14</v>
      </c>
      <c r="I46" s="41" t="s">
        <v>178</v>
      </c>
      <c r="J46" s="41" t="s">
        <v>50</v>
      </c>
      <c r="K46" s="41" t="s">
        <v>263</v>
      </c>
      <c r="L46" s="41" t="s">
        <v>8</v>
      </c>
      <c r="M46" s="41" t="s">
        <v>264</v>
      </c>
    </row>
    <row r="47" spans="1:13" s="34" customFormat="1" ht="30.75" hidden="1" customHeight="1" thickBot="1">
      <c r="A47" s="40" t="s">
        <v>84</v>
      </c>
      <c r="B47" s="41">
        <v>2024</v>
      </c>
      <c r="C47" s="43" t="s">
        <v>265</v>
      </c>
      <c r="D47" s="41" t="s">
        <v>134</v>
      </c>
      <c r="E47" s="42">
        <v>0.3840277777777778</v>
      </c>
      <c r="F47" s="46" t="s">
        <v>265</v>
      </c>
      <c r="G47" s="42">
        <v>0.3840277777777778</v>
      </c>
      <c r="H47" s="41" t="s">
        <v>14</v>
      </c>
      <c r="I47" s="41" t="s">
        <v>177</v>
      </c>
      <c r="J47" s="41" t="s">
        <v>50</v>
      </c>
      <c r="K47" s="41" t="s">
        <v>266</v>
      </c>
      <c r="L47" s="41" t="s">
        <v>10</v>
      </c>
      <c r="M47" s="41" t="s">
        <v>267</v>
      </c>
    </row>
    <row r="48" spans="1:13" s="34" customFormat="1" ht="30.75" hidden="1" customHeight="1" thickBot="1">
      <c r="A48" s="40" t="s">
        <v>84</v>
      </c>
      <c r="B48" s="41">
        <v>2024</v>
      </c>
      <c r="C48" s="43" t="s">
        <v>265</v>
      </c>
      <c r="D48" s="41" t="s">
        <v>135</v>
      </c>
      <c r="E48" s="42">
        <v>0.38680555555555557</v>
      </c>
      <c r="F48" s="46" t="s">
        <v>265</v>
      </c>
      <c r="G48" s="42">
        <v>0.38680555555555557</v>
      </c>
      <c r="H48" s="41" t="s">
        <v>43</v>
      </c>
      <c r="I48" s="41" t="s">
        <v>178</v>
      </c>
      <c r="J48" s="41" t="s">
        <v>50</v>
      </c>
      <c r="K48" s="41" t="s">
        <v>268</v>
      </c>
      <c r="L48" s="41" t="s">
        <v>10</v>
      </c>
      <c r="M48" s="41" t="s">
        <v>269</v>
      </c>
    </row>
    <row r="49" spans="1:13" s="34" customFormat="1" ht="30.75" hidden="1" customHeight="1" thickBot="1">
      <c r="A49" s="40" t="s">
        <v>84</v>
      </c>
      <c r="B49" s="41">
        <v>2024</v>
      </c>
      <c r="C49" s="43" t="s">
        <v>265</v>
      </c>
      <c r="D49" s="41" t="s">
        <v>136</v>
      </c>
      <c r="E49" s="42">
        <v>0.39930555555555558</v>
      </c>
      <c r="F49" s="46" t="s">
        <v>265</v>
      </c>
      <c r="G49" s="42">
        <v>0.39930555555555558</v>
      </c>
      <c r="H49" s="41" t="s">
        <v>82</v>
      </c>
      <c r="I49" s="41" t="s">
        <v>178</v>
      </c>
      <c r="J49" s="41" t="s">
        <v>50</v>
      </c>
      <c r="K49" s="41" t="s">
        <v>270</v>
      </c>
      <c r="L49" s="41" t="s">
        <v>10</v>
      </c>
      <c r="M49" s="41" t="s">
        <v>271</v>
      </c>
    </row>
    <row r="50" spans="1:13" s="34" customFormat="1" ht="30.75" hidden="1" customHeight="1" thickBot="1">
      <c r="A50" s="40" t="s">
        <v>84</v>
      </c>
      <c r="B50" s="41">
        <v>2024</v>
      </c>
      <c r="C50" s="43" t="s">
        <v>265</v>
      </c>
      <c r="D50" s="41" t="s">
        <v>137</v>
      </c>
      <c r="E50" s="42">
        <v>0.60069444444444442</v>
      </c>
      <c r="F50" s="46" t="s">
        <v>265</v>
      </c>
      <c r="G50" s="42">
        <v>0.60069444444444442</v>
      </c>
      <c r="H50" s="41" t="s">
        <v>23</v>
      </c>
      <c r="I50" s="41" t="s">
        <v>177</v>
      </c>
      <c r="J50" s="41" t="s">
        <v>50</v>
      </c>
      <c r="K50" s="41" t="s">
        <v>272</v>
      </c>
      <c r="L50" s="45" t="s">
        <v>46</v>
      </c>
      <c r="M50" s="41" t="s">
        <v>273</v>
      </c>
    </row>
    <row r="51" spans="1:13" s="34" customFormat="1" ht="30.75" hidden="1" customHeight="1" thickBot="1">
      <c r="A51" s="40" t="s">
        <v>84</v>
      </c>
      <c r="B51" s="41">
        <v>2024</v>
      </c>
      <c r="C51" s="43" t="s">
        <v>274</v>
      </c>
      <c r="D51" s="41" t="s">
        <v>138</v>
      </c>
      <c r="E51" s="42">
        <v>0.46180555555555558</v>
      </c>
      <c r="F51" s="46" t="s">
        <v>274</v>
      </c>
      <c r="G51" s="42">
        <v>0.46180555555555558</v>
      </c>
      <c r="H51" s="41" t="s">
        <v>20</v>
      </c>
      <c r="I51" s="41" t="s">
        <v>178</v>
      </c>
      <c r="J51" s="41" t="s">
        <v>50</v>
      </c>
      <c r="K51" s="41" t="s">
        <v>215</v>
      </c>
      <c r="L51" s="41" t="s">
        <v>8</v>
      </c>
      <c r="M51" s="41" t="s">
        <v>264</v>
      </c>
    </row>
    <row r="52" spans="1:13" s="34" customFormat="1" ht="30.75" hidden="1" customHeight="1" thickBot="1">
      <c r="A52" s="40" t="s">
        <v>84</v>
      </c>
      <c r="B52" s="41">
        <v>2024</v>
      </c>
      <c r="C52" s="43" t="s">
        <v>274</v>
      </c>
      <c r="D52" s="41" t="s">
        <v>139</v>
      </c>
      <c r="E52" s="42">
        <v>0.50763888888888886</v>
      </c>
      <c r="F52" s="46" t="s">
        <v>274</v>
      </c>
      <c r="G52" s="42">
        <v>0.50763888888888886</v>
      </c>
      <c r="H52" s="41" t="s">
        <v>83</v>
      </c>
      <c r="I52" s="41" t="s">
        <v>178</v>
      </c>
      <c r="J52" s="41" t="s">
        <v>50</v>
      </c>
      <c r="K52" s="41" t="s">
        <v>275</v>
      </c>
      <c r="L52" s="45" t="s">
        <v>46</v>
      </c>
      <c r="M52" s="41" t="s">
        <v>276</v>
      </c>
    </row>
    <row r="53" spans="1:13" s="34" customFormat="1" ht="30.75" hidden="1" customHeight="1" thickBot="1">
      <c r="A53" s="40" t="s">
        <v>84</v>
      </c>
      <c r="B53" s="41">
        <v>2024</v>
      </c>
      <c r="C53" s="43" t="s">
        <v>274</v>
      </c>
      <c r="D53" s="41" t="s">
        <v>140</v>
      </c>
      <c r="E53" s="42">
        <v>0.58402777777777781</v>
      </c>
      <c r="F53" s="46" t="s">
        <v>274</v>
      </c>
      <c r="G53" s="42">
        <v>0.58402777777777781</v>
      </c>
      <c r="H53" s="41" t="s">
        <v>62</v>
      </c>
      <c r="I53" s="41" t="s">
        <v>178</v>
      </c>
      <c r="J53" s="41" t="s">
        <v>50</v>
      </c>
      <c r="K53" s="41" t="s">
        <v>277</v>
      </c>
      <c r="L53" s="41" t="s">
        <v>10</v>
      </c>
      <c r="M53" s="41" t="s">
        <v>278</v>
      </c>
    </row>
    <row r="54" spans="1:13" s="34" customFormat="1" ht="30.75" hidden="1" customHeight="1" thickBot="1">
      <c r="A54" s="40" t="s">
        <v>84</v>
      </c>
      <c r="B54" s="41">
        <v>2024</v>
      </c>
      <c r="C54" s="43" t="s">
        <v>279</v>
      </c>
      <c r="D54" s="41" t="s">
        <v>141</v>
      </c>
      <c r="E54" s="42">
        <v>0.62222222222222223</v>
      </c>
      <c r="F54" s="46" t="s">
        <v>279</v>
      </c>
      <c r="G54" s="42">
        <v>0.62222222222222223</v>
      </c>
      <c r="H54" s="41" t="s">
        <v>23</v>
      </c>
      <c r="I54" s="41" t="s">
        <v>177</v>
      </c>
      <c r="J54" s="41" t="s">
        <v>50</v>
      </c>
      <c r="K54" s="41" t="s">
        <v>280</v>
      </c>
      <c r="L54" s="41" t="s">
        <v>10</v>
      </c>
      <c r="M54" s="41" t="s">
        <v>281</v>
      </c>
    </row>
    <row r="55" spans="1:13" s="34" customFormat="1" ht="30.75" hidden="1" customHeight="1" thickBot="1">
      <c r="A55" s="40" t="s">
        <v>84</v>
      </c>
      <c r="B55" s="41">
        <v>2024</v>
      </c>
      <c r="C55" s="43" t="s">
        <v>282</v>
      </c>
      <c r="D55" s="41" t="s">
        <v>142</v>
      </c>
      <c r="E55" s="42">
        <v>0.44097222222222221</v>
      </c>
      <c r="F55" s="46" t="s">
        <v>282</v>
      </c>
      <c r="G55" s="42">
        <v>0.44097222222222221</v>
      </c>
      <c r="H55" s="41" t="s">
        <v>23</v>
      </c>
      <c r="I55" s="41" t="s">
        <v>177</v>
      </c>
      <c r="J55" s="41" t="s">
        <v>50</v>
      </c>
      <c r="K55" s="41" t="s">
        <v>283</v>
      </c>
      <c r="L55" s="45" t="s">
        <v>46</v>
      </c>
      <c r="M55" s="41" t="s">
        <v>284</v>
      </c>
    </row>
    <row r="56" spans="1:13" s="34" customFormat="1" ht="30.75" hidden="1" customHeight="1" thickBot="1">
      <c r="A56" s="40" t="s">
        <v>84</v>
      </c>
      <c r="B56" s="41">
        <v>2024</v>
      </c>
      <c r="C56" s="43" t="s">
        <v>282</v>
      </c>
      <c r="D56" s="41" t="s">
        <v>143</v>
      </c>
      <c r="E56" s="42">
        <v>0.5180555555555556</v>
      </c>
      <c r="F56" s="46" t="s">
        <v>282</v>
      </c>
      <c r="G56" s="42">
        <v>0.5180555555555556</v>
      </c>
      <c r="H56" s="41" t="s">
        <v>13</v>
      </c>
      <c r="I56" s="41" t="s">
        <v>177</v>
      </c>
      <c r="J56" s="41" t="s">
        <v>50</v>
      </c>
      <c r="K56" s="41" t="s">
        <v>285</v>
      </c>
      <c r="L56" s="45" t="s">
        <v>286</v>
      </c>
      <c r="M56" s="41" t="s">
        <v>287</v>
      </c>
    </row>
    <row r="57" spans="1:13" s="34" customFormat="1" ht="30.75" hidden="1" customHeight="1" thickBot="1">
      <c r="A57" s="40" t="s">
        <v>84</v>
      </c>
      <c r="B57" s="41">
        <v>2024</v>
      </c>
      <c r="C57" s="43" t="s">
        <v>282</v>
      </c>
      <c r="D57" s="41" t="s">
        <v>144</v>
      </c>
      <c r="E57" s="42">
        <v>0.52083333333333337</v>
      </c>
      <c r="F57" s="46" t="s">
        <v>282</v>
      </c>
      <c r="G57" s="42">
        <v>0.52083333333333337</v>
      </c>
      <c r="H57" s="41" t="s">
        <v>13</v>
      </c>
      <c r="I57" s="41" t="s">
        <v>177</v>
      </c>
      <c r="J57" s="41" t="s">
        <v>50</v>
      </c>
      <c r="K57" s="41" t="s">
        <v>288</v>
      </c>
      <c r="L57" s="41" t="s">
        <v>10</v>
      </c>
      <c r="M57" s="41" t="s">
        <v>289</v>
      </c>
    </row>
    <row r="58" spans="1:13" s="34" customFormat="1" ht="30.75" hidden="1" customHeight="1" thickBot="1">
      <c r="A58" s="40" t="s">
        <v>84</v>
      </c>
      <c r="B58" s="41">
        <v>2024</v>
      </c>
      <c r="C58" s="43" t="s">
        <v>282</v>
      </c>
      <c r="D58" s="41" t="s">
        <v>145</v>
      </c>
      <c r="E58" s="42">
        <v>0.5229166666666667</v>
      </c>
      <c r="F58" s="46" t="s">
        <v>282</v>
      </c>
      <c r="G58" s="42">
        <v>0.5229166666666667</v>
      </c>
      <c r="H58" s="41" t="s">
        <v>176</v>
      </c>
      <c r="I58" s="41" t="s">
        <v>177</v>
      </c>
      <c r="J58" s="41" t="s">
        <v>50</v>
      </c>
      <c r="K58" s="41" t="s">
        <v>290</v>
      </c>
      <c r="L58" s="45" t="s">
        <v>46</v>
      </c>
      <c r="M58" s="41" t="s">
        <v>291</v>
      </c>
    </row>
    <row r="59" spans="1:13" s="34" customFormat="1" ht="30.75" hidden="1" customHeight="1" thickBot="1">
      <c r="A59" s="40" t="s">
        <v>84</v>
      </c>
      <c r="B59" s="41">
        <v>2024</v>
      </c>
      <c r="C59" s="43" t="s">
        <v>282</v>
      </c>
      <c r="D59" s="41" t="s">
        <v>146</v>
      </c>
      <c r="E59" s="42">
        <v>0.53472222222222221</v>
      </c>
      <c r="F59" s="46" t="s">
        <v>282</v>
      </c>
      <c r="G59" s="42">
        <v>0.53472222222222221</v>
      </c>
      <c r="H59" s="41" t="s">
        <v>13</v>
      </c>
      <c r="I59" s="41" t="s">
        <v>178</v>
      </c>
      <c r="J59" s="41" t="s">
        <v>50</v>
      </c>
      <c r="K59" s="41" t="s">
        <v>292</v>
      </c>
      <c r="L59" s="41" t="s">
        <v>10</v>
      </c>
      <c r="M59" s="41" t="s">
        <v>293</v>
      </c>
    </row>
    <row r="60" spans="1:13" s="34" customFormat="1" ht="30.75" hidden="1" customHeight="1" thickBot="1">
      <c r="A60" s="40" t="s">
        <v>84</v>
      </c>
      <c r="B60" s="41">
        <v>2024</v>
      </c>
      <c r="C60" s="43" t="s">
        <v>282</v>
      </c>
      <c r="D60" s="41" t="s">
        <v>147</v>
      </c>
      <c r="E60" s="42">
        <v>0.59652777777777777</v>
      </c>
      <c r="F60" s="46" t="s">
        <v>282</v>
      </c>
      <c r="G60" s="42">
        <v>0.59652777777777777</v>
      </c>
      <c r="H60" s="41" t="s">
        <v>14</v>
      </c>
      <c r="I60" s="41" t="s">
        <v>177</v>
      </c>
      <c r="J60" s="41" t="s">
        <v>50</v>
      </c>
      <c r="K60" s="41" t="s">
        <v>294</v>
      </c>
      <c r="L60" s="41" t="s">
        <v>10</v>
      </c>
      <c r="M60" s="41" t="s">
        <v>294</v>
      </c>
    </row>
    <row r="61" spans="1:13" s="34" customFormat="1" ht="30.75" hidden="1" customHeight="1" thickBot="1">
      <c r="A61" s="40" t="s">
        <v>84</v>
      </c>
      <c r="B61" s="41">
        <v>2024</v>
      </c>
      <c r="C61" s="43" t="s">
        <v>282</v>
      </c>
      <c r="D61" s="41" t="s">
        <v>148</v>
      </c>
      <c r="E61" s="42">
        <v>0.62152777777777779</v>
      </c>
      <c r="F61" s="46" t="s">
        <v>282</v>
      </c>
      <c r="G61" s="42">
        <v>0.62152777777777779</v>
      </c>
      <c r="H61" s="41" t="s">
        <v>173</v>
      </c>
      <c r="I61" s="41" t="s">
        <v>177</v>
      </c>
      <c r="J61" s="41" t="s">
        <v>50</v>
      </c>
      <c r="K61" s="41" t="s">
        <v>295</v>
      </c>
      <c r="L61" s="41" t="s">
        <v>8</v>
      </c>
      <c r="M61" s="41" t="s">
        <v>296</v>
      </c>
    </row>
    <row r="62" spans="1:13" s="34" customFormat="1" ht="30.75" hidden="1" customHeight="1" thickBot="1">
      <c r="A62" s="40" t="s">
        <v>84</v>
      </c>
      <c r="B62" s="41">
        <v>2024</v>
      </c>
      <c r="C62" s="43" t="s">
        <v>297</v>
      </c>
      <c r="D62" s="41" t="s">
        <v>149</v>
      </c>
      <c r="E62" s="42">
        <v>0.36944444444444446</v>
      </c>
      <c r="F62" s="46" t="s">
        <v>297</v>
      </c>
      <c r="G62" s="42">
        <v>0.36944444444444446</v>
      </c>
      <c r="H62" s="41" t="s">
        <v>24</v>
      </c>
      <c r="I62" s="41" t="s">
        <v>177</v>
      </c>
      <c r="J62" s="41" t="s">
        <v>50</v>
      </c>
      <c r="K62" s="41" t="s">
        <v>298</v>
      </c>
      <c r="L62" s="41" t="s">
        <v>10</v>
      </c>
      <c r="M62" s="41" t="s">
        <v>299</v>
      </c>
    </row>
    <row r="63" spans="1:13" s="34" customFormat="1" ht="30.75" hidden="1" customHeight="1" thickBot="1">
      <c r="A63" s="40" t="s">
        <v>84</v>
      </c>
      <c r="B63" s="41">
        <v>2024</v>
      </c>
      <c r="C63" s="43" t="s">
        <v>297</v>
      </c>
      <c r="D63" s="41" t="s">
        <v>150</v>
      </c>
      <c r="E63" s="42">
        <v>0.49791666666666667</v>
      </c>
      <c r="F63" s="46" t="s">
        <v>297</v>
      </c>
      <c r="G63" s="42">
        <v>0.49791666666666667</v>
      </c>
      <c r="H63" s="41" t="s">
        <v>21</v>
      </c>
      <c r="I63" s="41" t="s">
        <v>178</v>
      </c>
      <c r="J63" s="41" t="s">
        <v>50</v>
      </c>
      <c r="K63" s="41" t="s">
        <v>300</v>
      </c>
      <c r="L63" s="41" t="s">
        <v>10</v>
      </c>
      <c r="M63" s="41" t="s">
        <v>301</v>
      </c>
    </row>
    <row r="64" spans="1:13" s="34" customFormat="1" ht="30.75" hidden="1" customHeight="1" thickBot="1">
      <c r="A64" s="40" t="s">
        <v>84</v>
      </c>
      <c r="B64" s="41">
        <v>2024</v>
      </c>
      <c r="C64" s="43" t="s">
        <v>297</v>
      </c>
      <c r="D64" s="41" t="s">
        <v>151</v>
      </c>
      <c r="E64" s="42">
        <v>0.53055555555555556</v>
      </c>
      <c r="F64" s="46" t="s">
        <v>297</v>
      </c>
      <c r="G64" s="42">
        <v>0.53055555555555556</v>
      </c>
      <c r="H64" s="41" t="s">
        <v>21</v>
      </c>
      <c r="I64" s="41" t="s">
        <v>177</v>
      </c>
      <c r="J64" s="41" t="s">
        <v>50</v>
      </c>
      <c r="K64" s="41" t="s">
        <v>302</v>
      </c>
      <c r="L64" s="41" t="s">
        <v>8</v>
      </c>
      <c r="M64" s="41" t="s">
        <v>303</v>
      </c>
    </row>
    <row r="65" spans="1:13" s="34" customFormat="1" ht="30.75" hidden="1" customHeight="1" thickBot="1">
      <c r="A65" s="40" t="s">
        <v>84</v>
      </c>
      <c r="B65" s="41">
        <v>2024</v>
      </c>
      <c r="C65" s="43" t="s">
        <v>297</v>
      </c>
      <c r="D65" s="41" t="s">
        <v>152</v>
      </c>
      <c r="E65" s="42">
        <v>0.53263888888888888</v>
      </c>
      <c r="F65" s="46" t="s">
        <v>297</v>
      </c>
      <c r="G65" s="42">
        <v>0.53263888888888888</v>
      </c>
      <c r="H65" s="41" t="s">
        <v>176</v>
      </c>
      <c r="I65" s="41" t="s">
        <v>178</v>
      </c>
      <c r="J65" s="41" t="s">
        <v>50</v>
      </c>
      <c r="K65" s="41" t="s">
        <v>304</v>
      </c>
      <c r="L65" s="41" t="s">
        <v>8</v>
      </c>
      <c r="M65" s="41" t="s">
        <v>296</v>
      </c>
    </row>
    <row r="66" spans="1:13" s="34" customFormat="1" ht="30.75" hidden="1" customHeight="1" thickBot="1">
      <c r="A66" s="40" t="s">
        <v>84</v>
      </c>
      <c r="B66" s="41">
        <v>2024</v>
      </c>
      <c r="C66" s="43" t="s">
        <v>305</v>
      </c>
      <c r="D66" s="41" t="s">
        <v>153</v>
      </c>
      <c r="E66" s="42">
        <v>0.45208333333333334</v>
      </c>
      <c r="F66" s="46" t="s">
        <v>305</v>
      </c>
      <c r="G66" s="42">
        <v>0.45208333333333334</v>
      </c>
      <c r="H66" s="41" t="s">
        <v>173</v>
      </c>
      <c r="I66" s="41" t="s">
        <v>177</v>
      </c>
      <c r="J66" s="41" t="s">
        <v>50</v>
      </c>
      <c r="K66" s="41" t="s">
        <v>306</v>
      </c>
      <c r="L66" s="41" t="s">
        <v>8</v>
      </c>
      <c r="M66" s="41" t="s">
        <v>303</v>
      </c>
    </row>
    <row r="67" spans="1:13" s="34" customFormat="1" ht="30.75" hidden="1" customHeight="1" thickBot="1">
      <c r="A67" s="40" t="s">
        <v>84</v>
      </c>
      <c r="B67" s="41">
        <v>2024</v>
      </c>
      <c r="C67" s="43" t="s">
        <v>305</v>
      </c>
      <c r="D67" s="41" t="s">
        <v>154</v>
      </c>
      <c r="E67" s="42">
        <v>0.46666666666666667</v>
      </c>
      <c r="F67" s="46" t="s">
        <v>305</v>
      </c>
      <c r="G67" s="42">
        <v>0.46666666666666667</v>
      </c>
      <c r="H67" s="41" t="s">
        <v>82</v>
      </c>
      <c r="I67" s="41" t="s">
        <v>178</v>
      </c>
      <c r="J67" s="41" t="s">
        <v>50</v>
      </c>
      <c r="K67" s="41" t="s">
        <v>277</v>
      </c>
      <c r="L67" s="41" t="s">
        <v>10</v>
      </c>
      <c r="M67" s="41" t="s">
        <v>278</v>
      </c>
    </row>
    <row r="68" spans="1:13" s="34" customFormat="1" ht="30.75" hidden="1" customHeight="1" thickBot="1">
      <c r="A68" s="40" t="s">
        <v>84</v>
      </c>
      <c r="B68" s="41">
        <v>2024</v>
      </c>
      <c r="C68" s="43" t="s">
        <v>305</v>
      </c>
      <c r="D68" s="41" t="s">
        <v>155</v>
      </c>
      <c r="E68" s="42">
        <v>0.5</v>
      </c>
      <c r="F68" s="46" t="s">
        <v>305</v>
      </c>
      <c r="G68" s="42">
        <v>0.5</v>
      </c>
      <c r="H68" s="41" t="s">
        <v>23</v>
      </c>
      <c r="I68" s="41" t="s">
        <v>178</v>
      </c>
      <c r="J68" s="41" t="s">
        <v>50</v>
      </c>
      <c r="K68" s="41" t="s">
        <v>277</v>
      </c>
      <c r="L68" s="41" t="s">
        <v>10</v>
      </c>
      <c r="M68" s="41" t="s">
        <v>278</v>
      </c>
    </row>
    <row r="69" spans="1:13" s="34" customFormat="1" ht="30.75" hidden="1" customHeight="1" thickBot="1">
      <c r="A69" s="40" t="s">
        <v>84</v>
      </c>
      <c r="B69" s="41">
        <v>2024</v>
      </c>
      <c r="C69" s="43" t="s">
        <v>305</v>
      </c>
      <c r="D69" s="41" t="s">
        <v>156</v>
      </c>
      <c r="E69" s="42">
        <v>0.50138888888888888</v>
      </c>
      <c r="F69" s="46" t="s">
        <v>305</v>
      </c>
      <c r="G69" s="42">
        <v>0.50138888888888888</v>
      </c>
      <c r="H69" s="41" t="s">
        <v>21</v>
      </c>
      <c r="I69" s="41" t="s">
        <v>177</v>
      </c>
      <c r="J69" s="41" t="s">
        <v>50</v>
      </c>
      <c r="K69" s="41" t="s">
        <v>307</v>
      </c>
      <c r="L69" s="41" t="s">
        <v>10</v>
      </c>
      <c r="M69" s="41" t="s">
        <v>308</v>
      </c>
    </row>
    <row r="70" spans="1:13" s="34" customFormat="1" ht="30.75" hidden="1" customHeight="1" thickBot="1">
      <c r="A70" s="40" t="s">
        <v>84</v>
      </c>
      <c r="B70" s="41">
        <v>2024</v>
      </c>
      <c r="C70" s="43" t="s">
        <v>305</v>
      </c>
      <c r="D70" s="41" t="s">
        <v>157</v>
      </c>
      <c r="E70" s="42">
        <v>0.50486111111111109</v>
      </c>
      <c r="F70" s="46" t="s">
        <v>305</v>
      </c>
      <c r="G70" s="42">
        <v>0.50486111111111109</v>
      </c>
      <c r="H70" s="41" t="s">
        <v>55</v>
      </c>
      <c r="I70" s="41" t="s">
        <v>178</v>
      </c>
      <c r="J70" s="41" t="s">
        <v>50</v>
      </c>
      <c r="K70" s="41" t="s">
        <v>277</v>
      </c>
      <c r="L70" s="41" t="s">
        <v>10</v>
      </c>
      <c r="M70" s="41" t="s">
        <v>278</v>
      </c>
    </row>
    <row r="71" spans="1:13" s="34" customFormat="1" ht="30.75" hidden="1" customHeight="1" thickBot="1">
      <c r="A71" s="40" t="s">
        <v>84</v>
      </c>
      <c r="B71" s="41">
        <v>2024</v>
      </c>
      <c r="C71" s="43" t="s">
        <v>305</v>
      </c>
      <c r="D71" s="41" t="s">
        <v>309</v>
      </c>
      <c r="E71" s="42">
        <v>0.50555555555555554</v>
      </c>
      <c r="F71" s="46" t="s">
        <v>305</v>
      </c>
      <c r="G71" s="42">
        <v>0.50555555555555554</v>
      </c>
      <c r="H71" s="41" t="s">
        <v>58</v>
      </c>
      <c r="I71" s="41" t="s">
        <v>178</v>
      </c>
      <c r="J71" s="41" t="s">
        <v>50</v>
      </c>
      <c r="K71" s="41" t="s">
        <v>310</v>
      </c>
      <c r="L71" s="41" t="s">
        <v>10</v>
      </c>
      <c r="M71" s="41" t="s">
        <v>311</v>
      </c>
    </row>
    <row r="72" spans="1:13" s="34" customFormat="1" ht="30.75" hidden="1" customHeight="1" thickBot="1">
      <c r="A72" s="40" t="s">
        <v>84</v>
      </c>
      <c r="B72" s="41">
        <v>2024</v>
      </c>
      <c r="C72" s="43" t="s">
        <v>305</v>
      </c>
      <c r="D72" s="41" t="s">
        <v>158</v>
      </c>
      <c r="E72" s="42">
        <v>0.57291666666666663</v>
      </c>
      <c r="F72" s="46" t="s">
        <v>305</v>
      </c>
      <c r="G72" s="42">
        <v>0.57291666666666663</v>
      </c>
      <c r="H72" s="41" t="s">
        <v>26</v>
      </c>
      <c r="I72" s="41" t="s">
        <v>177</v>
      </c>
      <c r="J72" s="41" t="s">
        <v>50</v>
      </c>
      <c r="K72" s="41" t="s">
        <v>312</v>
      </c>
      <c r="L72" s="41" t="s">
        <v>10</v>
      </c>
      <c r="M72" s="41" t="s">
        <v>313</v>
      </c>
    </row>
    <row r="73" spans="1:13" s="34" customFormat="1" ht="30.75" hidden="1" customHeight="1" thickBot="1">
      <c r="A73" s="40" t="s">
        <v>84</v>
      </c>
      <c r="B73" s="41">
        <v>2024</v>
      </c>
      <c r="C73" s="43" t="s">
        <v>314</v>
      </c>
      <c r="D73" s="41" t="s">
        <v>159</v>
      </c>
      <c r="E73" s="42">
        <v>0.35416666666666669</v>
      </c>
      <c r="F73" s="46" t="s">
        <v>314</v>
      </c>
      <c r="G73" s="42">
        <v>0.35416666666666669</v>
      </c>
      <c r="H73" s="41" t="s">
        <v>26</v>
      </c>
      <c r="I73" s="41" t="s">
        <v>177</v>
      </c>
      <c r="J73" s="41" t="s">
        <v>50</v>
      </c>
      <c r="K73" s="41" t="s">
        <v>302</v>
      </c>
      <c r="L73" s="41" t="s">
        <v>8</v>
      </c>
      <c r="M73" s="41" t="s">
        <v>303</v>
      </c>
    </row>
    <row r="74" spans="1:13" s="34" customFormat="1" ht="30.75" hidden="1" customHeight="1" thickBot="1">
      <c r="A74" s="40" t="s">
        <v>84</v>
      </c>
      <c r="B74" s="41">
        <v>2024</v>
      </c>
      <c r="C74" s="43" t="s">
        <v>314</v>
      </c>
      <c r="D74" s="41" t="s">
        <v>160</v>
      </c>
      <c r="E74" s="42">
        <v>0.3576388888888889</v>
      </c>
      <c r="F74" s="46" t="s">
        <v>314</v>
      </c>
      <c r="G74" s="42">
        <v>0.3576388888888889</v>
      </c>
      <c r="H74" s="41" t="s">
        <v>30</v>
      </c>
      <c r="I74" s="41" t="s">
        <v>177</v>
      </c>
      <c r="J74" s="41" t="s">
        <v>50</v>
      </c>
      <c r="K74" s="41" t="s">
        <v>302</v>
      </c>
      <c r="L74" s="41" t="s">
        <v>8</v>
      </c>
      <c r="M74" s="41" t="s">
        <v>303</v>
      </c>
    </row>
    <row r="75" spans="1:13" s="34" customFormat="1" ht="30.75" hidden="1" customHeight="1" thickBot="1">
      <c r="A75" s="40" t="s">
        <v>84</v>
      </c>
      <c r="B75" s="41">
        <v>2024</v>
      </c>
      <c r="C75" s="43" t="s">
        <v>314</v>
      </c>
      <c r="D75" s="41" t="s">
        <v>161</v>
      </c>
      <c r="E75" s="42">
        <v>0.44305555555555554</v>
      </c>
      <c r="F75" s="46" t="s">
        <v>314</v>
      </c>
      <c r="G75" s="42">
        <v>0.44305555555555554</v>
      </c>
      <c r="H75" s="41" t="s">
        <v>18</v>
      </c>
      <c r="I75" s="41" t="s">
        <v>178</v>
      </c>
      <c r="J75" s="41" t="s">
        <v>50</v>
      </c>
      <c r="K75" s="41" t="s">
        <v>261</v>
      </c>
      <c r="L75" s="45" t="s">
        <v>46</v>
      </c>
      <c r="M75" s="41" t="s">
        <v>315</v>
      </c>
    </row>
    <row r="76" spans="1:13" s="34" customFormat="1" ht="30.75" hidden="1" customHeight="1" thickBot="1">
      <c r="A76" s="40" t="s">
        <v>84</v>
      </c>
      <c r="B76" s="41">
        <v>2024</v>
      </c>
      <c r="C76" s="43" t="s">
        <v>314</v>
      </c>
      <c r="D76" s="41" t="s">
        <v>162</v>
      </c>
      <c r="E76" s="42">
        <v>0.51875000000000004</v>
      </c>
      <c r="F76" s="46" t="s">
        <v>314</v>
      </c>
      <c r="G76" s="42">
        <v>0.51875000000000004</v>
      </c>
      <c r="H76" s="41" t="s">
        <v>18</v>
      </c>
      <c r="I76" s="41" t="s">
        <v>177</v>
      </c>
      <c r="J76" s="41" t="s">
        <v>50</v>
      </c>
      <c r="K76" s="41" t="s">
        <v>316</v>
      </c>
      <c r="L76" s="41" t="s">
        <v>8</v>
      </c>
      <c r="M76" s="41" t="s">
        <v>317</v>
      </c>
    </row>
    <row r="77" spans="1:13" s="34" customFormat="1" ht="30.75" hidden="1" customHeight="1" thickBot="1">
      <c r="A77" s="40" t="s">
        <v>84</v>
      </c>
      <c r="B77" s="41">
        <v>2024</v>
      </c>
      <c r="C77" s="43" t="s">
        <v>314</v>
      </c>
      <c r="D77" s="41" t="s">
        <v>163</v>
      </c>
      <c r="E77" s="42">
        <v>0.51944444444444449</v>
      </c>
      <c r="F77" s="46" t="s">
        <v>314</v>
      </c>
      <c r="G77" s="42">
        <v>0.51944444444444449</v>
      </c>
      <c r="H77" s="41" t="s">
        <v>23</v>
      </c>
      <c r="I77" s="41" t="s">
        <v>177</v>
      </c>
      <c r="J77" s="41" t="s">
        <v>50</v>
      </c>
      <c r="K77" s="41" t="s">
        <v>318</v>
      </c>
      <c r="L77" s="45" t="s">
        <v>46</v>
      </c>
      <c r="M77" s="41" t="s">
        <v>319</v>
      </c>
    </row>
    <row r="78" spans="1:13" s="34" customFormat="1" ht="30.75" hidden="1" customHeight="1" thickBot="1">
      <c r="A78" s="40" t="s">
        <v>84</v>
      </c>
      <c r="B78" s="41">
        <v>2024</v>
      </c>
      <c r="C78" s="43" t="s">
        <v>314</v>
      </c>
      <c r="D78" s="41" t="s">
        <v>164</v>
      </c>
      <c r="E78" s="42">
        <v>0.54097222222222219</v>
      </c>
      <c r="F78" s="46" t="s">
        <v>314</v>
      </c>
      <c r="G78" s="42">
        <v>0.54097222222222219</v>
      </c>
      <c r="H78" s="41" t="s">
        <v>83</v>
      </c>
      <c r="I78" s="41" t="s">
        <v>178</v>
      </c>
      <c r="J78" s="41" t="s">
        <v>50</v>
      </c>
      <c r="K78" s="41" t="s">
        <v>320</v>
      </c>
      <c r="L78" s="45" t="s">
        <v>46</v>
      </c>
      <c r="M78" s="41" t="s">
        <v>321</v>
      </c>
    </row>
    <row r="79" spans="1:13" s="34" customFormat="1" ht="30.75" hidden="1" customHeight="1" thickBot="1">
      <c r="A79" s="40" t="s">
        <v>84</v>
      </c>
      <c r="B79" s="41">
        <v>2024</v>
      </c>
      <c r="C79" s="43" t="s">
        <v>322</v>
      </c>
      <c r="D79" s="41" t="s">
        <v>165</v>
      </c>
      <c r="E79" s="42">
        <v>0.39652777777777776</v>
      </c>
      <c r="F79" s="46" t="s">
        <v>322</v>
      </c>
      <c r="G79" s="42">
        <v>0.39652777777777776</v>
      </c>
      <c r="H79" s="2" t="s">
        <v>27</v>
      </c>
      <c r="I79" s="41" t="s">
        <v>177</v>
      </c>
      <c r="J79" s="41" t="s">
        <v>50</v>
      </c>
      <c r="K79" s="41" t="s">
        <v>323</v>
      </c>
      <c r="L79" s="41" t="s">
        <v>10</v>
      </c>
      <c r="M79" s="41" t="s">
        <v>324</v>
      </c>
    </row>
    <row r="80" spans="1:13" s="34" customFormat="1" ht="30.75" hidden="1" customHeight="1" thickBot="1">
      <c r="A80" s="40" t="s">
        <v>84</v>
      </c>
      <c r="B80" s="41">
        <v>2024</v>
      </c>
      <c r="C80" s="43" t="s">
        <v>322</v>
      </c>
      <c r="D80" s="41" t="s">
        <v>166</v>
      </c>
      <c r="E80" s="42">
        <v>0.53194444444444444</v>
      </c>
      <c r="F80" s="46" t="s">
        <v>322</v>
      </c>
      <c r="G80" s="42">
        <v>0.53194444444444444</v>
      </c>
      <c r="H80" s="41" t="s">
        <v>68</v>
      </c>
      <c r="I80" s="41" t="s">
        <v>177</v>
      </c>
      <c r="J80" s="41" t="s">
        <v>50</v>
      </c>
      <c r="K80" s="41" t="s">
        <v>325</v>
      </c>
      <c r="L80" s="41" t="s">
        <v>10</v>
      </c>
      <c r="M80" s="41" t="s">
        <v>197</v>
      </c>
    </row>
    <row r="81" spans="1:13" s="34" customFormat="1" ht="30.75" hidden="1" customHeight="1" thickBot="1">
      <c r="A81" s="40" t="s">
        <v>84</v>
      </c>
      <c r="B81" s="41">
        <v>2024</v>
      </c>
      <c r="C81" s="43" t="s">
        <v>322</v>
      </c>
      <c r="D81" s="41" t="s">
        <v>167</v>
      </c>
      <c r="E81" s="42">
        <v>0.53263888888888888</v>
      </c>
      <c r="F81" s="46" t="s">
        <v>322</v>
      </c>
      <c r="G81" s="42">
        <v>0.53263888888888888</v>
      </c>
      <c r="H81" s="41" t="s">
        <v>13</v>
      </c>
      <c r="I81" s="41" t="s">
        <v>179</v>
      </c>
      <c r="J81" s="41" t="s">
        <v>50</v>
      </c>
      <c r="K81" s="41" t="s">
        <v>326</v>
      </c>
      <c r="L81" s="45" t="s">
        <v>45</v>
      </c>
      <c r="M81" s="41" t="s">
        <v>327</v>
      </c>
    </row>
    <row r="82" spans="1:13" s="34" customFormat="1" ht="30.75" hidden="1" customHeight="1" thickBot="1">
      <c r="A82" s="40" t="s">
        <v>84</v>
      </c>
      <c r="B82" s="41">
        <v>2024</v>
      </c>
      <c r="C82" s="43" t="s">
        <v>322</v>
      </c>
      <c r="D82" s="41" t="s">
        <v>168</v>
      </c>
      <c r="E82" s="42">
        <v>0.60277777777777775</v>
      </c>
      <c r="F82" s="46" t="s">
        <v>322</v>
      </c>
      <c r="G82" s="42">
        <v>0.60277777777777775</v>
      </c>
      <c r="H82" s="41" t="s">
        <v>13</v>
      </c>
      <c r="I82" s="41" t="s">
        <v>178</v>
      </c>
      <c r="J82" s="41" t="s">
        <v>50</v>
      </c>
      <c r="K82" s="41" t="s">
        <v>328</v>
      </c>
      <c r="L82" s="41" t="s">
        <v>10</v>
      </c>
      <c r="M82" s="41" t="s">
        <v>329</v>
      </c>
    </row>
    <row r="83" spans="1:13" s="34" customFormat="1" ht="30.75" hidden="1" customHeight="1" thickBot="1">
      <c r="A83" s="40" t="s">
        <v>84</v>
      </c>
      <c r="B83" s="41">
        <v>2024</v>
      </c>
      <c r="C83" s="43" t="s">
        <v>322</v>
      </c>
      <c r="D83" s="41" t="s">
        <v>169</v>
      </c>
      <c r="E83" s="42">
        <v>0.60277777777777775</v>
      </c>
      <c r="F83" s="46" t="s">
        <v>322</v>
      </c>
      <c r="G83" s="42">
        <v>0.60277777777777775</v>
      </c>
      <c r="H83" s="41" t="s">
        <v>13</v>
      </c>
      <c r="I83" s="41" t="s">
        <v>178</v>
      </c>
      <c r="J83" s="41" t="s">
        <v>50</v>
      </c>
      <c r="K83" s="41" t="s">
        <v>330</v>
      </c>
      <c r="L83" s="41" t="s">
        <v>10</v>
      </c>
      <c r="M83" s="41" t="s">
        <v>197</v>
      </c>
    </row>
    <row r="84" spans="1:13" s="34" customFormat="1" ht="30.75" hidden="1" customHeight="1" thickBot="1">
      <c r="A84" s="40" t="s">
        <v>84</v>
      </c>
      <c r="B84" s="41">
        <v>2024</v>
      </c>
      <c r="C84" s="43" t="s">
        <v>322</v>
      </c>
      <c r="D84" s="41" t="s">
        <v>170</v>
      </c>
      <c r="E84" s="42">
        <v>0.60416666666666663</v>
      </c>
      <c r="F84" s="46" t="s">
        <v>322</v>
      </c>
      <c r="G84" s="42">
        <v>0.60416666666666663</v>
      </c>
      <c r="H84" s="41" t="s">
        <v>14</v>
      </c>
      <c r="I84" s="41" t="s">
        <v>178</v>
      </c>
      <c r="J84" s="41" t="s">
        <v>50</v>
      </c>
      <c r="K84" s="41" t="s">
        <v>277</v>
      </c>
      <c r="L84" s="41" t="s">
        <v>10</v>
      </c>
      <c r="M84" s="41" t="s">
        <v>278</v>
      </c>
    </row>
    <row r="85" spans="1:13" s="34" customFormat="1" ht="30.75" hidden="1" customHeight="1" thickBot="1">
      <c r="A85" s="40" t="s">
        <v>84</v>
      </c>
      <c r="B85" s="41">
        <v>2024</v>
      </c>
      <c r="C85" s="43" t="s">
        <v>331</v>
      </c>
      <c r="D85" s="41" t="s">
        <v>171</v>
      </c>
      <c r="E85" s="42">
        <v>0.38541666666666669</v>
      </c>
      <c r="F85" s="46" t="s">
        <v>331</v>
      </c>
      <c r="G85" s="42">
        <v>0.38541666666666669</v>
      </c>
      <c r="H85" s="41" t="s">
        <v>23</v>
      </c>
      <c r="I85" s="41" t="s">
        <v>177</v>
      </c>
      <c r="J85" s="41" t="s">
        <v>50</v>
      </c>
      <c r="K85" s="41" t="s">
        <v>332</v>
      </c>
      <c r="L85" s="45" t="s">
        <v>46</v>
      </c>
      <c r="M85" s="41" t="s">
        <v>333</v>
      </c>
    </row>
    <row r="86" spans="1:13" s="34" customFormat="1" ht="30.75" customHeight="1" thickBot="1">
      <c r="A86" s="40" t="s">
        <v>337</v>
      </c>
      <c r="B86" s="41">
        <v>2024</v>
      </c>
      <c r="C86" s="43">
        <v>45597</v>
      </c>
      <c r="D86" s="41" t="s">
        <v>338</v>
      </c>
      <c r="E86" s="42">
        <v>0.52708333333333335</v>
      </c>
      <c r="F86" s="43">
        <v>45597</v>
      </c>
      <c r="G86" s="42">
        <v>0.52708333333333335</v>
      </c>
      <c r="H86" s="41" t="s">
        <v>14</v>
      </c>
      <c r="I86" s="41" t="s">
        <v>177</v>
      </c>
      <c r="J86" s="41" t="s">
        <v>50</v>
      </c>
      <c r="K86" s="41" t="s">
        <v>379</v>
      </c>
      <c r="L86" s="45" t="s">
        <v>51</v>
      </c>
      <c r="M86" s="41" t="s">
        <v>444</v>
      </c>
    </row>
    <row r="87" spans="1:13" s="34" customFormat="1" ht="30.75" customHeight="1" thickBot="1">
      <c r="A87" s="40" t="s">
        <v>337</v>
      </c>
      <c r="B87" s="41">
        <v>2024</v>
      </c>
      <c r="C87" s="43">
        <v>45597</v>
      </c>
      <c r="D87" s="41" t="s">
        <v>339</v>
      </c>
      <c r="E87" s="42">
        <v>0.54513888888888884</v>
      </c>
      <c r="F87" s="43">
        <v>45597</v>
      </c>
      <c r="G87" s="42">
        <v>0.54513888888888884</v>
      </c>
      <c r="H87" s="41" t="s">
        <v>38</v>
      </c>
      <c r="I87" s="41" t="s">
        <v>178</v>
      </c>
      <c r="J87" s="41" t="s">
        <v>380</v>
      </c>
      <c r="K87" s="41" t="s">
        <v>381</v>
      </c>
      <c r="L87" s="45" t="s">
        <v>10</v>
      </c>
      <c r="M87" s="41" t="s">
        <v>445</v>
      </c>
    </row>
    <row r="88" spans="1:13" s="34" customFormat="1" ht="30.75" customHeight="1" thickBot="1">
      <c r="A88" s="40" t="s">
        <v>337</v>
      </c>
      <c r="B88" s="41">
        <v>2024</v>
      </c>
      <c r="C88" s="43">
        <v>45597</v>
      </c>
      <c r="D88" s="41" t="s">
        <v>340</v>
      </c>
      <c r="E88" s="42">
        <v>0.54722222222222228</v>
      </c>
      <c r="F88" s="43">
        <v>45597</v>
      </c>
      <c r="G88" s="42">
        <v>0.54722222222222228</v>
      </c>
      <c r="H88" s="41" t="s">
        <v>18</v>
      </c>
      <c r="I88" s="41" t="s">
        <v>178</v>
      </c>
      <c r="J88" s="41" t="s">
        <v>50</v>
      </c>
      <c r="K88" s="41" t="s">
        <v>382</v>
      </c>
      <c r="L88" s="45" t="s">
        <v>8</v>
      </c>
      <c r="M88" s="41" t="s">
        <v>446</v>
      </c>
    </row>
    <row r="89" spans="1:13" s="34" customFormat="1" ht="30.75" customHeight="1" thickBot="1">
      <c r="A89" s="40" t="s">
        <v>337</v>
      </c>
      <c r="B89" s="41">
        <v>2024</v>
      </c>
      <c r="C89" s="43">
        <v>45597</v>
      </c>
      <c r="D89" s="41" t="s">
        <v>341</v>
      </c>
      <c r="E89" s="42">
        <v>0.59305555555555556</v>
      </c>
      <c r="F89" s="43">
        <v>45597</v>
      </c>
      <c r="G89" s="42">
        <v>0.59305555555555556</v>
      </c>
      <c r="H89" s="41" t="s">
        <v>61</v>
      </c>
      <c r="I89" s="41" t="s">
        <v>178</v>
      </c>
      <c r="J89" s="41" t="s">
        <v>50</v>
      </c>
      <c r="K89" s="41" t="s">
        <v>383</v>
      </c>
      <c r="L89" s="45" t="s">
        <v>54</v>
      </c>
      <c r="M89" s="41" t="s">
        <v>447</v>
      </c>
    </row>
    <row r="90" spans="1:13" s="34" customFormat="1" ht="30.75" customHeight="1" thickBot="1">
      <c r="A90" s="40" t="s">
        <v>337</v>
      </c>
      <c r="B90" s="41">
        <v>2024</v>
      </c>
      <c r="C90" s="43">
        <v>45597</v>
      </c>
      <c r="D90" s="41" t="s">
        <v>342</v>
      </c>
      <c r="E90" s="42">
        <v>0.43611111111111112</v>
      </c>
      <c r="F90" s="43">
        <v>45597</v>
      </c>
      <c r="G90" s="42">
        <v>0.43611111111111112</v>
      </c>
      <c r="H90" s="41" t="s">
        <v>23</v>
      </c>
      <c r="I90" s="41" t="s">
        <v>177</v>
      </c>
      <c r="J90" s="41" t="s">
        <v>50</v>
      </c>
      <c r="K90" s="41" t="s">
        <v>384</v>
      </c>
      <c r="L90" s="45" t="s">
        <v>46</v>
      </c>
      <c r="M90" s="41" t="s">
        <v>448</v>
      </c>
    </row>
    <row r="91" spans="1:13" s="34" customFormat="1" ht="30.75" customHeight="1" thickBot="1">
      <c r="A91" s="40" t="s">
        <v>337</v>
      </c>
      <c r="B91" s="41">
        <v>2024</v>
      </c>
      <c r="C91" s="43">
        <v>45597</v>
      </c>
      <c r="D91" s="41" t="s">
        <v>343</v>
      </c>
      <c r="E91" s="42">
        <v>0.4513888888888889</v>
      </c>
      <c r="F91" s="43">
        <v>45597</v>
      </c>
      <c r="G91" s="42">
        <v>0.4513888888888889</v>
      </c>
      <c r="H91" s="41" t="s">
        <v>21</v>
      </c>
      <c r="I91" s="41" t="s">
        <v>178</v>
      </c>
      <c r="J91" s="41" t="s">
        <v>50</v>
      </c>
      <c r="K91" s="41" t="s">
        <v>385</v>
      </c>
      <c r="L91" s="45" t="s">
        <v>54</v>
      </c>
      <c r="M91" s="41" t="s">
        <v>449</v>
      </c>
    </row>
    <row r="92" spans="1:13" s="34" customFormat="1" ht="30.75" customHeight="1" thickBot="1">
      <c r="A92" s="40" t="s">
        <v>337</v>
      </c>
      <c r="B92" s="41">
        <v>2024</v>
      </c>
      <c r="C92" s="43">
        <v>45597</v>
      </c>
      <c r="D92" s="41" t="s">
        <v>344</v>
      </c>
      <c r="E92" s="42">
        <v>0.60902777777777772</v>
      </c>
      <c r="F92" s="43">
        <v>45597</v>
      </c>
      <c r="G92" s="42">
        <v>0.60902777777777772</v>
      </c>
      <c r="H92" s="41" t="s">
        <v>21</v>
      </c>
      <c r="I92" s="41" t="s">
        <v>178</v>
      </c>
      <c r="J92" s="41" t="s">
        <v>386</v>
      </c>
      <c r="K92" s="41" t="s">
        <v>387</v>
      </c>
      <c r="L92" s="45" t="s">
        <v>51</v>
      </c>
      <c r="M92" s="41" t="s">
        <v>450</v>
      </c>
    </row>
    <row r="93" spans="1:13" s="34" customFormat="1" ht="30.75" customHeight="1" thickBot="1">
      <c r="A93" s="40" t="s">
        <v>337</v>
      </c>
      <c r="B93" s="41">
        <v>2024</v>
      </c>
      <c r="C93" s="43">
        <v>45600</v>
      </c>
      <c r="D93" s="41" t="s">
        <v>345</v>
      </c>
      <c r="E93" s="42">
        <v>0.34791666666666665</v>
      </c>
      <c r="F93" s="43">
        <v>45600</v>
      </c>
      <c r="G93" s="42">
        <v>0.34791666666666665</v>
      </c>
      <c r="H93" s="41" t="s">
        <v>30</v>
      </c>
      <c r="I93" s="41" t="s">
        <v>178</v>
      </c>
      <c r="J93" s="41" t="s">
        <v>388</v>
      </c>
      <c r="K93" s="41" t="s">
        <v>389</v>
      </c>
      <c r="L93" s="45" t="s">
        <v>10</v>
      </c>
      <c r="M93" s="41" t="s">
        <v>451</v>
      </c>
    </row>
    <row r="94" spans="1:13" s="34" customFormat="1" ht="30.75" customHeight="1" thickBot="1">
      <c r="A94" s="40" t="s">
        <v>337</v>
      </c>
      <c r="B94" s="41">
        <v>2024</v>
      </c>
      <c r="C94" s="43">
        <v>45600</v>
      </c>
      <c r="D94" s="41" t="s">
        <v>346</v>
      </c>
      <c r="E94" s="42">
        <v>0.35</v>
      </c>
      <c r="F94" s="43">
        <v>45600</v>
      </c>
      <c r="G94" s="42">
        <v>0.35</v>
      </c>
      <c r="H94" s="41" t="s">
        <v>27</v>
      </c>
      <c r="I94" s="41" t="s">
        <v>177</v>
      </c>
      <c r="J94" s="41" t="s">
        <v>390</v>
      </c>
      <c r="K94" s="41" t="s">
        <v>391</v>
      </c>
      <c r="L94" s="45" t="s">
        <v>51</v>
      </c>
      <c r="M94" s="41" t="s">
        <v>452</v>
      </c>
    </row>
    <row r="95" spans="1:13" s="34" customFormat="1" ht="30.75" customHeight="1" thickBot="1">
      <c r="A95" s="40" t="s">
        <v>337</v>
      </c>
      <c r="B95" s="41">
        <v>2024</v>
      </c>
      <c r="C95" s="43">
        <v>45600</v>
      </c>
      <c r="D95" s="41" t="s">
        <v>345</v>
      </c>
      <c r="E95" s="42">
        <v>0.49722222222222223</v>
      </c>
      <c r="F95" s="43">
        <v>45600</v>
      </c>
      <c r="G95" s="42">
        <v>0.49722222222222223</v>
      </c>
      <c r="H95" s="41" t="s">
        <v>76</v>
      </c>
      <c r="I95" s="41" t="s">
        <v>178</v>
      </c>
      <c r="J95" s="41" t="s">
        <v>50</v>
      </c>
      <c r="K95" s="41" t="s">
        <v>392</v>
      </c>
      <c r="L95" s="45" t="s">
        <v>10</v>
      </c>
      <c r="M95" s="41" t="s">
        <v>453</v>
      </c>
    </row>
    <row r="96" spans="1:13" s="34" customFormat="1" ht="30.75" customHeight="1" thickBot="1">
      <c r="A96" s="40" t="s">
        <v>337</v>
      </c>
      <c r="B96" s="41">
        <v>2024</v>
      </c>
      <c r="C96" s="43">
        <v>45600</v>
      </c>
      <c r="D96" s="41" t="s">
        <v>347</v>
      </c>
      <c r="E96" s="42">
        <v>0.55347222222222225</v>
      </c>
      <c r="F96" s="43">
        <v>45600</v>
      </c>
      <c r="G96" s="42">
        <v>0.55347222222222225</v>
      </c>
      <c r="H96" s="41" t="s">
        <v>13</v>
      </c>
      <c r="I96" s="41" t="s">
        <v>177</v>
      </c>
      <c r="J96" s="41" t="s">
        <v>393</v>
      </c>
      <c r="K96" s="41" t="s">
        <v>394</v>
      </c>
      <c r="L96" s="45" t="s">
        <v>51</v>
      </c>
      <c r="M96" s="41" t="s">
        <v>454</v>
      </c>
    </row>
    <row r="97" spans="1:13" s="34" customFormat="1" ht="30.75" customHeight="1" thickBot="1">
      <c r="A97" s="40" t="s">
        <v>337</v>
      </c>
      <c r="B97" s="41">
        <v>2024</v>
      </c>
      <c r="C97" s="43">
        <v>45600</v>
      </c>
      <c r="D97" s="41" t="s">
        <v>339</v>
      </c>
      <c r="E97" s="42">
        <v>0.57847222222222228</v>
      </c>
      <c r="F97" s="43">
        <v>45600</v>
      </c>
      <c r="G97" s="42">
        <v>0.57847222222222228</v>
      </c>
      <c r="H97" s="41" t="s">
        <v>19</v>
      </c>
      <c r="I97" s="41" t="s">
        <v>178</v>
      </c>
      <c r="J97" s="41" t="s">
        <v>50</v>
      </c>
      <c r="K97" s="41" t="s">
        <v>395</v>
      </c>
      <c r="L97" s="45" t="s">
        <v>54</v>
      </c>
      <c r="M97" s="41" t="s">
        <v>455</v>
      </c>
    </row>
    <row r="98" spans="1:13" s="34" customFormat="1" ht="30.75" customHeight="1" thickBot="1">
      <c r="A98" s="40" t="s">
        <v>337</v>
      </c>
      <c r="B98" s="41">
        <v>2024</v>
      </c>
      <c r="C98" s="43">
        <v>45601</v>
      </c>
      <c r="D98" s="41" t="s">
        <v>348</v>
      </c>
      <c r="E98" s="42">
        <v>0.38333333333333336</v>
      </c>
      <c r="F98" s="43">
        <v>45601</v>
      </c>
      <c r="G98" s="42">
        <v>0.38333333333333336</v>
      </c>
      <c r="H98" s="41" t="s">
        <v>20</v>
      </c>
      <c r="I98" s="41" t="s">
        <v>177</v>
      </c>
      <c r="J98" s="41" t="s">
        <v>396</v>
      </c>
      <c r="K98" s="41" t="s">
        <v>397</v>
      </c>
      <c r="L98" s="45" t="s">
        <v>51</v>
      </c>
      <c r="M98" s="41" t="s">
        <v>456</v>
      </c>
    </row>
    <row r="99" spans="1:13" s="34" customFormat="1" ht="30.75" customHeight="1" thickBot="1">
      <c r="A99" s="40" t="s">
        <v>337</v>
      </c>
      <c r="B99" s="41">
        <v>2024</v>
      </c>
      <c r="C99" s="43">
        <v>45601</v>
      </c>
      <c r="D99" s="41" t="s">
        <v>349</v>
      </c>
      <c r="E99" s="42">
        <v>0.49861111111111112</v>
      </c>
      <c r="F99" s="43">
        <v>45601</v>
      </c>
      <c r="G99" s="42">
        <v>0.49861111111111112</v>
      </c>
      <c r="H99" s="41" t="s">
        <v>30</v>
      </c>
      <c r="I99" s="41" t="s">
        <v>177</v>
      </c>
      <c r="J99" s="41" t="s">
        <v>388</v>
      </c>
      <c r="K99" s="41" t="s">
        <v>398</v>
      </c>
      <c r="L99" s="45" t="s">
        <v>46</v>
      </c>
      <c r="M99" s="41" t="s">
        <v>457</v>
      </c>
    </row>
    <row r="100" spans="1:13" s="34" customFormat="1" ht="30.75" customHeight="1" thickBot="1">
      <c r="A100" s="40" t="s">
        <v>337</v>
      </c>
      <c r="B100" s="41">
        <v>2024</v>
      </c>
      <c r="C100" s="43">
        <v>45602</v>
      </c>
      <c r="D100" s="41" t="s">
        <v>350</v>
      </c>
      <c r="E100" s="42">
        <v>0.41736111111111113</v>
      </c>
      <c r="F100" s="43">
        <v>45602</v>
      </c>
      <c r="G100" s="42">
        <v>0.41736111111111113</v>
      </c>
      <c r="H100" s="41" t="s">
        <v>30</v>
      </c>
      <c r="I100" s="41" t="s">
        <v>177</v>
      </c>
      <c r="J100" s="41" t="s">
        <v>388</v>
      </c>
      <c r="K100" s="41" t="s">
        <v>399</v>
      </c>
      <c r="L100" s="45" t="s">
        <v>8</v>
      </c>
      <c r="M100" s="41" t="s">
        <v>458</v>
      </c>
    </row>
    <row r="101" spans="1:13" s="34" customFormat="1" ht="30.75" customHeight="1" thickBot="1">
      <c r="A101" s="40" t="s">
        <v>337</v>
      </c>
      <c r="B101" s="41">
        <v>2024</v>
      </c>
      <c r="C101" s="43">
        <v>45604</v>
      </c>
      <c r="D101" s="41" t="s">
        <v>351</v>
      </c>
      <c r="E101" s="42">
        <v>0.46527777777777779</v>
      </c>
      <c r="F101" s="43">
        <v>45604</v>
      </c>
      <c r="G101" s="42">
        <v>0.46527777777777779</v>
      </c>
      <c r="H101" s="41" t="s">
        <v>21</v>
      </c>
      <c r="I101" s="41" t="s">
        <v>177</v>
      </c>
      <c r="J101" s="41" t="s">
        <v>386</v>
      </c>
      <c r="K101" s="41" t="s">
        <v>400</v>
      </c>
      <c r="L101" s="45" t="s">
        <v>8</v>
      </c>
      <c r="M101" s="41" t="s">
        <v>459</v>
      </c>
    </row>
    <row r="102" spans="1:13" s="34" customFormat="1" ht="30.75" customHeight="1" thickBot="1">
      <c r="A102" s="40" t="s">
        <v>337</v>
      </c>
      <c r="B102" s="41">
        <v>2024</v>
      </c>
      <c r="C102" s="43">
        <v>45604</v>
      </c>
      <c r="D102" s="41" t="s">
        <v>352</v>
      </c>
      <c r="E102" s="42">
        <v>0.35625000000000001</v>
      </c>
      <c r="F102" s="43">
        <v>45604</v>
      </c>
      <c r="G102" s="42">
        <v>0.35625000000000001</v>
      </c>
      <c r="H102" s="41" t="s">
        <v>14</v>
      </c>
      <c r="I102" s="41" t="s">
        <v>177</v>
      </c>
      <c r="J102" s="41" t="s">
        <v>50</v>
      </c>
      <c r="K102" s="41" t="s">
        <v>401</v>
      </c>
      <c r="L102" s="45" t="s">
        <v>51</v>
      </c>
      <c r="M102" s="41" t="s">
        <v>460</v>
      </c>
    </row>
    <row r="103" spans="1:13" s="34" customFormat="1" ht="30.75" customHeight="1" thickBot="1">
      <c r="A103" s="40" t="s">
        <v>337</v>
      </c>
      <c r="B103" s="41">
        <v>2024</v>
      </c>
      <c r="C103" s="43">
        <v>45604</v>
      </c>
      <c r="D103" s="41" t="s">
        <v>353</v>
      </c>
      <c r="E103" s="42">
        <v>0.53749999999999998</v>
      </c>
      <c r="F103" s="43">
        <v>45604</v>
      </c>
      <c r="G103" s="42">
        <v>0.53749999999999998</v>
      </c>
      <c r="H103" s="41" t="s">
        <v>22</v>
      </c>
      <c r="I103" s="41" t="s">
        <v>177</v>
      </c>
      <c r="J103" s="41" t="s">
        <v>402</v>
      </c>
      <c r="K103" s="41" t="s">
        <v>403</v>
      </c>
      <c r="L103" s="45" t="s">
        <v>46</v>
      </c>
      <c r="M103" s="41" t="s">
        <v>461</v>
      </c>
    </row>
    <row r="104" spans="1:13" s="34" customFormat="1" ht="30.75" customHeight="1" thickBot="1">
      <c r="A104" s="40" t="s">
        <v>337</v>
      </c>
      <c r="B104" s="41">
        <v>2024</v>
      </c>
      <c r="C104" s="43">
        <v>45604</v>
      </c>
      <c r="D104" s="41" t="s">
        <v>354</v>
      </c>
      <c r="E104" s="42">
        <v>0.35416666666666669</v>
      </c>
      <c r="F104" s="43">
        <v>45604</v>
      </c>
      <c r="G104" s="42">
        <v>0.35416666666666669</v>
      </c>
      <c r="H104" s="41" t="s">
        <v>66</v>
      </c>
      <c r="I104" s="41" t="s">
        <v>177</v>
      </c>
      <c r="J104" s="41" t="s">
        <v>50</v>
      </c>
      <c r="K104" s="41" t="s">
        <v>404</v>
      </c>
      <c r="L104" s="45" t="s">
        <v>51</v>
      </c>
      <c r="M104" s="41" t="s">
        <v>462</v>
      </c>
    </row>
    <row r="105" spans="1:13" s="34" customFormat="1" ht="30.75" customHeight="1" thickBot="1">
      <c r="A105" s="40" t="s">
        <v>337</v>
      </c>
      <c r="B105" s="41">
        <v>2024</v>
      </c>
      <c r="C105" s="43">
        <v>45604</v>
      </c>
      <c r="D105" s="41" t="s">
        <v>347</v>
      </c>
      <c r="E105" s="42">
        <v>0.3888888888888889</v>
      </c>
      <c r="F105" s="43">
        <v>45604</v>
      </c>
      <c r="G105" s="42">
        <v>0.3888888888888889</v>
      </c>
      <c r="H105" s="41" t="s">
        <v>26</v>
      </c>
      <c r="I105" s="41" t="s">
        <v>178</v>
      </c>
      <c r="J105" s="41" t="s">
        <v>50</v>
      </c>
      <c r="K105" s="41" t="s">
        <v>405</v>
      </c>
      <c r="L105" s="45" t="s">
        <v>46</v>
      </c>
      <c r="M105" s="41" t="s">
        <v>463</v>
      </c>
    </row>
    <row r="106" spans="1:13" s="34" customFormat="1" ht="30.75" customHeight="1" thickBot="1">
      <c r="A106" s="40" t="s">
        <v>337</v>
      </c>
      <c r="B106" s="41">
        <v>2024</v>
      </c>
      <c r="C106" s="43">
        <v>45604</v>
      </c>
      <c r="D106" s="41" t="s">
        <v>339</v>
      </c>
      <c r="E106" s="42">
        <v>0.45902777777777776</v>
      </c>
      <c r="F106" s="43">
        <v>45604</v>
      </c>
      <c r="G106" s="42">
        <v>0.45902777777777776</v>
      </c>
      <c r="H106" s="41" t="s">
        <v>13</v>
      </c>
      <c r="I106" s="41" t="s">
        <v>178</v>
      </c>
      <c r="J106" s="41" t="s">
        <v>50</v>
      </c>
      <c r="K106" s="41" t="s">
        <v>406</v>
      </c>
      <c r="L106" s="45" t="s">
        <v>54</v>
      </c>
      <c r="M106" s="41" t="s">
        <v>464</v>
      </c>
    </row>
    <row r="107" spans="1:13" s="34" customFormat="1" ht="30.75" customHeight="1" thickBot="1">
      <c r="A107" s="40" t="s">
        <v>337</v>
      </c>
      <c r="B107" s="41">
        <v>2024</v>
      </c>
      <c r="C107" s="43">
        <v>45607</v>
      </c>
      <c r="D107" s="41" t="s">
        <v>355</v>
      </c>
      <c r="E107" s="42">
        <v>0.37361111111111112</v>
      </c>
      <c r="F107" s="43">
        <v>45607</v>
      </c>
      <c r="G107" s="42">
        <v>0.37361111111111112</v>
      </c>
      <c r="H107" s="41" t="s">
        <v>38</v>
      </c>
      <c r="I107" s="41" t="s">
        <v>177</v>
      </c>
      <c r="J107" s="41" t="s">
        <v>407</v>
      </c>
      <c r="K107" s="41" t="s">
        <v>408</v>
      </c>
      <c r="L107" s="45" t="s">
        <v>46</v>
      </c>
      <c r="M107" s="41" t="s">
        <v>465</v>
      </c>
    </row>
    <row r="108" spans="1:13" s="34" customFormat="1" ht="30.75" customHeight="1" thickBot="1">
      <c r="A108" s="40" t="s">
        <v>337</v>
      </c>
      <c r="B108" s="41">
        <v>2024</v>
      </c>
      <c r="C108" s="43">
        <v>45608</v>
      </c>
      <c r="D108" s="41" t="s">
        <v>356</v>
      </c>
      <c r="E108" s="42">
        <v>0.50902777777777775</v>
      </c>
      <c r="F108" s="43">
        <v>45608</v>
      </c>
      <c r="G108" s="42">
        <v>0.50902777777777775</v>
      </c>
      <c r="H108" s="41" t="s">
        <v>64</v>
      </c>
      <c r="I108" s="41" t="s">
        <v>178</v>
      </c>
      <c r="J108" s="41" t="s">
        <v>50</v>
      </c>
      <c r="K108" s="41" t="s">
        <v>409</v>
      </c>
      <c r="L108" s="45" t="s">
        <v>46</v>
      </c>
      <c r="M108" s="41" t="s">
        <v>466</v>
      </c>
    </row>
    <row r="109" spans="1:13" s="34" customFormat="1" ht="30.75" customHeight="1" thickBot="1">
      <c r="A109" s="40" t="s">
        <v>337</v>
      </c>
      <c r="B109" s="41">
        <v>2024</v>
      </c>
      <c r="C109" s="43">
        <v>45608</v>
      </c>
      <c r="D109" s="41" t="s">
        <v>357</v>
      </c>
      <c r="E109" s="42">
        <v>0.50972222222222219</v>
      </c>
      <c r="F109" s="43">
        <v>45608</v>
      </c>
      <c r="G109" s="42">
        <v>0.50972222222222219</v>
      </c>
      <c r="H109" s="41" t="s">
        <v>82</v>
      </c>
      <c r="I109" s="41" t="s">
        <v>178</v>
      </c>
      <c r="J109" s="41" t="s">
        <v>50</v>
      </c>
      <c r="K109" s="41" t="s">
        <v>410</v>
      </c>
      <c r="L109" s="45" t="s">
        <v>54</v>
      </c>
      <c r="M109" s="41" t="s">
        <v>467</v>
      </c>
    </row>
    <row r="110" spans="1:13" s="34" customFormat="1" ht="30.75" customHeight="1" thickBot="1">
      <c r="A110" s="40" t="s">
        <v>337</v>
      </c>
      <c r="B110" s="41">
        <v>2024</v>
      </c>
      <c r="C110" s="43">
        <v>45609</v>
      </c>
      <c r="D110" s="41" t="s">
        <v>358</v>
      </c>
      <c r="E110" s="42">
        <v>0.35</v>
      </c>
      <c r="F110" s="43">
        <v>45609</v>
      </c>
      <c r="G110" s="42">
        <v>0.35</v>
      </c>
      <c r="H110" s="41" t="s">
        <v>33</v>
      </c>
      <c r="I110" s="41" t="s">
        <v>177</v>
      </c>
      <c r="J110" s="41" t="s">
        <v>50</v>
      </c>
      <c r="K110" s="41" t="s">
        <v>411</v>
      </c>
      <c r="L110" s="45" t="s">
        <v>8</v>
      </c>
      <c r="M110" s="41" t="s">
        <v>468</v>
      </c>
    </row>
    <row r="111" spans="1:13" s="34" customFormat="1" ht="30.75" customHeight="1" thickBot="1">
      <c r="A111" s="40" t="s">
        <v>337</v>
      </c>
      <c r="B111" s="41">
        <v>2024</v>
      </c>
      <c r="C111" s="43">
        <v>45609</v>
      </c>
      <c r="D111" s="41" t="s">
        <v>359</v>
      </c>
      <c r="E111" s="42">
        <v>0.40069444444444446</v>
      </c>
      <c r="F111" s="43">
        <v>45609</v>
      </c>
      <c r="G111" s="42">
        <v>0.40069444444444446</v>
      </c>
      <c r="H111" s="41" t="s">
        <v>61</v>
      </c>
      <c r="I111" s="41" t="s">
        <v>177</v>
      </c>
      <c r="J111" s="41" t="s">
        <v>50</v>
      </c>
      <c r="K111" s="41" t="s">
        <v>412</v>
      </c>
      <c r="L111" s="45" t="s">
        <v>8</v>
      </c>
      <c r="M111" s="41" t="s">
        <v>469</v>
      </c>
    </row>
    <row r="112" spans="1:13" s="34" customFormat="1" ht="30.75" customHeight="1" thickBot="1">
      <c r="A112" s="40" t="s">
        <v>337</v>
      </c>
      <c r="B112" s="41">
        <v>2024</v>
      </c>
      <c r="C112" s="43">
        <v>45609</v>
      </c>
      <c r="D112" s="41" t="s">
        <v>360</v>
      </c>
      <c r="E112" s="42">
        <v>0.60833333333333328</v>
      </c>
      <c r="F112" s="43">
        <v>45609</v>
      </c>
      <c r="G112" s="42">
        <v>0.60833333333333328</v>
      </c>
      <c r="H112" s="41" t="s">
        <v>18</v>
      </c>
      <c r="I112" s="41" t="s">
        <v>178</v>
      </c>
      <c r="J112" s="41" t="s">
        <v>50</v>
      </c>
      <c r="K112" s="41" t="s">
        <v>413</v>
      </c>
      <c r="L112" s="45" t="s">
        <v>46</v>
      </c>
      <c r="M112" s="41" t="s">
        <v>470</v>
      </c>
    </row>
    <row r="113" spans="1:13" s="34" customFormat="1" ht="30.75" customHeight="1" thickBot="1">
      <c r="A113" s="40" t="s">
        <v>337</v>
      </c>
      <c r="B113" s="41">
        <v>2024</v>
      </c>
      <c r="C113" s="43">
        <v>45609</v>
      </c>
      <c r="D113" s="41" t="s">
        <v>361</v>
      </c>
      <c r="E113" s="42">
        <v>0.39652777777777776</v>
      </c>
      <c r="F113" s="43">
        <v>45609</v>
      </c>
      <c r="G113" s="42">
        <v>0.39652777777777776</v>
      </c>
      <c r="H113" s="41" t="s">
        <v>81</v>
      </c>
      <c r="I113" s="41" t="s">
        <v>177</v>
      </c>
      <c r="J113" s="41" t="s">
        <v>50</v>
      </c>
      <c r="K113" s="41" t="s">
        <v>414</v>
      </c>
      <c r="L113" s="45" t="s">
        <v>51</v>
      </c>
      <c r="M113" s="41" t="s">
        <v>471</v>
      </c>
    </row>
    <row r="114" spans="1:13" s="34" customFormat="1" ht="30.75" customHeight="1" thickBot="1">
      <c r="A114" s="40" t="s">
        <v>337</v>
      </c>
      <c r="B114" s="41">
        <v>2024</v>
      </c>
      <c r="C114" s="43">
        <v>45609</v>
      </c>
      <c r="D114" s="41" t="s">
        <v>362</v>
      </c>
      <c r="E114" s="42">
        <v>0.47986111111111113</v>
      </c>
      <c r="F114" s="43">
        <v>45609</v>
      </c>
      <c r="G114" s="42">
        <v>0.47986111111111113</v>
      </c>
      <c r="H114" s="41" t="s">
        <v>13</v>
      </c>
      <c r="I114" s="41" t="s">
        <v>177</v>
      </c>
      <c r="J114" s="41" t="s">
        <v>415</v>
      </c>
      <c r="K114" s="41" t="s">
        <v>502</v>
      </c>
      <c r="L114" s="45" t="s">
        <v>47</v>
      </c>
      <c r="M114" s="41" t="s">
        <v>490</v>
      </c>
    </row>
    <row r="115" spans="1:13" s="34" customFormat="1" ht="30.75" customHeight="1" thickBot="1">
      <c r="A115" s="40" t="s">
        <v>337</v>
      </c>
      <c r="B115" s="41">
        <v>2024</v>
      </c>
      <c r="C115" s="43">
        <v>45609</v>
      </c>
      <c r="D115" s="41" t="s">
        <v>363</v>
      </c>
      <c r="E115" s="42">
        <v>0.60972222222222228</v>
      </c>
      <c r="F115" s="43">
        <v>45609</v>
      </c>
      <c r="G115" s="42">
        <v>0.60972222222222228</v>
      </c>
      <c r="H115" s="41" t="s">
        <v>37</v>
      </c>
      <c r="I115" s="41" t="s">
        <v>178</v>
      </c>
      <c r="J115" s="41" t="s">
        <v>416</v>
      </c>
      <c r="K115" s="41" t="s">
        <v>417</v>
      </c>
      <c r="L115" s="45" t="s">
        <v>10</v>
      </c>
      <c r="M115" s="41" t="s">
        <v>472</v>
      </c>
    </row>
    <row r="116" spans="1:13" s="34" customFormat="1" ht="30.75" customHeight="1" thickBot="1">
      <c r="A116" s="40" t="s">
        <v>337</v>
      </c>
      <c r="B116" s="41">
        <v>2024</v>
      </c>
      <c r="C116" s="43">
        <v>45611</v>
      </c>
      <c r="D116" s="41" t="s">
        <v>364</v>
      </c>
      <c r="E116" s="42">
        <v>0.35208333333333336</v>
      </c>
      <c r="F116" s="43">
        <v>45611</v>
      </c>
      <c r="G116" s="42">
        <v>0.35208333333333336</v>
      </c>
      <c r="H116" s="41" t="s">
        <v>69</v>
      </c>
      <c r="I116" s="41" t="s">
        <v>178</v>
      </c>
      <c r="J116" s="41" t="s">
        <v>418</v>
      </c>
      <c r="K116" s="41" t="s">
        <v>419</v>
      </c>
      <c r="L116" s="45" t="s">
        <v>54</v>
      </c>
      <c r="M116" s="41" t="s">
        <v>473</v>
      </c>
    </row>
    <row r="117" spans="1:13" s="34" customFormat="1" ht="30.75" customHeight="1" thickBot="1">
      <c r="A117" s="40" t="s">
        <v>337</v>
      </c>
      <c r="B117" s="41">
        <v>2024</v>
      </c>
      <c r="C117" s="43">
        <v>45611</v>
      </c>
      <c r="D117" s="41" t="s">
        <v>343</v>
      </c>
      <c r="E117" s="42">
        <v>0.37847222222222221</v>
      </c>
      <c r="F117" s="43">
        <v>45611</v>
      </c>
      <c r="G117" s="42">
        <v>0.37847222222222221</v>
      </c>
      <c r="H117" s="41" t="s">
        <v>26</v>
      </c>
      <c r="I117" s="41" t="s">
        <v>177</v>
      </c>
      <c r="J117" s="41" t="s">
        <v>420</v>
      </c>
      <c r="K117" s="41" t="s">
        <v>421</v>
      </c>
      <c r="L117" s="45" t="s">
        <v>54</v>
      </c>
      <c r="M117" s="41" t="s">
        <v>474</v>
      </c>
    </row>
    <row r="118" spans="1:13" s="34" customFormat="1" ht="30.75" customHeight="1" thickBot="1">
      <c r="A118" s="40" t="s">
        <v>337</v>
      </c>
      <c r="B118" s="41">
        <v>2024</v>
      </c>
      <c r="C118" s="43">
        <v>45615</v>
      </c>
      <c r="D118" s="41" t="s">
        <v>365</v>
      </c>
      <c r="E118" s="42">
        <v>0.48333333333333334</v>
      </c>
      <c r="F118" s="43">
        <v>45615</v>
      </c>
      <c r="G118" s="42">
        <v>0.48333333333333334</v>
      </c>
      <c r="H118" s="41" t="s">
        <v>30</v>
      </c>
      <c r="I118" s="41" t="s">
        <v>177</v>
      </c>
      <c r="J118" s="41" t="s">
        <v>388</v>
      </c>
      <c r="K118" s="41" t="s">
        <v>422</v>
      </c>
      <c r="L118" s="45" t="s">
        <v>54</v>
      </c>
      <c r="M118" s="41" t="s">
        <v>475</v>
      </c>
    </row>
    <row r="119" spans="1:13" s="34" customFormat="1" ht="30.75" customHeight="1" thickBot="1">
      <c r="A119" s="40" t="s">
        <v>337</v>
      </c>
      <c r="B119" s="41">
        <v>2024</v>
      </c>
      <c r="C119" s="43">
        <v>45615</v>
      </c>
      <c r="D119" s="41" t="s">
        <v>366</v>
      </c>
      <c r="E119" s="42">
        <v>0.59652777777777777</v>
      </c>
      <c r="F119" s="43">
        <v>45615</v>
      </c>
      <c r="G119" s="42">
        <v>0.59652777777777777</v>
      </c>
      <c r="H119" s="41" t="s">
        <v>81</v>
      </c>
      <c r="I119" s="41" t="s">
        <v>177</v>
      </c>
      <c r="J119" s="41" t="s">
        <v>50</v>
      </c>
      <c r="K119" s="41" t="s">
        <v>423</v>
      </c>
      <c r="L119" s="45" t="s">
        <v>51</v>
      </c>
      <c r="M119" s="41" t="s">
        <v>476</v>
      </c>
    </row>
    <row r="120" spans="1:13" s="34" customFormat="1" ht="30.75" customHeight="1" thickBot="1">
      <c r="A120" s="40" t="s">
        <v>337</v>
      </c>
      <c r="B120" s="41">
        <v>2024</v>
      </c>
      <c r="C120" s="43">
        <v>45615</v>
      </c>
      <c r="D120" s="41" t="s">
        <v>367</v>
      </c>
      <c r="E120" s="42">
        <v>0.59722222222222221</v>
      </c>
      <c r="F120" s="43">
        <v>45615</v>
      </c>
      <c r="G120" s="42">
        <v>0.59722222222222221</v>
      </c>
      <c r="H120" s="41" t="s">
        <v>82</v>
      </c>
      <c r="I120" s="41" t="s">
        <v>177</v>
      </c>
      <c r="J120" s="41" t="s">
        <v>50</v>
      </c>
      <c r="K120" s="41" t="s">
        <v>503</v>
      </c>
      <c r="L120" s="45" t="s">
        <v>54</v>
      </c>
      <c r="M120" s="41" t="s">
        <v>504</v>
      </c>
    </row>
    <row r="121" spans="1:13" s="34" customFormat="1" ht="30.75" customHeight="1" thickBot="1">
      <c r="A121" s="40" t="s">
        <v>337</v>
      </c>
      <c r="B121" s="41">
        <v>2024</v>
      </c>
      <c r="C121" s="43">
        <v>45615</v>
      </c>
      <c r="D121" s="41" t="s">
        <v>368</v>
      </c>
      <c r="E121" s="42">
        <v>0.60902777777777772</v>
      </c>
      <c r="F121" s="43">
        <v>45615</v>
      </c>
      <c r="G121" s="42">
        <v>0.60902777777777772</v>
      </c>
      <c r="H121" s="41" t="s">
        <v>37</v>
      </c>
      <c r="I121" s="41" t="s">
        <v>178</v>
      </c>
      <c r="J121" s="41" t="s">
        <v>416</v>
      </c>
      <c r="K121" s="41" t="s">
        <v>424</v>
      </c>
      <c r="L121" s="45" t="s">
        <v>46</v>
      </c>
      <c r="M121" s="41" t="s">
        <v>477</v>
      </c>
    </row>
    <row r="122" spans="1:13" s="34" customFormat="1" ht="30.75" customHeight="1" thickBot="1">
      <c r="A122" s="40" t="s">
        <v>337</v>
      </c>
      <c r="B122" s="41">
        <v>2024</v>
      </c>
      <c r="C122" s="43">
        <v>45616</v>
      </c>
      <c r="D122" s="41" t="s">
        <v>369</v>
      </c>
      <c r="E122" s="42">
        <v>0.61527777777777781</v>
      </c>
      <c r="F122" s="43">
        <v>45616</v>
      </c>
      <c r="G122" s="42">
        <v>0.61527777777777781</v>
      </c>
      <c r="H122" s="41" t="s">
        <v>81</v>
      </c>
      <c r="I122" s="41" t="s">
        <v>177</v>
      </c>
      <c r="J122" s="41" t="s">
        <v>50</v>
      </c>
      <c r="K122" s="41" t="s">
        <v>425</v>
      </c>
      <c r="L122" s="45" t="s">
        <v>51</v>
      </c>
      <c r="M122" s="41" t="s">
        <v>478</v>
      </c>
    </row>
    <row r="123" spans="1:13" s="34" customFormat="1" ht="30.75" customHeight="1" thickBot="1">
      <c r="A123" s="40" t="s">
        <v>337</v>
      </c>
      <c r="B123" s="41">
        <v>2024</v>
      </c>
      <c r="C123" s="43">
        <v>45617</v>
      </c>
      <c r="D123" s="41" t="s">
        <v>370</v>
      </c>
      <c r="E123" s="42">
        <v>0.41458333333333336</v>
      </c>
      <c r="F123" s="43">
        <v>45617</v>
      </c>
      <c r="G123" s="42">
        <v>0.41458333333333336</v>
      </c>
      <c r="H123" s="41" t="s">
        <v>24</v>
      </c>
      <c r="I123" s="41" t="s">
        <v>178</v>
      </c>
      <c r="J123" s="41" t="s">
        <v>50</v>
      </c>
      <c r="K123" s="41" t="s">
        <v>426</v>
      </c>
      <c r="L123" s="45" t="s">
        <v>54</v>
      </c>
      <c r="M123" s="41" t="s">
        <v>479</v>
      </c>
    </row>
    <row r="124" spans="1:13" s="34" customFormat="1" ht="30.75" customHeight="1" thickBot="1">
      <c r="A124" s="40" t="s">
        <v>337</v>
      </c>
      <c r="B124" s="41">
        <v>2024</v>
      </c>
      <c r="C124" s="43">
        <v>45617</v>
      </c>
      <c r="D124" s="41" t="s">
        <v>339</v>
      </c>
      <c r="E124" s="42">
        <v>0.48958333333333331</v>
      </c>
      <c r="F124" s="43">
        <v>45617</v>
      </c>
      <c r="G124" s="42">
        <v>0.48958333333333331</v>
      </c>
      <c r="H124" s="41" t="s">
        <v>17</v>
      </c>
      <c r="I124" s="41" t="s">
        <v>177</v>
      </c>
      <c r="J124" s="41" t="s">
        <v>50</v>
      </c>
      <c r="K124" s="41" t="s">
        <v>427</v>
      </c>
      <c r="L124" s="45" t="s">
        <v>54</v>
      </c>
      <c r="M124" s="41" t="s">
        <v>480</v>
      </c>
    </row>
    <row r="125" spans="1:13" s="34" customFormat="1" ht="30.75" customHeight="1" thickBot="1">
      <c r="A125" s="40" t="s">
        <v>337</v>
      </c>
      <c r="B125" s="41">
        <v>2024</v>
      </c>
      <c r="C125" s="43">
        <v>45617</v>
      </c>
      <c r="D125" s="41" t="s">
        <v>360</v>
      </c>
      <c r="E125" s="42">
        <v>0.56805555555555554</v>
      </c>
      <c r="F125" s="43">
        <v>45617</v>
      </c>
      <c r="G125" s="42">
        <v>0.56805555555555554</v>
      </c>
      <c r="H125" s="41" t="s">
        <v>18</v>
      </c>
      <c r="I125" s="41" t="s">
        <v>177</v>
      </c>
      <c r="J125" s="41" t="s">
        <v>50</v>
      </c>
      <c r="K125" s="41" t="s">
        <v>428</v>
      </c>
      <c r="L125" s="45" t="s">
        <v>47</v>
      </c>
      <c r="M125" s="41" t="s">
        <v>481</v>
      </c>
    </row>
    <row r="126" spans="1:13" s="34" customFormat="1" ht="30.75" customHeight="1" thickBot="1">
      <c r="A126" s="40" t="s">
        <v>337</v>
      </c>
      <c r="B126" s="41">
        <v>2024</v>
      </c>
      <c r="C126" s="43">
        <v>45618</v>
      </c>
      <c r="D126" s="41" t="s">
        <v>371</v>
      </c>
      <c r="E126" s="42">
        <v>0.35069444444444442</v>
      </c>
      <c r="F126" s="43">
        <v>45618</v>
      </c>
      <c r="G126" s="42">
        <v>0.35069444444444442</v>
      </c>
      <c r="H126" s="41" t="s">
        <v>43</v>
      </c>
      <c r="I126" s="41" t="s">
        <v>178</v>
      </c>
      <c r="J126" s="41" t="s">
        <v>429</v>
      </c>
      <c r="K126" s="41" t="s">
        <v>430</v>
      </c>
      <c r="L126" s="45" t="s">
        <v>54</v>
      </c>
      <c r="M126" s="41" t="s">
        <v>482</v>
      </c>
    </row>
    <row r="127" spans="1:13" s="34" customFormat="1" ht="30.75" customHeight="1" thickBot="1">
      <c r="A127" s="40" t="s">
        <v>337</v>
      </c>
      <c r="B127" s="41">
        <v>2024</v>
      </c>
      <c r="C127" s="43">
        <v>45618</v>
      </c>
      <c r="D127" s="41" t="s">
        <v>339</v>
      </c>
      <c r="E127" s="42">
        <v>0.3659722222222222</v>
      </c>
      <c r="F127" s="43">
        <v>45618</v>
      </c>
      <c r="G127" s="42">
        <v>0.3659722222222222</v>
      </c>
      <c r="H127" s="41" t="s">
        <v>70</v>
      </c>
      <c r="I127" s="41" t="s">
        <v>177</v>
      </c>
      <c r="J127" s="41" t="s">
        <v>50</v>
      </c>
      <c r="K127" s="41" t="s">
        <v>431</v>
      </c>
      <c r="L127" s="45" t="s">
        <v>54</v>
      </c>
      <c r="M127" s="41" t="s">
        <v>483</v>
      </c>
    </row>
    <row r="128" spans="1:13" s="34" customFormat="1" ht="30.75" customHeight="1" thickBot="1">
      <c r="A128" s="40" t="s">
        <v>337</v>
      </c>
      <c r="B128" s="41">
        <v>2024</v>
      </c>
      <c r="C128" s="43">
        <v>45618</v>
      </c>
      <c r="D128" s="41" t="s">
        <v>372</v>
      </c>
      <c r="E128" s="42">
        <v>0.48680555555555555</v>
      </c>
      <c r="F128" s="43">
        <v>45618</v>
      </c>
      <c r="G128" s="42">
        <v>0.48680555555555555</v>
      </c>
      <c r="H128" s="41" t="s">
        <v>23</v>
      </c>
      <c r="I128" s="41" t="s">
        <v>177</v>
      </c>
      <c r="J128" s="41" t="s">
        <v>50</v>
      </c>
      <c r="K128" s="41" t="s">
        <v>432</v>
      </c>
      <c r="L128" s="45" t="s">
        <v>54</v>
      </c>
      <c r="M128" s="41" t="s">
        <v>484</v>
      </c>
    </row>
    <row r="129" spans="1:13" s="34" customFormat="1" ht="30.75" customHeight="1" thickBot="1">
      <c r="A129" s="40" t="s">
        <v>337</v>
      </c>
      <c r="B129" s="41">
        <v>2024</v>
      </c>
      <c r="C129" s="43">
        <v>45618</v>
      </c>
      <c r="D129" s="41" t="s">
        <v>373</v>
      </c>
      <c r="E129" s="42">
        <v>0.53125</v>
      </c>
      <c r="F129" s="43">
        <v>45618</v>
      </c>
      <c r="G129" s="42">
        <v>0.53125</v>
      </c>
      <c r="H129" s="41" t="s">
        <v>14</v>
      </c>
      <c r="I129" s="41" t="s">
        <v>178</v>
      </c>
      <c r="J129" s="41" t="s">
        <v>50</v>
      </c>
      <c r="K129" s="41" t="s">
        <v>433</v>
      </c>
      <c r="L129" s="45" t="s">
        <v>10</v>
      </c>
      <c r="M129" s="41" t="s">
        <v>485</v>
      </c>
    </row>
    <row r="130" spans="1:13" s="34" customFormat="1" ht="30.75" customHeight="1" thickBot="1">
      <c r="A130" s="40" t="s">
        <v>337</v>
      </c>
      <c r="B130" s="41">
        <v>2024</v>
      </c>
      <c r="C130" s="43">
        <v>45618</v>
      </c>
      <c r="D130" s="41" t="s">
        <v>374</v>
      </c>
      <c r="E130" s="42">
        <v>0.54583333333333328</v>
      </c>
      <c r="F130" s="43">
        <v>45618</v>
      </c>
      <c r="G130" s="42">
        <v>0.54583333333333328</v>
      </c>
      <c r="H130" s="41" t="s">
        <v>18</v>
      </c>
      <c r="I130" s="41" t="s">
        <v>177</v>
      </c>
      <c r="J130" s="41" t="s">
        <v>50</v>
      </c>
      <c r="K130" s="41" t="s">
        <v>434</v>
      </c>
      <c r="L130" s="45" t="s">
        <v>54</v>
      </c>
      <c r="M130" s="41" t="s">
        <v>486</v>
      </c>
    </row>
    <row r="131" spans="1:13" s="34" customFormat="1" ht="30.75" customHeight="1" thickBot="1">
      <c r="A131" s="40" t="s">
        <v>337</v>
      </c>
      <c r="B131" s="41">
        <v>2024</v>
      </c>
      <c r="C131" s="43">
        <v>45621</v>
      </c>
      <c r="D131" s="41" t="s">
        <v>344</v>
      </c>
      <c r="E131" s="42">
        <v>0.38680555555555557</v>
      </c>
      <c r="F131" s="43">
        <v>45621</v>
      </c>
      <c r="G131" s="42">
        <v>0.38680555555555557</v>
      </c>
      <c r="H131" s="41" t="s">
        <v>21</v>
      </c>
      <c r="I131" s="41" t="s">
        <v>177</v>
      </c>
      <c r="J131" s="41" t="s">
        <v>386</v>
      </c>
      <c r="K131" s="41" t="s">
        <v>435</v>
      </c>
      <c r="L131" s="45" t="s">
        <v>51</v>
      </c>
      <c r="M131" s="41" t="s">
        <v>487</v>
      </c>
    </row>
    <row r="132" spans="1:13" s="34" customFormat="1" ht="30.75" customHeight="1" thickBot="1">
      <c r="A132" s="40" t="s">
        <v>337</v>
      </c>
      <c r="B132" s="41">
        <v>2024</v>
      </c>
      <c r="C132" s="43">
        <v>45621</v>
      </c>
      <c r="D132" s="41" t="s">
        <v>343</v>
      </c>
      <c r="E132" s="42">
        <v>0.51249999999999996</v>
      </c>
      <c r="F132" s="43">
        <v>45621</v>
      </c>
      <c r="G132" s="42">
        <v>0.51249999999999996</v>
      </c>
      <c r="H132" s="41" t="s">
        <v>39</v>
      </c>
      <c r="I132" s="41" t="s">
        <v>177</v>
      </c>
      <c r="J132" s="41" t="s">
        <v>407</v>
      </c>
      <c r="K132" s="41" t="s">
        <v>436</v>
      </c>
      <c r="L132" s="45" t="s">
        <v>54</v>
      </c>
      <c r="M132" s="41" t="s">
        <v>488</v>
      </c>
    </row>
    <row r="133" spans="1:13" s="34" customFormat="1" ht="30.75" customHeight="1" thickBot="1">
      <c r="A133" s="40" t="s">
        <v>337</v>
      </c>
      <c r="B133" s="41">
        <v>2024</v>
      </c>
      <c r="C133" s="43">
        <v>45621</v>
      </c>
      <c r="D133" s="41" t="s">
        <v>375</v>
      </c>
      <c r="E133" s="42">
        <v>0.51458333333333328</v>
      </c>
      <c r="F133" s="43">
        <v>45621</v>
      </c>
      <c r="G133" s="42">
        <v>0.51458333333333328</v>
      </c>
      <c r="H133" s="41" t="s">
        <v>14</v>
      </c>
      <c r="I133" s="41" t="s">
        <v>177</v>
      </c>
      <c r="J133" s="41" t="s">
        <v>50</v>
      </c>
      <c r="K133" s="41" t="s">
        <v>437</v>
      </c>
      <c r="L133" s="45" t="s">
        <v>54</v>
      </c>
      <c r="M133" s="41" t="s">
        <v>489</v>
      </c>
    </row>
    <row r="134" spans="1:13" s="34" customFormat="1" ht="30.75" customHeight="1" thickBot="1">
      <c r="A134" s="40" t="s">
        <v>337</v>
      </c>
      <c r="B134" s="41">
        <v>2024</v>
      </c>
      <c r="C134" s="43">
        <v>45623</v>
      </c>
      <c r="D134" s="41" t="s">
        <v>376</v>
      </c>
      <c r="E134" s="42">
        <v>0.49166666666666664</v>
      </c>
      <c r="F134" s="43">
        <v>45623</v>
      </c>
      <c r="G134" s="42">
        <v>0.49166666666666664</v>
      </c>
      <c r="H134" s="41" t="s">
        <v>38</v>
      </c>
      <c r="I134" s="41" t="s">
        <v>178</v>
      </c>
      <c r="J134" s="41" t="s">
        <v>380</v>
      </c>
      <c r="K134" s="41" t="s">
        <v>438</v>
      </c>
      <c r="L134" s="45" t="s">
        <v>54</v>
      </c>
      <c r="M134" s="41" t="s">
        <v>490</v>
      </c>
    </row>
    <row r="135" spans="1:13" s="34" customFormat="1" ht="30.75" customHeight="1" thickBot="1">
      <c r="A135" s="40" t="s">
        <v>337</v>
      </c>
      <c r="B135" s="41">
        <v>2024</v>
      </c>
      <c r="C135" s="43">
        <v>45623</v>
      </c>
      <c r="D135" s="41" t="s">
        <v>377</v>
      </c>
      <c r="E135" s="42">
        <v>0.48958333333333331</v>
      </c>
      <c r="F135" s="43">
        <v>45623</v>
      </c>
      <c r="G135" s="42">
        <v>0.48958333333333331</v>
      </c>
      <c r="H135" s="41" t="s">
        <v>26</v>
      </c>
      <c r="I135" s="41" t="s">
        <v>178</v>
      </c>
      <c r="J135" s="41" t="s">
        <v>420</v>
      </c>
      <c r="K135" s="41" t="s">
        <v>439</v>
      </c>
      <c r="L135" s="45" t="s">
        <v>8</v>
      </c>
      <c r="M135" s="41" t="s">
        <v>491</v>
      </c>
    </row>
    <row r="136" spans="1:13" s="34" customFormat="1" ht="30.75" customHeight="1" thickBot="1">
      <c r="A136" s="40" t="s">
        <v>337</v>
      </c>
      <c r="B136" s="41">
        <v>2024</v>
      </c>
      <c r="C136" s="43">
        <v>45624</v>
      </c>
      <c r="D136" s="41" t="s">
        <v>359</v>
      </c>
      <c r="E136" s="42">
        <v>0.45277777777777778</v>
      </c>
      <c r="F136" s="43">
        <v>45624</v>
      </c>
      <c r="G136" s="42">
        <v>0.45277777777777778</v>
      </c>
      <c r="H136" s="41" t="s">
        <v>18</v>
      </c>
      <c r="I136" s="41" t="s">
        <v>177</v>
      </c>
      <c r="J136" s="41" t="s">
        <v>50</v>
      </c>
      <c r="K136" s="41" t="s">
        <v>440</v>
      </c>
      <c r="L136" s="45" t="s">
        <v>8</v>
      </c>
      <c r="M136" s="41" t="s">
        <v>492</v>
      </c>
    </row>
    <row r="137" spans="1:13" s="34" customFormat="1" ht="30.75" customHeight="1" thickBot="1">
      <c r="A137" s="40" t="s">
        <v>337</v>
      </c>
      <c r="B137" s="41">
        <v>2024</v>
      </c>
      <c r="C137" s="43">
        <v>45624</v>
      </c>
      <c r="D137" s="41" t="s">
        <v>339</v>
      </c>
      <c r="E137" s="42">
        <v>0.45416666666666666</v>
      </c>
      <c r="F137" s="43">
        <v>45624</v>
      </c>
      <c r="G137" s="42">
        <v>0.45416666666666666</v>
      </c>
      <c r="H137" s="41" t="s">
        <v>26</v>
      </c>
      <c r="I137" s="41" t="s">
        <v>177</v>
      </c>
      <c r="J137" s="41" t="s">
        <v>420</v>
      </c>
      <c r="K137" s="41" t="s">
        <v>441</v>
      </c>
      <c r="L137" s="45" t="s">
        <v>54</v>
      </c>
      <c r="M137" s="41" t="s">
        <v>493</v>
      </c>
    </row>
    <row r="138" spans="1:13" s="34" customFormat="1" ht="30.75" customHeight="1" thickBot="1">
      <c r="A138" s="40" t="s">
        <v>337</v>
      </c>
      <c r="B138" s="41">
        <v>2024</v>
      </c>
      <c r="C138" s="43">
        <v>45625</v>
      </c>
      <c r="D138" s="41" t="s">
        <v>339</v>
      </c>
      <c r="E138" s="42">
        <v>0.61597222222222225</v>
      </c>
      <c r="F138" s="43">
        <v>45625</v>
      </c>
      <c r="G138" s="42">
        <v>0.61597222222222225</v>
      </c>
      <c r="H138" s="41" t="s">
        <v>76</v>
      </c>
      <c r="I138" s="41" t="s">
        <v>178</v>
      </c>
      <c r="J138" s="41" t="s">
        <v>50</v>
      </c>
      <c r="K138" s="41" t="s">
        <v>442</v>
      </c>
      <c r="L138" s="45" t="s">
        <v>54</v>
      </c>
      <c r="M138" s="41" t="s">
        <v>494</v>
      </c>
    </row>
    <row r="139" spans="1:13" s="34" customFormat="1" ht="30.75" customHeight="1" thickBot="1">
      <c r="A139" s="40" t="s">
        <v>337</v>
      </c>
      <c r="B139" s="41">
        <v>2024</v>
      </c>
      <c r="C139" s="43">
        <v>45625</v>
      </c>
      <c r="D139" s="41" t="s">
        <v>378</v>
      </c>
      <c r="E139" s="42">
        <v>0.61805555555555558</v>
      </c>
      <c r="F139" s="43">
        <v>45625</v>
      </c>
      <c r="G139" s="42">
        <v>0.61805555555555558</v>
      </c>
      <c r="H139" s="41" t="s">
        <v>83</v>
      </c>
      <c r="I139" s="41" t="s">
        <v>177</v>
      </c>
      <c r="J139" s="41" t="s">
        <v>50</v>
      </c>
      <c r="K139" s="41" t="s">
        <v>443</v>
      </c>
      <c r="L139" s="45" t="s">
        <v>8</v>
      </c>
      <c r="M139" s="41" t="s">
        <v>495</v>
      </c>
    </row>
  </sheetData>
  <autoFilter ref="A4:N139" xr:uid="{00000000-0009-0000-0000-000000000000}">
    <filterColumn colId="0">
      <filters>
        <filter val="NOVIEMBRE"/>
      </filters>
    </filterColumn>
    <sortState xmlns:xlrd2="http://schemas.microsoft.com/office/spreadsheetml/2017/richdata2" ref="A5:N85">
      <sortCondition ref="C4:C85"/>
    </sortState>
  </autoFilter>
  <mergeCells count="1">
    <mergeCell ref="A2:M2"/>
  </mergeCells>
  <phoneticPr fontId="7" type="noConversion"/>
  <pageMargins left="0.70866141732283472" right="0.70866141732283472" top="0.74803149606299213" bottom="0.74803149606299213" header="0.31496062992125984" footer="0.31496062992125984"/>
  <pageSetup scale="43" fitToHeight="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3F1975B5-9BF1-4029-9CEC-77AB640F4622}">
          <x14:formula1>
            <xm:f>DEPARTAMENTOS!$A$2:$A$53</xm:f>
          </x14:formula1>
          <xm:sqref>H86:H139</xm:sqref>
        </x14:dataValidation>
        <x14:dataValidation type="list" allowBlank="1" showInputMessage="1" showErrorMessage="1" xr:uid="{028FB233-6942-49E0-AA3C-38EA3CCB8C21}">
          <x14:formula1>
            <xm:f>ACTIVIDADES!$A$2:$A$15</xm:f>
          </x14:formula1>
          <xm:sqref>L86:L139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32"/>
  <sheetViews>
    <sheetView topLeftCell="A25" workbookViewId="0">
      <selection activeCell="A5" sqref="A5:B31"/>
    </sheetView>
  </sheetViews>
  <sheetFormatPr baseColWidth="10" defaultRowHeight="15"/>
  <cols>
    <col min="1" max="1" width="30" bestFit="1" customWidth="1"/>
    <col min="2" max="2" width="25.5703125" bestFit="1" customWidth="1"/>
  </cols>
  <sheetData>
    <row r="1" spans="1:2">
      <c r="A1" s="17" t="s">
        <v>86</v>
      </c>
      <c r="B1" s="9">
        <v>2024</v>
      </c>
    </row>
    <row r="2" spans="1:2">
      <c r="A2" s="17" t="s">
        <v>71</v>
      </c>
      <c r="B2" t="s">
        <v>337</v>
      </c>
    </row>
    <row r="4" spans="1:2">
      <c r="A4" s="17" t="s">
        <v>77</v>
      </c>
      <c r="B4" t="s">
        <v>79</v>
      </c>
    </row>
    <row r="5" spans="1:2">
      <c r="A5" s="9" t="s">
        <v>76</v>
      </c>
      <c r="B5" s="52">
        <v>2</v>
      </c>
    </row>
    <row r="6" spans="1:2">
      <c r="A6" s="9" t="s">
        <v>37</v>
      </c>
      <c r="B6" s="52">
        <v>2</v>
      </c>
    </row>
    <row r="7" spans="1:2">
      <c r="A7" s="9" t="s">
        <v>19</v>
      </c>
      <c r="B7" s="52">
        <v>1</v>
      </c>
    </row>
    <row r="8" spans="1:2">
      <c r="A8" s="9" t="s">
        <v>21</v>
      </c>
      <c r="B8" s="52">
        <v>4</v>
      </c>
    </row>
    <row r="9" spans="1:2">
      <c r="A9" s="9" t="s">
        <v>23</v>
      </c>
      <c r="B9" s="52">
        <v>2</v>
      </c>
    </row>
    <row r="10" spans="1:2">
      <c r="A10" s="9" t="s">
        <v>43</v>
      </c>
      <c r="B10" s="52">
        <v>1</v>
      </c>
    </row>
    <row r="11" spans="1:2">
      <c r="A11" s="9" t="s">
        <v>18</v>
      </c>
      <c r="B11" s="52">
        <v>5</v>
      </c>
    </row>
    <row r="12" spans="1:2">
      <c r="A12" s="9" t="s">
        <v>81</v>
      </c>
      <c r="B12" s="52">
        <v>3</v>
      </c>
    </row>
    <row r="13" spans="1:2">
      <c r="A13" s="9" t="s">
        <v>13</v>
      </c>
      <c r="B13" s="52">
        <v>3</v>
      </c>
    </row>
    <row r="14" spans="1:2">
      <c r="A14" s="9" t="s">
        <v>66</v>
      </c>
      <c r="B14" s="52">
        <v>1</v>
      </c>
    </row>
    <row r="15" spans="1:2">
      <c r="A15" s="9" t="s">
        <v>24</v>
      </c>
      <c r="B15" s="52">
        <v>1</v>
      </c>
    </row>
    <row r="16" spans="1:2">
      <c r="A16" s="9" t="s">
        <v>61</v>
      </c>
      <c r="B16" s="52">
        <v>2</v>
      </c>
    </row>
    <row r="17" spans="1:2">
      <c r="A17" s="9" t="s">
        <v>14</v>
      </c>
      <c r="B17" s="52">
        <v>4</v>
      </c>
    </row>
    <row r="18" spans="1:2">
      <c r="A18" s="9" t="s">
        <v>176</v>
      </c>
      <c r="B18" s="52">
        <v>4</v>
      </c>
    </row>
    <row r="19" spans="1:2">
      <c r="A19" s="9" t="s">
        <v>33</v>
      </c>
      <c r="B19" s="52">
        <v>1</v>
      </c>
    </row>
    <row r="20" spans="1:2">
      <c r="A20" s="9" t="s">
        <v>83</v>
      </c>
      <c r="B20" s="52">
        <v>1</v>
      </c>
    </row>
    <row r="21" spans="1:2">
      <c r="A21" s="9" t="s">
        <v>175</v>
      </c>
      <c r="B21" s="52">
        <v>1</v>
      </c>
    </row>
    <row r="22" spans="1:2">
      <c r="A22" s="9" t="s">
        <v>38</v>
      </c>
      <c r="B22" s="52">
        <v>3</v>
      </c>
    </row>
    <row r="23" spans="1:2">
      <c r="A23" s="9" t="s">
        <v>39</v>
      </c>
      <c r="B23" s="52">
        <v>1</v>
      </c>
    </row>
    <row r="24" spans="1:2">
      <c r="A24" s="9" t="s">
        <v>172</v>
      </c>
      <c r="B24" s="52">
        <v>1</v>
      </c>
    </row>
    <row r="25" spans="1:2">
      <c r="A25" s="9" t="s">
        <v>27</v>
      </c>
      <c r="B25" s="52">
        <v>1</v>
      </c>
    </row>
    <row r="26" spans="1:2">
      <c r="A26" s="9" t="s">
        <v>69</v>
      </c>
      <c r="B26" s="52">
        <v>1</v>
      </c>
    </row>
    <row r="27" spans="1:2">
      <c r="A27" s="9" t="s">
        <v>64</v>
      </c>
      <c r="B27" s="52">
        <v>1</v>
      </c>
    </row>
    <row r="28" spans="1:2">
      <c r="A28" s="9" t="s">
        <v>26</v>
      </c>
      <c r="B28" s="52">
        <v>4</v>
      </c>
    </row>
    <row r="29" spans="1:2">
      <c r="A29" s="9" t="s">
        <v>20</v>
      </c>
      <c r="B29" s="52">
        <v>1</v>
      </c>
    </row>
    <row r="30" spans="1:2">
      <c r="A30" s="9" t="s">
        <v>70</v>
      </c>
      <c r="B30" s="52">
        <v>1</v>
      </c>
    </row>
    <row r="31" spans="1:2">
      <c r="A31" s="9" t="s">
        <v>82</v>
      </c>
      <c r="B31" s="52">
        <v>2</v>
      </c>
    </row>
    <row r="32" spans="1:2">
      <c r="A32" s="9" t="s">
        <v>78</v>
      </c>
      <c r="B32" s="52">
        <v>54</v>
      </c>
    </row>
  </sheetData>
  <dataConsolidate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6"/>
  <sheetViews>
    <sheetView workbookViewId="0">
      <selection activeCell="A86" sqref="A86"/>
    </sheetView>
  </sheetViews>
  <sheetFormatPr baseColWidth="10" defaultRowHeight="15"/>
  <cols>
    <col min="1" max="1" width="52.7109375" bestFit="1" customWidth="1"/>
    <col min="2" max="2" width="20.28515625" bestFit="1" customWidth="1"/>
    <col min="3" max="3" width="20.28515625" customWidth="1"/>
    <col min="4" max="4" width="20.28515625" bestFit="1" customWidth="1"/>
  </cols>
  <sheetData>
    <row r="1" spans="1:2">
      <c r="A1" s="17" t="s">
        <v>86</v>
      </c>
      <c r="B1" s="9">
        <v>2024</v>
      </c>
    </row>
    <row r="2" spans="1:2">
      <c r="A2" s="17" t="s">
        <v>71</v>
      </c>
      <c r="B2" t="s">
        <v>337</v>
      </c>
    </row>
    <row r="4" spans="1:2">
      <c r="A4" s="17" t="s">
        <v>77</v>
      </c>
      <c r="B4" t="s">
        <v>80</v>
      </c>
    </row>
    <row r="5" spans="1:2">
      <c r="A5" s="9" t="s">
        <v>338</v>
      </c>
      <c r="B5" s="52">
        <v>1</v>
      </c>
    </row>
    <row r="6" spans="1:2">
      <c r="A6" s="9" t="s">
        <v>339</v>
      </c>
      <c r="B6" s="52">
        <v>7</v>
      </c>
    </row>
    <row r="7" spans="1:2">
      <c r="A7" s="9" t="s">
        <v>340</v>
      </c>
      <c r="B7" s="52">
        <v>1</v>
      </c>
    </row>
    <row r="8" spans="1:2">
      <c r="A8" s="9" t="s">
        <v>341</v>
      </c>
      <c r="B8" s="52">
        <v>1</v>
      </c>
    </row>
    <row r="9" spans="1:2">
      <c r="A9" s="9" t="s">
        <v>342</v>
      </c>
      <c r="B9" s="52">
        <v>1</v>
      </c>
    </row>
    <row r="10" spans="1:2">
      <c r="A10" s="9" t="s">
        <v>343</v>
      </c>
      <c r="B10" s="52">
        <v>3</v>
      </c>
    </row>
    <row r="11" spans="1:2">
      <c r="A11" s="9" t="s">
        <v>344</v>
      </c>
      <c r="B11" s="52">
        <v>2</v>
      </c>
    </row>
    <row r="12" spans="1:2">
      <c r="A12" s="9" t="s">
        <v>345</v>
      </c>
      <c r="B12" s="52">
        <v>2</v>
      </c>
    </row>
    <row r="13" spans="1:2">
      <c r="A13" s="9" t="s">
        <v>346</v>
      </c>
      <c r="B13" s="52">
        <v>1</v>
      </c>
    </row>
    <row r="14" spans="1:2">
      <c r="A14" s="9" t="s">
        <v>347</v>
      </c>
      <c r="B14" s="52">
        <v>2</v>
      </c>
    </row>
    <row r="15" spans="1:2">
      <c r="A15" s="9" t="s">
        <v>348</v>
      </c>
      <c r="B15" s="52">
        <v>1</v>
      </c>
    </row>
    <row r="16" spans="1:2">
      <c r="A16" s="9" t="s">
        <v>349</v>
      </c>
      <c r="B16" s="52">
        <v>1</v>
      </c>
    </row>
    <row r="17" spans="1:3">
      <c r="A17" s="9" t="s">
        <v>350</v>
      </c>
      <c r="B17" s="52">
        <v>1</v>
      </c>
    </row>
    <row r="18" spans="1:3">
      <c r="A18" s="9" t="s">
        <v>351</v>
      </c>
      <c r="B18" s="52">
        <v>1</v>
      </c>
    </row>
    <row r="19" spans="1:3">
      <c r="A19" s="9" t="s">
        <v>352</v>
      </c>
      <c r="B19" s="52">
        <v>1</v>
      </c>
    </row>
    <row r="20" spans="1:3">
      <c r="A20" s="9" t="s">
        <v>353</v>
      </c>
      <c r="B20" s="52">
        <v>1</v>
      </c>
      <c r="C20" s="9"/>
    </row>
    <row r="21" spans="1:3">
      <c r="A21" s="9" t="s">
        <v>354</v>
      </c>
      <c r="B21" s="52">
        <v>1</v>
      </c>
      <c r="C21" s="9"/>
    </row>
    <row r="22" spans="1:3">
      <c r="A22" s="9" t="s">
        <v>355</v>
      </c>
      <c r="B22" s="52">
        <v>1</v>
      </c>
    </row>
    <row r="23" spans="1:3">
      <c r="A23" s="9" t="s">
        <v>356</v>
      </c>
      <c r="B23" s="52">
        <v>1</v>
      </c>
    </row>
    <row r="24" spans="1:3">
      <c r="A24" s="9" t="s">
        <v>357</v>
      </c>
      <c r="B24" s="52">
        <v>1</v>
      </c>
    </row>
    <row r="25" spans="1:3">
      <c r="A25" s="9" t="s">
        <v>358</v>
      </c>
      <c r="B25" s="52">
        <v>1</v>
      </c>
    </row>
    <row r="26" spans="1:3">
      <c r="A26" s="9" t="s">
        <v>359</v>
      </c>
      <c r="B26" s="52">
        <v>2</v>
      </c>
    </row>
    <row r="27" spans="1:3">
      <c r="A27" s="9" t="s">
        <v>360</v>
      </c>
      <c r="B27" s="52">
        <v>2</v>
      </c>
    </row>
    <row r="28" spans="1:3">
      <c r="A28" s="9" t="s">
        <v>361</v>
      </c>
      <c r="B28" s="52">
        <v>1</v>
      </c>
    </row>
    <row r="29" spans="1:3">
      <c r="A29" s="9" t="s">
        <v>362</v>
      </c>
      <c r="B29" s="52">
        <v>1</v>
      </c>
    </row>
    <row r="30" spans="1:3">
      <c r="A30" s="9" t="s">
        <v>363</v>
      </c>
      <c r="B30" s="52">
        <v>1</v>
      </c>
    </row>
    <row r="31" spans="1:3">
      <c r="A31" s="9" t="s">
        <v>364</v>
      </c>
      <c r="B31" s="52">
        <v>1</v>
      </c>
    </row>
    <row r="32" spans="1:3">
      <c r="A32" s="9" t="s">
        <v>365</v>
      </c>
      <c r="B32" s="52">
        <v>1</v>
      </c>
    </row>
    <row r="33" spans="1:2">
      <c r="A33" s="9" t="s">
        <v>366</v>
      </c>
      <c r="B33" s="52">
        <v>1</v>
      </c>
    </row>
    <row r="34" spans="1:2">
      <c r="A34" s="9" t="s">
        <v>367</v>
      </c>
      <c r="B34" s="52">
        <v>1</v>
      </c>
    </row>
    <row r="35" spans="1:2">
      <c r="A35" s="9" t="s">
        <v>368</v>
      </c>
      <c r="B35" s="52">
        <v>1</v>
      </c>
    </row>
    <row r="36" spans="1:2">
      <c r="A36" s="9" t="s">
        <v>369</v>
      </c>
      <c r="B36" s="52">
        <v>1</v>
      </c>
    </row>
    <row r="37" spans="1:2">
      <c r="A37" s="9" t="s">
        <v>370</v>
      </c>
      <c r="B37" s="52">
        <v>1</v>
      </c>
    </row>
    <row r="38" spans="1:2">
      <c r="A38" s="9" t="s">
        <v>371</v>
      </c>
      <c r="B38" s="52">
        <v>1</v>
      </c>
    </row>
    <row r="39" spans="1:2">
      <c r="A39" s="9" t="s">
        <v>372</v>
      </c>
      <c r="B39" s="52">
        <v>1</v>
      </c>
    </row>
    <row r="40" spans="1:2">
      <c r="A40" s="9" t="s">
        <v>373</v>
      </c>
      <c r="B40" s="52">
        <v>1</v>
      </c>
    </row>
    <row r="41" spans="1:2">
      <c r="A41" s="9" t="s">
        <v>374</v>
      </c>
      <c r="B41" s="52">
        <v>1</v>
      </c>
    </row>
    <row r="42" spans="1:2">
      <c r="A42" s="9" t="s">
        <v>375</v>
      </c>
      <c r="B42" s="52">
        <v>1</v>
      </c>
    </row>
    <row r="43" spans="1:2">
      <c r="A43" s="9" t="s">
        <v>376</v>
      </c>
      <c r="B43" s="52">
        <v>1</v>
      </c>
    </row>
    <row r="44" spans="1:2">
      <c r="A44" s="9" t="s">
        <v>377</v>
      </c>
      <c r="B44" s="52">
        <v>1</v>
      </c>
    </row>
    <row r="45" spans="1:2">
      <c r="A45" s="9" t="s">
        <v>378</v>
      </c>
      <c r="B45" s="52">
        <v>1</v>
      </c>
    </row>
    <row r="46" spans="1:2">
      <c r="A46" s="9" t="s">
        <v>78</v>
      </c>
      <c r="B46" s="52">
        <v>54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I55"/>
  <sheetViews>
    <sheetView zoomScaleNormal="100" workbookViewId="0">
      <selection activeCell="E2" sqref="E2:I55"/>
    </sheetView>
  </sheetViews>
  <sheetFormatPr baseColWidth="10" defaultRowHeight="15"/>
  <cols>
    <col min="1" max="1" width="20.28515625" customWidth="1"/>
    <col min="2" max="2" width="20.85546875" bestFit="1" customWidth="1"/>
    <col min="3" max="3" width="16.28515625" customWidth="1"/>
    <col min="5" max="5" width="30" bestFit="1" customWidth="1"/>
    <col min="6" max="7" width="17.7109375" customWidth="1"/>
    <col min="8" max="8" width="17.7109375" hidden="1" customWidth="1"/>
    <col min="9" max="9" width="19.7109375" bestFit="1" customWidth="1"/>
  </cols>
  <sheetData>
    <row r="1" spans="1:9">
      <c r="A1" s="5" t="s">
        <v>71</v>
      </c>
      <c r="B1" s="6" t="s">
        <v>72</v>
      </c>
      <c r="C1" s="7" t="s">
        <v>75</v>
      </c>
      <c r="F1" s="53">
        <v>2024</v>
      </c>
      <c r="G1" s="53"/>
      <c r="H1" s="53"/>
    </row>
    <row r="2" spans="1:9">
      <c r="A2" s="15" t="s">
        <v>334</v>
      </c>
      <c r="B2" s="12">
        <v>81</v>
      </c>
      <c r="C2" s="13">
        <f t="shared" ref="C2:C36" si="0">B2/81</f>
        <v>1</v>
      </c>
      <c r="E2" s="10" t="s">
        <v>0</v>
      </c>
      <c r="F2" s="10" t="s">
        <v>84</v>
      </c>
      <c r="G2" s="10" t="s">
        <v>337</v>
      </c>
      <c r="H2" s="10" t="s">
        <v>505</v>
      </c>
      <c r="I2" s="10" t="s">
        <v>73</v>
      </c>
    </row>
    <row r="3" spans="1:9">
      <c r="A3" s="15" t="s">
        <v>335</v>
      </c>
      <c r="B3" s="4">
        <v>54</v>
      </c>
      <c r="C3" s="11">
        <v>1</v>
      </c>
      <c r="E3" s="4" t="s">
        <v>76</v>
      </c>
      <c r="F3" s="4">
        <f>COUNTIFS(SERVICIOS!$H:$H,$E3,SERVICIOS!$A:$A,F$2,SERVICIOS!$B:$B,$F$1)</f>
        <v>2</v>
      </c>
      <c r="G3" s="4">
        <f>COUNTIFS(SERVICIOS!$H:$H,$E3,SERVICIOS!$A:$A,G$2,SERVICIOS!$B:$B,$F$1)</f>
        <v>2</v>
      </c>
      <c r="H3" s="4"/>
      <c r="I3" s="4">
        <f t="shared" ref="I3:I34" si="1">SUM(F3:G3)</f>
        <v>4</v>
      </c>
    </row>
    <row r="4" spans="1:9" hidden="1">
      <c r="A4" s="15" t="s">
        <v>496</v>
      </c>
      <c r="B4" s="12"/>
      <c r="C4" s="13">
        <f t="shared" si="0"/>
        <v>0</v>
      </c>
      <c r="E4" s="4" t="s">
        <v>25</v>
      </c>
      <c r="F4" s="4">
        <f>COUNTIFS(SERVICIOS!$H:$H,$E4,SERVICIOS!$A:$A,F$2,SERVICIOS!$B:$B,$F$1)</f>
        <v>0</v>
      </c>
      <c r="G4" s="4">
        <f>COUNTIFS(SERVICIOS!$H:$H,$E4,SERVICIOS!$A:$A,G$2,SERVICIOS!$B:$B,$F$1)</f>
        <v>0</v>
      </c>
      <c r="H4" s="4"/>
      <c r="I4" s="4">
        <f t="shared" si="1"/>
        <v>0</v>
      </c>
    </row>
    <row r="5" spans="1:9" hidden="1">
      <c r="A5" s="15" t="s">
        <v>497</v>
      </c>
      <c r="B5" s="12"/>
      <c r="C5" s="13">
        <f t="shared" si="0"/>
        <v>0</v>
      </c>
      <c r="E5" s="4" t="s">
        <v>89</v>
      </c>
      <c r="F5" s="4">
        <f>COUNTIFS(SERVICIOS!H:H,E5,SERVICIOS!A:A,F$2,SERVICIOS!B:B,F$1)</f>
        <v>0</v>
      </c>
      <c r="G5" s="4">
        <f>COUNTIFS(SERVICIOS!$H:$H,$E5,SERVICIOS!$A:$A,G$2,SERVICIOS!$B:$B,$F$1)</f>
        <v>0</v>
      </c>
      <c r="H5" s="4"/>
      <c r="I5" s="4">
        <f t="shared" si="1"/>
        <v>0</v>
      </c>
    </row>
    <row r="6" spans="1:9">
      <c r="A6" s="15" t="s">
        <v>498</v>
      </c>
      <c r="B6" s="12"/>
      <c r="C6" s="13">
        <f t="shared" si="0"/>
        <v>0</v>
      </c>
      <c r="E6" s="4" t="s">
        <v>37</v>
      </c>
      <c r="F6" s="4">
        <f>COUNTIFS(SERVICIOS!H:H,E6,SERVICIOS!A:A,F$2,SERVICIOS!B:B,F$1)</f>
        <v>2</v>
      </c>
      <c r="G6" s="4">
        <f>COUNTIFS(SERVICIOS!$H:$H,$E6,SERVICIOS!$A:$A,G$2,SERVICIOS!$B:$B,$F$1)</f>
        <v>2</v>
      </c>
      <c r="H6" s="4"/>
      <c r="I6" s="4">
        <f t="shared" si="1"/>
        <v>4</v>
      </c>
    </row>
    <row r="7" spans="1:9">
      <c r="A7" s="15" t="s">
        <v>501</v>
      </c>
      <c r="B7" s="4"/>
      <c r="C7" s="11">
        <f t="shared" si="0"/>
        <v>0</v>
      </c>
      <c r="E7" s="4" t="s">
        <v>19</v>
      </c>
      <c r="F7" s="4">
        <f>COUNTIFS(SERVICIOS!H:H,E7,SERVICIOS!A:A,F$2,SERVICIOS!B:B,F$1)</f>
        <v>1</v>
      </c>
      <c r="G7" s="4">
        <f>COUNTIFS(SERVICIOS!$H:$H,$E7,SERVICIOS!$A:$A,G$2,SERVICIOS!$B:$B,$F$1)</f>
        <v>1</v>
      </c>
      <c r="H7" s="4"/>
      <c r="I7" s="4">
        <f t="shared" si="1"/>
        <v>2</v>
      </c>
    </row>
    <row r="8" spans="1:9" hidden="1">
      <c r="A8" s="15" t="s">
        <v>500</v>
      </c>
      <c r="B8" s="4"/>
      <c r="C8" s="11">
        <f t="shared" si="0"/>
        <v>0</v>
      </c>
      <c r="E8" s="4" t="s">
        <v>29</v>
      </c>
      <c r="F8" s="4">
        <f>COUNTIFS(SERVICIOS!H:H,E8,SERVICIOS!A:A,F$2,SERVICIOS!B:B,F$1)</f>
        <v>0</v>
      </c>
      <c r="G8" s="4">
        <f>COUNTIFS(SERVICIOS!$H:$H,$E8,SERVICIOS!$A:$A,G$2,SERVICIOS!$B:$B,$F$1)</f>
        <v>0</v>
      </c>
      <c r="H8" s="4"/>
      <c r="I8" s="4">
        <f t="shared" si="1"/>
        <v>0</v>
      </c>
    </row>
    <row r="9" spans="1:9" hidden="1">
      <c r="A9" s="15" t="s">
        <v>499</v>
      </c>
      <c r="B9" s="4"/>
      <c r="C9" s="11">
        <f t="shared" si="0"/>
        <v>0</v>
      </c>
      <c r="E9" s="4" t="s">
        <v>40</v>
      </c>
      <c r="F9" s="4">
        <f>COUNTIFS(SERVICIOS!H:H,E9,SERVICIOS!A:A,F$2,SERVICIOS!B:B,F$1)</f>
        <v>2</v>
      </c>
      <c r="G9" s="4">
        <f>COUNTIFS(SERVICIOS!$H:$H,$E9,SERVICIOS!$A:$A,G$2,SERVICIOS!$B:$B,$F$1)</f>
        <v>0</v>
      </c>
      <c r="H9" s="4"/>
      <c r="I9" s="4">
        <f t="shared" si="1"/>
        <v>2</v>
      </c>
    </row>
    <row r="10" spans="1:9" hidden="1">
      <c r="A10" s="15"/>
      <c r="B10" s="4"/>
      <c r="C10" s="11">
        <f t="shared" si="0"/>
        <v>0</v>
      </c>
      <c r="E10" s="4" t="s">
        <v>41</v>
      </c>
      <c r="F10" s="4">
        <f>COUNTIFS(SERVICIOS!H:H,E10,SERVICIOS!A:A,F$2,SERVICIOS!B:B,F$1)</f>
        <v>2</v>
      </c>
      <c r="G10" s="4">
        <f>COUNTIFS(SERVICIOS!$H:$H,$E10,SERVICIOS!$A:$A,G$2,SERVICIOS!$B:$B,$F$1)</f>
        <v>0</v>
      </c>
      <c r="H10" s="4"/>
      <c r="I10" s="4">
        <f t="shared" si="1"/>
        <v>2</v>
      </c>
    </row>
    <row r="11" spans="1:9" hidden="1">
      <c r="A11" s="15"/>
      <c r="B11" s="4"/>
      <c r="C11" s="11">
        <f t="shared" si="0"/>
        <v>0</v>
      </c>
      <c r="E11" s="4" t="s">
        <v>55</v>
      </c>
      <c r="F11" s="4">
        <f>COUNTIFS(SERVICIOS!H:H,E11,SERVICIOS!A:A,F$2,SERVICIOS!B:B,F$1)</f>
        <v>1</v>
      </c>
      <c r="G11" s="4">
        <f>COUNTIFS(SERVICIOS!$H:$H,$E11,SERVICIOS!$A:$A,G$2,SERVICIOS!$B:$B,$F$1)</f>
        <v>0</v>
      </c>
      <c r="H11" s="4"/>
      <c r="I11" s="4">
        <f t="shared" si="1"/>
        <v>1</v>
      </c>
    </row>
    <row r="12" spans="1:9">
      <c r="A12" s="15"/>
      <c r="B12" s="12"/>
      <c r="C12" s="13">
        <f t="shared" si="0"/>
        <v>0</v>
      </c>
      <c r="E12" s="4" t="s">
        <v>21</v>
      </c>
      <c r="F12" s="4">
        <f>COUNTIFS(SERVICIOS!H:H,E12,SERVICIOS!A:A,F$2,SERVICIOS!B:B,F$1)</f>
        <v>5</v>
      </c>
      <c r="G12" s="4">
        <f>COUNTIFS(SERVICIOS!$H:$H,$E12,SERVICIOS!$A:$A,G$2,SERVICIOS!$B:$B,$F$1)</f>
        <v>4</v>
      </c>
      <c r="H12" s="4"/>
      <c r="I12" s="4">
        <f t="shared" si="1"/>
        <v>9</v>
      </c>
    </row>
    <row r="13" spans="1:9">
      <c r="A13" s="15"/>
      <c r="B13" s="12"/>
      <c r="C13" s="13">
        <f t="shared" si="0"/>
        <v>0</v>
      </c>
      <c r="E13" s="4" t="s">
        <v>23</v>
      </c>
      <c r="F13" s="4">
        <f>COUNTIFS(SERVICIOS!H:H,E13,SERVICIOS!A:A,F$2,SERVICIOS!B:B,F$1)</f>
        <v>8</v>
      </c>
      <c r="G13" s="4">
        <f>COUNTIFS(SERVICIOS!$H:$H,$E13,SERVICIOS!$A:$A,G$2,SERVICIOS!$B:$B,$F$1)</f>
        <v>2</v>
      </c>
      <c r="H13" s="4"/>
      <c r="I13" s="4">
        <f t="shared" si="1"/>
        <v>10</v>
      </c>
    </row>
    <row r="14" spans="1:9">
      <c r="A14" s="15"/>
      <c r="B14" s="12"/>
      <c r="C14" s="13">
        <f t="shared" si="0"/>
        <v>0</v>
      </c>
      <c r="E14" s="4" t="s">
        <v>43</v>
      </c>
      <c r="F14" s="4">
        <f>COUNTIFS(SERVICIOS!H:H,E14,SERVICIOS!A:A,F$2,SERVICIOS!B:B,F$1)</f>
        <v>1</v>
      </c>
      <c r="G14" s="4">
        <f>COUNTIFS(SERVICIOS!$H:$H,$E14,SERVICIOS!$A:$A,G$2,SERVICIOS!$B:$B,$F$1)</f>
        <v>1</v>
      </c>
      <c r="H14" s="4"/>
      <c r="I14" s="4">
        <f t="shared" si="1"/>
        <v>2</v>
      </c>
    </row>
    <row r="15" spans="1:9" hidden="1">
      <c r="A15" s="15"/>
      <c r="B15" s="12"/>
      <c r="C15" s="13">
        <f t="shared" si="0"/>
        <v>0</v>
      </c>
      <c r="E15" s="4" t="s">
        <v>85</v>
      </c>
      <c r="F15" s="4">
        <f>COUNTIFS(SERVICIOS!H:H,E15,SERVICIOS!A:A,F$2,SERVICIOS!B:B,F$1)</f>
        <v>0</v>
      </c>
      <c r="G15" s="4">
        <f>COUNTIFS(SERVICIOS!$H:$H,$E15,SERVICIOS!$A:$A,G$2,SERVICIOS!$B:$B,$F$1)</f>
        <v>0</v>
      </c>
      <c r="H15" s="4"/>
      <c r="I15" s="4">
        <f t="shared" si="1"/>
        <v>0</v>
      </c>
    </row>
    <row r="16" spans="1:9">
      <c r="A16" s="15"/>
      <c r="B16" s="12"/>
      <c r="C16" s="13">
        <f t="shared" si="0"/>
        <v>0</v>
      </c>
      <c r="E16" s="4" t="s">
        <v>18</v>
      </c>
      <c r="F16" s="4">
        <f>COUNTIFS(SERVICIOS!H:H,E16,SERVICIOS!A:A,F$2,SERVICIOS!B:B,F$1)</f>
        <v>3</v>
      </c>
      <c r="G16" s="4">
        <f>COUNTIFS(SERVICIOS!$H:$H,$E16,SERVICIOS!$A:$A,G$2,SERVICIOS!$B:$B,$F$1)</f>
        <v>5</v>
      </c>
      <c r="H16" s="4"/>
      <c r="I16" s="4">
        <f t="shared" si="1"/>
        <v>8</v>
      </c>
    </row>
    <row r="17" spans="1:9">
      <c r="A17" s="15"/>
      <c r="B17" s="12"/>
      <c r="C17" s="13">
        <f t="shared" si="0"/>
        <v>0</v>
      </c>
      <c r="E17" s="4" t="s">
        <v>81</v>
      </c>
      <c r="F17" s="4">
        <f>COUNTIFS(SERVICIOS!H:H,E17,SERVICIOS!A:A,F$2,SERVICIOS!B:B,F$1)</f>
        <v>1</v>
      </c>
      <c r="G17" s="4">
        <f>COUNTIFS(SERVICIOS!$H:$H,$E17,SERVICIOS!$A:$A,G$2,SERVICIOS!$B:$B,$F$1)</f>
        <v>3</v>
      </c>
      <c r="H17" s="4"/>
      <c r="I17" s="4">
        <f t="shared" si="1"/>
        <v>4</v>
      </c>
    </row>
    <row r="18" spans="1:9">
      <c r="A18" s="15"/>
      <c r="B18" s="12"/>
      <c r="C18" s="13">
        <f t="shared" si="0"/>
        <v>0</v>
      </c>
      <c r="E18" s="4" t="s">
        <v>13</v>
      </c>
      <c r="F18" s="4">
        <f>COUNTIFS(SERVICIOS!H:H,E18,SERVICIOS!A:A,F$2,SERVICIOS!B:B,F$1)</f>
        <v>6</v>
      </c>
      <c r="G18" s="4">
        <f>COUNTIFS(SERVICIOS!$H:$H,$E18,SERVICIOS!$A:$A,G$2,SERVICIOS!$B:$B,$F$1)</f>
        <v>3</v>
      </c>
      <c r="H18" s="4"/>
      <c r="I18" s="4">
        <f t="shared" si="1"/>
        <v>9</v>
      </c>
    </row>
    <row r="19" spans="1:9">
      <c r="A19" s="15"/>
      <c r="B19" s="12"/>
      <c r="C19" s="13">
        <f t="shared" si="0"/>
        <v>0</v>
      </c>
      <c r="E19" s="4" t="s">
        <v>66</v>
      </c>
      <c r="F19" s="4">
        <f>COUNTIFS(SERVICIOS!H:H,E19,SERVICIOS!A:A,F$2,SERVICIOS!B:B,F$1)</f>
        <v>1</v>
      </c>
      <c r="G19" s="4">
        <f>COUNTIFS(SERVICIOS!$H:$H,$E19,SERVICIOS!$A:$A,G$2,SERVICIOS!$B:$B,$F$1)</f>
        <v>1</v>
      </c>
      <c r="H19" s="4"/>
      <c r="I19" s="4">
        <f t="shared" si="1"/>
        <v>2</v>
      </c>
    </row>
    <row r="20" spans="1:9" hidden="1">
      <c r="A20" s="15"/>
      <c r="B20" s="12"/>
      <c r="C20" s="13">
        <f t="shared" si="0"/>
        <v>0</v>
      </c>
      <c r="E20" s="4" t="s">
        <v>34</v>
      </c>
      <c r="F20" s="4">
        <f>COUNTIFS(SERVICIOS!H:H,E20,SERVICIOS!A:A,F$2,SERVICIOS!B:B,F$1)</f>
        <v>0</v>
      </c>
      <c r="G20" s="4">
        <f>COUNTIFS(SERVICIOS!$H:$H,$E20,SERVICIOS!$A:$A,G$2,SERVICIOS!$B:$B,$F$1)</f>
        <v>0</v>
      </c>
      <c r="H20" s="4"/>
      <c r="I20" s="4">
        <f t="shared" si="1"/>
        <v>0</v>
      </c>
    </row>
    <row r="21" spans="1:9">
      <c r="A21" s="15"/>
      <c r="B21" s="12"/>
      <c r="C21" s="13">
        <f t="shared" si="0"/>
        <v>0</v>
      </c>
      <c r="E21" s="4" t="s">
        <v>24</v>
      </c>
      <c r="F21" s="4">
        <f>COUNTIFS(SERVICIOS!H:H,E21,SERVICIOS!A:A,F$2,SERVICIOS!B:B,F$1)</f>
        <v>4</v>
      </c>
      <c r="G21" s="4">
        <f>COUNTIFS(SERVICIOS!$H:$H,$E21,SERVICIOS!$A:$A,G$2,SERVICIOS!$B:$B,$F$1)</f>
        <v>1</v>
      </c>
      <c r="H21" s="4"/>
      <c r="I21" s="4">
        <f t="shared" si="1"/>
        <v>5</v>
      </c>
    </row>
    <row r="22" spans="1:9" hidden="1">
      <c r="A22" s="15"/>
      <c r="B22" s="12"/>
      <c r="C22" s="13">
        <f t="shared" si="0"/>
        <v>0</v>
      </c>
      <c r="E22" s="4" t="s">
        <v>58</v>
      </c>
      <c r="F22" s="4">
        <f>COUNTIFS(SERVICIOS!H:H,E22,SERVICIOS!A:A,F$2,SERVICIOS!B:B,F$1)</f>
        <v>1</v>
      </c>
      <c r="G22" s="4">
        <f>COUNTIFS(SERVICIOS!$H:$H,$E22,SERVICIOS!$A:$A,G$2,SERVICIOS!$B:$B,$F$1)</f>
        <v>0</v>
      </c>
      <c r="H22" s="4"/>
      <c r="I22" s="4">
        <f t="shared" si="1"/>
        <v>1</v>
      </c>
    </row>
    <row r="23" spans="1:9" hidden="1">
      <c r="A23" s="15"/>
      <c r="B23" s="12"/>
      <c r="C23" s="13">
        <f t="shared" si="0"/>
        <v>0</v>
      </c>
      <c r="E23" s="4" t="s">
        <v>65</v>
      </c>
      <c r="F23" s="4">
        <f>COUNTIFS(SERVICIOS!H:H,E23,SERVICIOS!A:A,F$2,SERVICIOS!B:B,F$1)</f>
        <v>0</v>
      </c>
      <c r="G23" s="4">
        <f>COUNTIFS(SERVICIOS!$H:$H,$E23,SERVICIOS!$A:$A,G$2,SERVICIOS!$B:$B,$F$1)</f>
        <v>0</v>
      </c>
      <c r="H23" s="4"/>
      <c r="I23" s="4">
        <f t="shared" si="1"/>
        <v>0</v>
      </c>
    </row>
    <row r="24" spans="1:9" hidden="1">
      <c r="A24" s="15"/>
      <c r="B24" s="12"/>
      <c r="C24" s="13">
        <f t="shared" si="0"/>
        <v>0</v>
      </c>
      <c r="E24" s="4" t="s">
        <v>16</v>
      </c>
      <c r="F24" s="4">
        <f>COUNTIFS(SERVICIOS!H:H,E24,SERVICIOS!A:A,F$2,SERVICIOS!B:B,F$1)</f>
        <v>0</v>
      </c>
      <c r="G24" s="4">
        <f>COUNTIFS(SERVICIOS!$H:$H,$E24,SERVICIOS!$A:$A,G$2,SERVICIOS!$B:$B,$F$1)</f>
        <v>0</v>
      </c>
      <c r="H24" s="4"/>
      <c r="I24" s="4">
        <f t="shared" si="1"/>
        <v>0</v>
      </c>
    </row>
    <row r="25" spans="1:9" hidden="1">
      <c r="A25" s="15"/>
      <c r="B25" s="12"/>
      <c r="C25" s="13">
        <f t="shared" si="0"/>
        <v>0</v>
      </c>
      <c r="E25" s="4" t="s">
        <v>92</v>
      </c>
      <c r="F25" s="4">
        <f>COUNTIFS(SERVICIOS!H:H,E25,SERVICIOS!A:A,F$2,SERVICIOS!B:B,F$1)</f>
        <v>0</v>
      </c>
      <c r="G25" s="4">
        <f>COUNTIFS(SERVICIOS!$H:$H,$E25,SERVICIOS!$A:$A,G$2,SERVICIOS!$B:$B,$F$1)</f>
        <v>0</v>
      </c>
      <c r="H25" s="4"/>
      <c r="I25" s="4">
        <f t="shared" si="1"/>
        <v>0</v>
      </c>
    </row>
    <row r="26" spans="1:9" hidden="1">
      <c r="A26" s="15"/>
      <c r="B26" s="12"/>
      <c r="C26" s="13">
        <f t="shared" si="0"/>
        <v>0</v>
      </c>
      <c r="E26" s="4" t="s">
        <v>15</v>
      </c>
      <c r="F26" s="4">
        <f>COUNTIFS(SERVICIOS!H:H,E26,SERVICIOS!A:A,F$2,SERVICIOS!B:B,F$1)</f>
        <v>0</v>
      </c>
      <c r="G26" s="4">
        <f>COUNTIFS(SERVICIOS!$H:$H,$E26,SERVICIOS!$A:$A,G$2,SERVICIOS!$B:$B,$F$1)</f>
        <v>0</v>
      </c>
      <c r="H26" s="4"/>
      <c r="I26" s="4">
        <f t="shared" si="1"/>
        <v>0</v>
      </c>
    </row>
    <row r="27" spans="1:9" hidden="1">
      <c r="A27" s="15"/>
      <c r="B27" s="12"/>
      <c r="C27" s="13">
        <f t="shared" si="0"/>
        <v>0</v>
      </c>
      <c r="E27" s="4" t="s">
        <v>62</v>
      </c>
      <c r="F27" s="4">
        <f>COUNTIFS(SERVICIOS!H:H,E27,SERVICIOS!A:A,F$2,SERVICIOS!B:B,F$1)</f>
        <v>2</v>
      </c>
      <c r="G27" s="4">
        <f>COUNTIFS(SERVICIOS!$H:$H,$E27,SERVICIOS!$A:$A,G$2,SERVICIOS!$B:$B,$F$1)</f>
        <v>0</v>
      </c>
      <c r="H27" s="4"/>
      <c r="I27" s="4">
        <f t="shared" si="1"/>
        <v>2</v>
      </c>
    </row>
    <row r="28" spans="1:9">
      <c r="A28" s="14"/>
      <c r="B28" s="4"/>
      <c r="C28" s="13">
        <f t="shared" si="0"/>
        <v>0</v>
      </c>
      <c r="E28" s="4" t="s">
        <v>61</v>
      </c>
      <c r="F28" s="4">
        <f>COUNTIFS(SERVICIOS!H:H,E28,SERVICIOS!A:A,F$2,SERVICIOS!B:B,F$1)</f>
        <v>0</v>
      </c>
      <c r="G28" s="4">
        <f>COUNTIFS(SERVICIOS!$H:$H,$E28,SERVICIOS!$A:$A,G$2,SERVICIOS!$B:$B,$F$1)</f>
        <v>2</v>
      </c>
      <c r="H28" s="4"/>
      <c r="I28" s="4">
        <f t="shared" si="1"/>
        <v>2</v>
      </c>
    </row>
    <row r="29" spans="1:9" hidden="1">
      <c r="A29" s="14"/>
      <c r="B29" s="4"/>
      <c r="C29" s="13">
        <f t="shared" si="0"/>
        <v>0</v>
      </c>
      <c r="E29" s="4" t="s">
        <v>28</v>
      </c>
      <c r="F29" s="4">
        <f>COUNTIFS(SERVICIOS!H:H,E29,SERVICIOS!A:A,F$2,SERVICIOS!B:B,F$1)</f>
        <v>1</v>
      </c>
      <c r="G29" s="4">
        <f>COUNTIFS(SERVICIOS!$H:$H,$E29,SERVICIOS!$A:$A,G$2,SERVICIOS!$B:$B,$F$1)</f>
        <v>0</v>
      </c>
      <c r="H29" s="4"/>
      <c r="I29" s="4">
        <f t="shared" si="1"/>
        <v>1</v>
      </c>
    </row>
    <row r="30" spans="1:9" hidden="1">
      <c r="A30" s="14"/>
      <c r="B30" s="4"/>
      <c r="C30" s="13">
        <f t="shared" si="0"/>
        <v>0</v>
      </c>
      <c r="E30" s="4" t="s">
        <v>52</v>
      </c>
      <c r="F30" s="4">
        <f>COUNTIFS(SERVICIOS!H:H,E30,SERVICIOS!A:A,F$2,SERVICIOS!B:B,F$1)</f>
        <v>0</v>
      </c>
      <c r="G30" s="4">
        <f>COUNTIFS(SERVICIOS!$H:$H,$E30,SERVICIOS!$A:$A,G$2,SERVICIOS!$B:$B,$F$1)</f>
        <v>0</v>
      </c>
      <c r="H30" s="4"/>
      <c r="I30" s="4">
        <f t="shared" si="1"/>
        <v>0</v>
      </c>
    </row>
    <row r="31" spans="1:9" hidden="1">
      <c r="A31" s="14"/>
      <c r="B31" s="4"/>
      <c r="C31" s="13">
        <f t="shared" si="0"/>
        <v>0</v>
      </c>
      <c r="E31" s="4" t="s">
        <v>42</v>
      </c>
      <c r="F31" s="4">
        <f>COUNTIFS(SERVICIOS!H:H,E31,SERVICIOS!A:A,F$2,SERVICIOS!B:B,F$1)</f>
        <v>0</v>
      </c>
      <c r="G31" s="4">
        <f>COUNTIFS(SERVICIOS!$H:$H,$E31,SERVICIOS!$A:$A,G$2,SERVICIOS!$B:$B,$F$1)</f>
        <v>0</v>
      </c>
      <c r="H31" s="4"/>
      <c r="I31" s="4">
        <f t="shared" si="1"/>
        <v>0</v>
      </c>
    </row>
    <row r="32" spans="1:9">
      <c r="A32" s="14"/>
      <c r="B32" s="4"/>
      <c r="C32" s="13">
        <f t="shared" si="0"/>
        <v>0</v>
      </c>
      <c r="E32" s="4" t="s">
        <v>14</v>
      </c>
      <c r="F32" s="4">
        <f>COUNTIFS(SERVICIOS!H:H,E32,SERVICIOS!A:A,F$2,SERVICIOS!B:B,F$1)</f>
        <v>4</v>
      </c>
      <c r="G32" s="4">
        <f>COUNTIFS(SERVICIOS!$H:$H,$E32,SERVICIOS!$A:$A,G$2,SERVICIOS!$B:$B,$F$1)</f>
        <v>4</v>
      </c>
      <c r="H32" s="4"/>
      <c r="I32" s="4">
        <f t="shared" si="1"/>
        <v>8</v>
      </c>
    </row>
    <row r="33" spans="1:9">
      <c r="A33" s="14"/>
      <c r="B33" s="4"/>
      <c r="C33" s="13">
        <f t="shared" si="0"/>
        <v>0</v>
      </c>
      <c r="E33" s="4" t="s">
        <v>30</v>
      </c>
      <c r="F33" s="4">
        <f>COUNTIFS(SERVICIOS!H:H,E33,SERVICIOS!A:A,F$2,SERVICIOS!B:B,F$1)</f>
        <v>3</v>
      </c>
      <c r="G33" s="4">
        <f>COUNTIFS(SERVICIOS!$H:$H,$E33,SERVICIOS!$A:$A,G$2,SERVICIOS!$B:$B,$F$1)</f>
        <v>4</v>
      </c>
      <c r="H33" s="4"/>
      <c r="I33" s="4">
        <f t="shared" si="1"/>
        <v>7</v>
      </c>
    </row>
    <row r="34" spans="1:9" hidden="1">
      <c r="A34" s="14"/>
      <c r="B34" s="4"/>
      <c r="C34" s="13">
        <f t="shared" si="0"/>
        <v>0</v>
      </c>
      <c r="E34" s="4" t="s">
        <v>32</v>
      </c>
      <c r="F34" s="4">
        <f>COUNTIFS(SERVICIOS!H:H,E34,SERVICIOS!A:A,F$2,SERVICIOS!B:B,F$1)</f>
        <v>0</v>
      </c>
      <c r="G34" s="4">
        <f>COUNTIFS(SERVICIOS!$H:$H,$E34,SERVICIOS!$A:$A,G$2,SERVICIOS!$B:$B,$F$1)</f>
        <v>0</v>
      </c>
      <c r="H34" s="4"/>
      <c r="I34" s="4">
        <f t="shared" si="1"/>
        <v>0</v>
      </c>
    </row>
    <row r="35" spans="1:9">
      <c r="A35" s="14"/>
      <c r="B35" s="4"/>
      <c r="C35" s="13">
        <f t="shared" si="0"/>
        <v>0</v>
      </c>
      <c r="E35" s="4" t="s">
        <v>33</v>
      </c>
      <c r="F35" s="4">
        <f>COUNTIFS(SERVICIOS!H:H,E35,SERVICIOS!A:A,F$2,SERVICIOS!B:B,F$1)</f>
        <v>0</v>
      </c>
      <c r="G35" s="4">
        <f>COUNTIFS(SERVICIOS!$H:$H,$E35,SERVICIOS!$A:$A,G$2,SERVICIOS!$B:$B,$F$1)</f>
        <v>1</v>
      </c>
      <c r="H35" s="4"/>
      <c r="I35" s="4">
        <f t="shared" ref="I35:I55" si="2">SUM(F35:G35)</f>
        <v>1</v>
      </c>
    </row>
    <row r="36" spans="1:9">
      <c r="A36" s="15"/>
      <c r="B36" s="12"/>
      <c r="C36" s="13">
        <f t="shared" si="0"/>
        <v>0</v>
      </c>
      <c r="E36" s="4" t="s">
        <v>83</v>
      </c>
      <c r="F36" s="4">
        <f>COUNTIFS(SERVICIOS!H:H,E36,SERVICIOS!A:A,F$2,SERVICIOS!B:B,F$1)</f>
        <v>4</v>
      </c>
      <c r="G36" s="4">
        <f>COUNTIFS(SERVICIOS!$H:$H,$E36,SERVICIOS!$A:$A,G$2,SERVICIOS!$B:$B,$F$1)</f>
        <v>1</v>
      </c>
      <c r="H36" s="4"/>
      <c r="I36" s="4">
        <f t="shared" si="2"/>
        <v>5</v>
      </c>
    </row>
    <row r="37" spans="1:9" hidden="1">
      <c r="E37" s="4" t="s">
        <v>68</v>
      </c>
      <c r="F37" s="4">
        <f>COUNTIFS(SERVICIOS!H:H,E37,SERVICIOS!A:A,F$2,SERVICIOS!B:B,F$1)</f>
        <v>1</v>
      </c>
      <c r="G37" s="4">
        <f>COUNTIFS(SERVICIOS!$H:$H,$E37,SERVICIOS!$A:$A,G$2,SERVICIOS!$B:$B,$F$1)</f>
        <v>0</v>
      </c>
      <c r="H37" s="4"/>
      <c r="I37" s="4">
        <f t="shared" si="2"/>
        <v>1</v>
      </c>
    </row>
    <row r="38" spans="1:9">
      <c r="E38" s="4" t="s">
        <v>22</v>
      </c>
      <c r="F38" s="4">
        <f>COUNTIFS(SERVICIOS!H:H,E38,SERVICIOS!A:A,F$2,SERVICIOS!B:B,F$1)</f>
        <v>1</v>
      </c>
      <c r="G38" s="4">
        <f>COUNTIFS(SERVICIOS!$H:$H,$E38,SERVICIOS!$A:$A,G$2,SERVICIOS!$B:$B,$F$1)</f>
        <v>1</v>
      </c>
      <c r="H38" s="4"/>
      <c r="I38" s="4">
        <f t="shared" si="2"/>
        <v>2</v>
      </c>
    </row>
    <row r="39" spans="1:9">
      <c r="E39" s="4" t="s">
        <v>38</v>
      </c>
      <c r="F39" s="4">
        <f>COUNTIFS(SERVICIOS!H:H,E39,SERVICIOS!A:A,F$2,SERVICIOS!B:B,F$1)</f>
        <v>0</v>
      </c>
      <c r="G39" s="4">
        <f>COUNTIFS(SERVICIOS!$H:$H,$E39,SERVICIOS!$A:$A,G$2,SERVICIOS!$B:$B,$F$1)</f>
        <v>3</v>
      </c>
      <c r="H39" s="4"/>
      <c r="I39" s="4">
        <f t="shared" si="2"/>
        <v>3</v>
      </c>
    </row>
    <row r="40" spans="1:9">
      <c r="E40" s="4" t="s">
        <v>39</v>
      </c>
      <c r="F40" s="4">
        <f>COUNTIFS(SERVICIOS!H:H,E40,SERVICIOS!A:A,F$2,SERVICIOS!B:B,F$1)</f>
        <v>0</v>
      </c>
      <c r="G40" s="4">
        <f>COUNTIFS(SERVICIOS!$H:$H,$E40,SERVICIOS!$A:$A,G$2,SERVICIOS!$B:$B,$F$1)</f>
        <v>1</v>
      </c>
      <c r="H40" s="4"/>
      <c r="I40" s="4">
        <f t="shared" si="2"/>
        <v>1</v>
      </c>
    </row>
    <row r="41" spans="1:9" hidden="1">
      <c r="E41" s="4" t="s">
        <v>67</v>
      </c>
      <c r="F41" s="4">
        <f>COUNTIFS(SERVICIOS!H:H,E41,SERVICIOS!A:A,F$2,SERVICIOS!B:B,F$1)</f>
        <v>0</v>
      </c>
      <c r="G41" s="4">
        <f>COUNTIFS(SERVICIOS!$H:$H,$E41,SERVICIOS!$A:$A,G$2,SERVICIOS!$B:$B,$F$1)</f>
        <v>0</v>
      </c>
      <c r="H41" s="4"/>
      <c r="I41" s="4">
        <f t="shared" si="2"/>
        <v>0</v>
      </c>
    </row>
    <row r="42" spans="1:9">
      <c r="E42" s="4" t="s">
        <v>17</v>
      </c>
      <c r="F42" s="4">
        <f>COUNTIFS(SERVICIOS!H:H,E42,SERVICIOS!A:A,F$2,SERVICIOS!B:B,F$1)</f>
        <v>1</v>
      </c>
      <c r="G42" s="4">
        <f>COUNTIFS(SERVICIOS!$H:$H,$E42,SERVICIOS!$A:$A,G$2,SERVICIOS!$B:$B,$F$1)</f>
        <v>1</v>
      </c>
      <c r="H42" s="4"/>
      <c r="I42" s="4">
        <f t="shared" si="2"/>
        <v>2</v>
      </c>
    </row>
    <row r="43" spans="1:9" hidden="1">
      <c r="E43" s="4" t="s">
        <v>56</v>
      </c>
      <c r="F43" s="4">
        <f>COUNTIFS(SERVICIOS!H:H,E43,SERVICIOS!A:A,F$2,SERVICIOS!B:B,F$1)</f>
        <v>0</v>
      </c>
      <c r="G43" s="4">
        <f>COUNTIFS(SERVICIOS!$H:$H,$E43,SERVICIOS!$A:$A,G$2,SERVICIOS!$B:$B,$F$1)</f>
        <v>0</v>
      </c>
      <c r="H43" s="4"/>
      <c r="I43" s="4">
        <f t="shared" si="2"/>
        <v>0</v>
      </c>
    </row>
    <row r="44" spans="1:9">
      <c r="E44" s="4" t="s">
        <v>27</v>
      </c>
      <c r="F44" s="4">
        <f>COUNTIFS(SERVICIOS!H:H,E44,SERVICIOS!A:A,F$2,SERVICIOS!B:B,F$1)</f>
        <v>1</v>
      </c>
      <c r="G44" s="4">
        <f>COUNTIFS(SERVICIOS!$H:$H,$E44,SERVICIOS!$A:$A,G$2,SERVICIOS!$B:$B,$F$1)</f>
        <v>1</v>
      </c>
      <c r="H44" s="4"/>
      <c r="I44" s="4">
        <f t="shared" si="2"/>
        <v>2</v>
      </c>
    </row>
    <row r="45" spans="1:9">
      <c r="E45" s="4" t="s">
        <v>69</v>
      </c>
      <c r="F45" s="4">
        <f>COUNTIFS(SERVICIOS!H:H,E45,SERVICIOS!A:A,F$2,SERVICIOS!B:B,F$1)</f>
        <v>2</v>
      </c>
      <c r="G45" s="4">
        <f>COUNTIFS(SERVICIOS!$H:$H,$E45,SERVICIOS!$A:$A,G$2,SERVICIOS!$B:$B,$F$1)</f>
        <v>1</v>
      </c>
      <c r="H45" s="4"/>
      <c r="I45" s="4">
        <f t="shared" si="2"/>
        <v>3</v>
      </c>
    </row>
    <row r="46" spans="1:9" hidden="1">
      <c r="E46" s="8" t="s">
        <v>35</v>
      </c>
      <c r="F46" s="4">
        <f>COUNTIFS(SERVICIOS!H:H,E46,SERVICIOS!A:A,F$2,SERVICIOS!B:B,F$1)</f>
        <v>0</v>
      </c>
      <c r="G46" s="4">
        <f>COUNTIFS(SERVICIOS!$H:$H,$E46,SERVICIOS!$A:$A,G$2,SERVICIOS!$B:$B,$F$1)</f>
        <v>0</v>
      </c>
      <c r="H46" s="4"/>
      <c r="I46" s="4">
        <f t="shared" si="2"/>
        <v>0</v>
      </c>
    </row>
    <row r="47" spans="1:9">
      <c r="E47" s="4" t="s">
        <v>64</v>
      </c>
      <c r="F47" s="4">
        <f>COUNTIFS(SERVICIOS!H:H,E47,SERVICIOS!A:A,F$2,SERVICIOS!B:B,F$1)</f>
        <v>3</v>
      </c>
      <c r="G47" s="4">
        <f>COUNTIFS(SERVICIOS!$H:$H,$E47,SERVICIOS!$A:$A,G$2,SERVICIOS!$B:$B,$F$1)</f>
        <v>1</v>
      </c>
      <c r="H47" s="4"/>
      <c r="I47" s="4">
        <f t="shared" si="2"/>
        <v>4</v>
      </c>
    </row>
    <row r="48" spans="1:9">
      <c r="E48" s="4" t="s">
        <v>26</v>
      </c>
      <c r="F48" s="4">
        <f>COUNTIFS(SERVICIOS!H:H,E48,SERVICIOS!A:A,F$2,SERVICIOS!B:B,F$1)</f>
        <v>9</v>
      </c>
      <c r="G48" s="4">
        <f>COUNTIFS(SERVICIOS!$H:$H,$E48,SERVICIOS!$A:$A,G$2,SERVICIOS!$B:$B,$F$1)</f>
        <v>4</v>
      </c>
      <c r="H48" s="4"/>
      <c r="I48" s="4">
        <f t="shared" si="2"/>
        <v>13</v>
      </c>
    </row>
    <row r="49" spans="5:9">
      <c r="E49" s="4" t="s">
        <v>20</v>
      </c>
      <c r="F49" s="4">
        <f>COUNTIFS(SERVICIOS!H:H,E49,SERVICIOS!A:A,F$2,SERVICIOS!B:B,F$1)</f>
        <v>1</v>
      </c>
      <c r="G49" s="4">
        <f>COUNTIFS(SERVICIOS!$H:$H,$E49,SERVICIOS!$A:$A,G$2,SERVICIOS!$B:$B,$F$1)</f>
        <v>1</v>
      </c>
      <c r="H49" s="4"/>
      <c r="I49" s="4">
        <f t="shared" si="2"/>
        <v>2</v>
      </c>
    </row>
    <row r="50" spans="5:9" hidden="1">
      <c r="E50" s="4" t="s">
        <v>31</v>
      </c>
      <c r="F50" s="4">
        <f>COUNTIFS(SERVICIOS!H:H,E50,SERVICIOS!A:A,F$2,SERVICIOS!B:B,F$1)</f>
        <v>0</v>
      </c>
      <c r="G50" s="4">
        <f>COUNTIFS(SERVICIOS!$H:$H,$E50,SERVICIOS!$A:$A,G$2,SERVICIOS!$B:$B,$F$1)</f>
        <v>0</v>
      </c>
      <c r="H50" s="4"/>
      <c r="I50" s="4">
        <f t="shared" si="2"/>
        <v>0</v>
      </c>
    </row>
    <row r="51" spans="5:9" hidden="1">
      <c r="E51" s="4" t="s">
        <v>36</v>
      </c>
      <c r="F51" s="4">
        <f>COUNTIFS(SERVICIOS!H:H,E51,SERVICIOS!A:A,F$2,SERVICIOS!B:B,F$1)</f>
        <v>0</v>
      </c>
      <c r="G51" s="4">
        <f>COUNTIFS(SERVICIOS!$H:$H,$E51,SERVICIOS!$A:$A,G$2,SERVICIOS!$B:$B,$F$1)</f>
        <v>0</v>
      </c>
      <c r="H51" s="4"/>
      <c r="I51" s="4">
        <f t="shared" si="2"/>
        <v>0</v>
      </c>
    </row>
    <row r="52" spans="5:9">
      <c r="E52" s="4" t="s">
        <v>70</v>
      </c>
      <c r="F52" s="4">
        <f>COUNTIFS(SERVICIOS!H:H,E52,SERVICIOS!A:A,F$2,SERVICIOS!B:B,F$1)</f>
        <v>1</v>
      </c>
      <c r="G52" s="4">
        <f>COUNTIFS(SERVICIOS!$H:$H,$E52,SERVICIOS!$A:$A,G$2,SERVICIOS!$B:$B,$F$1)</f>
        <v>1</v>
      </c>
      <c r="H52" s="4"/>
      <c r="I52" s="4">
        <f t="shared" si="2"/>
        <v>2</v>
      </c>
    </row>
    <row r="53" spans="5:9">
      <c r="E53" s="4" t="s">
        <v>82</v>
      </c>
      <c r="F53" s="4">
        <f>COUNTIFS(SERVICIOS!H:H,E53,SERVICIOS!A:A,F$2,SERVICIOS!B:B,F$1)</f>
        <v>2</v>
      </c>
      <c r="G53" s="4">
        <f>COUNTIFS(SERVICIOS!$H:$H,$E53,SERVICIOS!$A:$A,G$2,SERVICIOS!$B:$B,$F$1)</f>
        <v>2</v>
      </c>
      <c r="H53" s="4"/>
      <c r="I53" s="4">
        <f t="shared" si="2"/>
        <v>4</v>
      </c>
    </row>
    <row r="54" spans="5:9" hidden="1">
      <c r="E54" s="4" t="s">
        <v>91</v>
      </c>
      <c r="F54" s="4">
        <f>COUNTIFS(SERVICIOS!H:H,E54,SERVICIOS!A:A,F$2,SERVICIOS!B:B,F$1)</f>
        <v>5</v>
      </c>
      <c r="G54" s="4">
        <f>COUNTIFS(SERVICIOS!$H:$H,$E54,SERVICIOS!$A:$A,G$2,SERVICIOS!$B:$B,$F$1)</f>
        <v>0</v>
      </c>
      <c r="H54" s="4"/>
      <c r="I54" s="4">
        <f t="shared" si="2"/>
        <v>5</v>
      </c>
    </row>
    <row r="55" spans="5:9">
      <c r="E55" s="16" t="s">
        <v>74</v>
      </c>
      <c r="F55" s="16">
        <f>SUM(F3:F54)</f>
        <v>81</v>
      </c>
      <c r="G55" s="16">
        <f>SUM(G3:G54)</f>
        <v>54</v>
      </c>
      <c r="H55" s="16"/>
      <c r="I55" s="4">
        <f t="shared" si="2"/>
        <v>135</v>
      </c>
    </row>
  </sheetData>
  <mergeCells count="1">
    <mergeCell ref="F1:H1"/>
  </mergeCells>
  <phoneticPr fontId="7" type="noConversion"/>
  <pageMargins left="0.7" right="0.7" top="0.75" bottom="0.75" header="0.3" footer="0.3"/>
  <pageSetup paperSize="9" orientation="portrait" horizontalDpi="0" verticalDpi="0" r:id="rId1"/>
  <drawing r:id="rId2"/>
  <tableParts count="2">
    <tablePart r:id="rId3"/>
    <tablePart r:id="rId4"/>
  </tablePart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AAA603-2DE4-4612-99E0-BCAB399AD98F}">
  <dimension ref="A1:E27"/>
  <sheetViews>
    <sheetView zoomScale="90" zoomScaleNormal="90" workbookViewId="0">
      <selection activeCell="E28" sqref="E28"/>
    </sheetView>
  </sheetViews>
  <sheetFormatPr baseColWidth="10" defaultRowHeight="15"/>
  <cols>
    <col min="1" max="1" width="51.5703125" bestFit="1" customWidth="1"/>
    <col min="2" max="2" width="14" bestFit="1" customWidth="1"/>
    <col min="3" max="3" width="13.85546875" customWidth="1"/>
    <col min="4" max="80" width="71" bestFit="1" customWidth="1"/>
    <col min="81" max="81" width="12.5703125" bestFit="1" customWidth="1"/>
  </cols>
  <sheetData>
    <row r="1" spans="1:5">
      <c r="A1" s="58" t="s">
        <v>86</v>
      </c>
      <c r="B1" s="59">
        <v>2024</v>
      </c>
      <c r="C1" s="55"/>
      <c r="D1" s="55"/>
      <c r="E1" s="55"/>
    </row>
    <row r="2" spans="1:5">
      <c r="A2" s="58" t="s">
        <v>71</v>
      </c>
      <c r="B2" s="58" t="s">
        <v>337</v>
      </c>
      <c r="C2" s="55"/>
      <c r="D2" s="55"/>
      <c r="E2" s="55"/>
    </row>
    <row r="3" spans="1:5">
      <c r="A3" s="55"/>
      <c r="B3" s="55"/>
      <c r="C3" s="55"/>
      <c r="D3" s="55"/>
      <c r="E3" s="55"/>
    </row>
    <row r="4" spans="1:5">
      <c r="A4" s="58" t="s">
        <v>3</v>
      </c>
      <c r="B4" s="60" t="s">
        <v>336</v>
      </c>
      <c r="C4" s="56"/>
      <c r="D4" s="55"/>
      <c r="E4" s="55"/>
    </row>
    <row r="5" spans="1:5">
      <c r="A5" s="59" t="s">
        <v>10</v>
      </c>
      <c r="B5" s="61">
        <v>5</v>
      </c>
      <c r="C5" s="54">
        <f>((B5*100)/54)/100</f>
        <v>9.2592592592592601E-2</v>
      </c>
      <c r="D5" s="55"/>
      <c r="E5" s="55"/>
    </row>
    <row r="6" spans="1:5">
      <c r="A6" s="59" t="s">
        <v>46</v>
      </c>
      <c r="B6" s="61">
        <v>8</v>
      </c>
      <c r="C6" s="54">
        <f t="shared" ref="C6:C10" si="0">((B6*100)/54)/100</f>
        <v>0.14814814814814814</v>
      </c>
      <c r="D6" s="55"/>
      <c r="E6" s="55"/>
    </row>
    <row r="7" spans="1:5">
      <c r="A7" s="59" t="s">
        <v>54</v>
      </c>
      <c r="B7" s="61">
        <v>20</v>
      </c>
      <c r="C7" s="54">
        <f t="shared" si="0"/>
        <v>0.37037037037037041</v>
      </c>
      <c r="D7" s="55"/>
      <c r="E7" s="55"/>
    </row>
    <row r="8" spans="1:5">
      <c r="A8" s="59" t="s">
        <v>47</v>
      </c>
      <c r="B8" s="61">
        <v>2</v>
      </c>
      <c r="C8" s="54">
        <f t="shared" si="0"/>
        <v>3.7037037037037035E-2</v>
      </c>
      <c r="D8" s="55"/>
      <c r="E8" s="55"/>
    </row>
    <row r="9" spans="1:5">
      <c r="A9" s="59" t="s">
        <v>8</v>
      </c>
      <c r="B9" s="61">
        <v>8</v>
      </c>
      <c r="C9" s="54">
        <f t="shared" si="0"/>
        <v>0.14814814814814814</v>
      </c>
      <c r="D9" s="55"/>
      <c r="E9" s="55"/>
    </row>
    <row r="10" spans="1:5">
      <c r="A10" s="59" t="s">
        <v>51</v>
      </c>
      <c r="B10" s="61">
        <v>11</v>
      </c>
      <c r="C10" s="54">
        <f t="shared" si="0"/>
        <v>0.20370370370370369</v>
      </c>
      <c r="D10" s="55"/>
      <c r="E10" s="55"/>
    </row>
    <row r="11" spans="1:5">
      <c r="A11" s="62" t="s">
        <v>78</v>
      </c>
      <c r="B11" s="61">
        <v>54</v>
      </c>
      <c r="C11" s="54">
        <f>SUM(C5:C10)</f>
        <v>1</v>
      </c>
      <c r="D11" s="55"/>
      <c r="E11" s="55"/>
    </row>
    <row r="12" spans="1:5">
      <c r="C12" s="54"/>
      <c r="D12" s="55"/>
      <c r="E12" s="55"/>
    </row>
    <row r="13" spans="1:5">
      <c r="C13" s="57">
        <f>SUM(C5:C12)</f>
        <v>2</v>
      </c>
      <c r="D13" s="55"/>
      <c r="E13" s="55"/>
    </row>
    <row r="14" spans="1:5">
      <c r="A14" s="55"/>
      <c r="B14" s="55"/>
      <c r="C14" s="55"/>
      <c r="D14" s="55"/>
      <c r="E14" s="55"/>
    </row>
    <row r="15" spans="1:5">
      <c r="A15" s="55"/>
      <c r="B15" s="55"/>
      <c r="C15" s="55"/>
      <c r="D15" s="55"/>
      <c r="E15" s="55"/>
    </row>
    <row r="16" spans="1:5">
      <c r="A16" s="55"/>
      <c r="B16" s="55"/>
      <c r="C16" s="55"/>
      <c r="D16" s="55"/>
      <c r="E16" s="55"/>
    </row>
    <row r="17" spans="1:5">
      <c r="A17" s="55"/>
      <c r="B17" s="55"/>
      <c r="C17" s="55"/>
      <c r="D17" s="55"/>
      <c r="E17" s="55"/>
    </row>
    <row r="18" spans="1:5">
      <c r="A18" s="55"/>
      <c r="B18" s="55"/>
      <c r="C18" s="55"/>
      <c r="D18" s="55"/>
      <c r="E18" s="55"/>
    </row>
    <row r="19" spans="1:5">
      <c r="A19" s="55"/>
      <c r="B19" s="55"/>
      <c r="C19" s="55"/>
      <c r="D19" s="55"/>
      <c r="E19" s="55"/>
    </row>
    <row r="20" spans="1:5">
      <c r="A20" s="55"/>
      <c r="B20" s="55"/>
      <c r="C20" s="55"/>
      <c r="D20" s="55"/>
      <c r="E20" s="55"/>
    </row>
    <row r="21" spans="1:5">
      <c r="A21" s="55"/>
      <c r="B21" s="55"/>
      <c r="C21" s="55"/>
      <c r="D21" s="55"/>
      <c r="E21" s="55"/>
    </row>
    <row r="22" spans="1:5">
      <c r="A22" s="55"/>
      <c r="B22" s="55"/>
      <c r="C22" s="55"/>
      <c r="D22" s="55"/>
      <c r="E22" s="55"/>
    </row>
    <row r="23" spans="1:5">
      <c r="A23" s="55"/>
      <c r="B23" s="55"/>
      <c r="C23" s="55"/>
      <c r="D23" s="55"/>
      <c r="E23" s="55"/>
    </row>
    <row r="24" spans="1:5">
      <c r="A24" s="55"/>
      <c r="B24" s="55"/>
      <c r="C24" s="55"/>
      <c r="D24" s="55"/>
      <c r="E24" s="55"/>
    </row>
    <row r="25" spans="1:5">
      <c r="A25" s="55"/>
      <c r="B25" s="55"/>
      <c r="C25" s="55"/>
      <c r="D25" s="55"/>
      <c r="E25" s="55"/>
    </row>
    <row r="26" spans="1:5">
      <c r="A26" s="55"/>
      <c r="B26" s="55"/>
      <c r="C26" s="55"/>
      <c r="D26" s="55"/>
      <c r="E26" s="55"/>
    </row>
    <row r="27" spans="1:5">
      <c r="A27" s="55"/>
      <c r="B27" s="55"/>
      <c r="C27" s="55"/>
      <c r="D27" s="55"/>
      <c r="E27" s="55"/>
    </row>
  </sheetData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7</vt:i4>
      </vt:variant>
    </vt:vector>
  </HeadingPairs>
  <TitlesOfParts>
    <vt:vector size="7" baseType="lpstr">
      <vt:lpstr>ACTIVIDADES</vt:lpstr>
      <vt:lpstr>DEPARTAMENTOS</vt:lpstr>
      <vt:lpstr>SERVICIOS</vt:lpstr>
      <vt:lpstr>TABLA1</vt:lpstr>
      <vt:lpstr>TABLA2</vt:lpstr>
      <vt:lpstr>GRAFICAS1</vt:lpstr>
      <vt:lpstr>GRAFICAS2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Externo</dc:creator>
  <cp:lastModifiedBy>Moises Coronado</cp:lastModifiedBy>
  <cp:lastPrinted>2022-01-05T19:30:21Z</cp:lastPrinted>
  <dcterms:created xsi:type="dcterms:W3CDTF">2018-12-28T14:17:36Z</dcterms:created>
  <dcterms:modified xsi:type="dcterms:W3CDTF">2024-12-05T05:33:32Z</dcterms:modified>
</cp:coreProperties>
</file>