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IMSS\"/>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26" i="1" l="1"/>
  <c r="L26" i="1"/>
  <c r="M25" i="1"/>
  <c r="L25" i="1"/>
  <c r="M24" i="1"/>
  <c r="L24" i="1"/>
  <c r="M23" i="1"/>
  <c r="L23" i="1"/>
  <c r="M22" i="1"/>
  <c r="L22" i="1"/>
  <c r="M21" i="1"/>
  <c r="L21" i="1"/>
  <c r="M20" i="1"/>
  <c r="L20" i="1"/>
  <c r="M19" i="1"/>
  <c r="L19" i="1"/>
  <c r="M18" i="1"/>
  <c r="L18" i="1"/>
  <c r="M17" i="1"/>
  <c r="L17" i="1"/>
  <c r="M16" i="1"/>
  <c r="L16" i="1"/>
  <c r="M15" i="1"/>
  <c r="L15" i="1"/>
  <c r="M14" i="1"/>
  <c r="L14" i="1"/>
  <c r="M13" i="1"/>
  <c r="L13" i="1"/>
  <c r="M12" i="1"/>
  <c r="L12" i="1"/>
  <c r="M11" i="1"/>
  <c r="L11" i="1"/>
  <c r="M10" i="1"/>
  <c r="H2" i="1" s="1"/>
  <c r="L10" i="1"/>
  <c r="H1"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<sst xmlns="http://schemas.openxmlformats.org/spreadsheetml/2006/main" count="220" uniqueCount="125">
  <si>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</si>
  <si>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</si>
  <si>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</si>
  <si>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</si>
  <si>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</si>
  <si>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</si>
  <si>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</si>
  <si>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</si>
  <si>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</si>
  <si>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</si>
  <si>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</si>
  <si>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</si>
  <si>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</si>
  <si>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</si>
  <si>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</si>
  <si>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</si>
  <si>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</si>
  <si>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</si>
  <si>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</si>
  <si>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</si>
  <si>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</si>
  <si>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</si>
  <si>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</si>
  <si>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</si>
  <si>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</si>
  <si>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</si>
  <si>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</si>
  <si>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</si>
  <si>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</si>
  <si>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</si>
  <si>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</si>
  <si>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</si>
  <si>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</si>
  <si>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</si>
  <si>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</si>
  <si>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</si>
  <si>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</si>
  <si>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</si>
  <si>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</si>
  <si>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</si>
  <si>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</si>
  <si>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</si>
  <si>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</si>
  <si>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</si>
  <si>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</si>
  <si>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</si>
  <si>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</si>
  <si>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</si>
  <si>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</si>
  <si>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</si>
  <si>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</si>
  <si>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</si>
  <si>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</si>
  <si>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</si>
  <si>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</si>
  <si>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</si>
  <si>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</si>
  <si>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</si>
  <si>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</si>
  <si>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</si>
  <si>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</si>
  <si>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</si>
  <si>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</si>
  <si>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240469725000011</t>
  </si>
  <si>
    <t>240469725000012</t>
  </si>
  <si>
    <t>240469725000013</t>
  </si>
  <si>
    <t>240469725000014</t>
  </si>
  <si>
    <t>240469725000015</t>
  </si>
  <si>
    <t>240469725000016</t>
  </si>
  <si>
    <t>240469725000017</t>
  </si>
  <si>
    <t>240469725000018</t>
  </si>
  <si>
    <t>240469725000019</t>
  </si>
  <si>
    <t>240469725000020</t>
  </si>
  <si>
    <t>240469725000021</t>
  </si>
  <si>
    <t>240469725000022</t>
  </si>
  <si>
    <t>240469725000023</t>
  </si>
  <si>
    <t>240469725000024</t>
  </si>
  <si>
    <t>240469725000025</t>
  </si>
  <si>
    <t>240469725000026</t>
  </si>
  <si>
    <t>240469725000027</t>
  </si>
  <si>
    <t>04/02/2025</t>
  </si>
  <si>
    <t>10/02/2025</t>
  </si>
  <si>
    <t>20/02/2025</t>
  </si>
  <si>
    <t>21/02/2025</t>
  </si>
  <si>
    <t>24/02/2025</t>
  </si>
  <si>
    <t>25/02/2025</t>
  </si>
  <si>
    <t>26/02/2025</t>
  </si>
  <si>
    <t>RAUL MORENO SERRANO</t>
  </si>
  <si>
    <t>PADRES DE FAMILIA DE LA ALVARO OBREGON</t>
  </si>
  <si>
    <t>RUTH SALAZAR OLIVA</t>
  </si>
  <si>
    <t>ALFREDO CESAR GARCIA QUEVEDO</t>
  </si>
  <si>
    <t>BENITO JUAREZ SANCHEZ</t>
  </si>
  <si>
    <t>SOL SANCHEZ RODRIGUEZ</t>
  </si>
  <si>
    <t>SERGIO MUÑOZ</t>
  </si>
  <si>
    <t>CARLOS ALEJANDRO RUBIO MORENO</t>
  </si>
  <si>
    <t>LILIANA LOPEZ</t>
  </si>
  <si>
    <t>S</t>
  </si>
  <si>
    <t>*</t>
  </si>
  <si>
    <t>CHARRO NEGRO POTOSINO</t>
  </si>
  <si>
    <t>NULL</t>
  </si>
  <si>
    <t>NORMA</t>
  </si>
  <si>
    <t>LIZETTE ENRIQUEZ CASTILLO</t>
  </si>
  <si>
    <t>Requiero información acerca de la compra de 40 pipas para el programa "Agua gratuita para tu familia". Requiero monto total invertido para la compra de las pipas , costo individual de cada pipa , desglose del costo del camión y de la cisterna de agua. Requiero copia del contrato de compra. Solicito empresa a la que se adquirieron las pipas y forma de adjudicación.</t>
  </si>
  <si>
    <t xml:space="preserve">Por medio del presente solicitamos con fundamento en la Constitución Federal, artículo Sexto 6°, DERECHO A LA INFORMACIÓN y a sus leyes de Transparencia General y local vigentes, la siguiente información: 
La información pública, al igual la reproducción que resulte de dicha información por el medio solicitado en la página que es Electrónico a través del Sistema de Solicitudes de Acceso a la Información de la PNT.  Validada por la subdirectora de la dirección de administración de Recursos Humanos, la Licenciada en Administración Doris Michell Becerra Pedraza. Específicamente de la “Escuela Secundaria Álvaro Obregón”, con documentos que puedan probar su veracidad, de la información detallada y oficial para cada uno de los puntos siguientes:
a) Información a detalle de porque el docente Federico Martín Flores Gonzales con 39 HSM (Documento LTAIPSLP85IQ2 del Sistema Educativo Estatal Regular en CEGAIP mes de diciembre) esta comisionado como subdirector del turno vespertino habiendo muchas horas por cubrir en dicho horario vespertino, si el docente mencionado claramente puede atender y/o cubrir la problemática de falta de docentes de ambos turnos. 
b) Información a detalle de porque el docente Noel Pérez Buendía con 24 HSM (Documento LTAIPSLP85IQ2 del Sistema Educativo Estatal Regular en CEGAIP mes de diciembre) realiza funciones de un docente de planta (asesor) del turno vespertino, citar y atender a padres de familia de los terceros grados, así como retener los equipos celulares a inicio de jornada escolar de los alumnos de los terceros grados, y hacer entrega de los mismos al término de la jornada escolar, espero pueda apoyarme con conocer exactamente las HSM que da frente agrupo. Dicha información pude ser corroborada con los alumnos de los terceros grados turno vespertino y los padres de familia.
c) Información a detalle de un probable favoritismo al Docente Noel Pérez Buendía por tener un lazo familiar con el director Sergio Muñoz Buendía, se sabe que son medios hermanos, hecho que pudieran corroborar en RH del Sistema Educativo Estatal Regular.
***Pueden verificar alguna información que referimos en los reportes de Recursos Humanos generados en la Plataforma Estatal de Información Educativa (PEIE) del Sistema Educativo Estatal Regular, autorizada y firmada por el Director Sergio Muñoz Buendía.***
</t>
  </si>
  <si>
    <t xml:space="preserve">Quisiera conocer los detalles del siguiente contrato: dga-caaspe-ad-044-2023, a quien se le otrogó, porque en adjudicación directa, cual es el concepto, de preferencia adjuntando el fallo de la licitación y de la junta de aclaraciones. 
Por favor, gracias </t>
  </si>
  <si>
    <t>Solicito muy atentamente copia simple del documento que contenga el "Acuerdo de Revisión Salarial y de Prestaciones" de los  siguientes años; 2008, 2009, 2010, 2011, 2012, 2013, 2014, 2015, 2016, 2017, 2018, 2019, 2020, 2021, 2022, 2023 y 2024, celebrados entre el Sindicato "Mayoritario" y/o Sindicato Único de Trabajadores al Servicio de Gobierno del Estado y el Gobierno del Estado.</t>
  </si>
  <si>
    <t xml:space="preserve">Informar si todos los vehículos al servicio del gobierno del estado tienen al corriente sus placas, si todos usan placas y si hay algunos que no tienen placas indiquen el porque no tienen placas.
Si es obligación del gobierno del estado hacer que sus vehículos oficiales circulen con placas porque hay vehículos sin placas. 
Indicar que inmuebles patrimonio del gobierno del estado, en la capital de San Luis Potosi, se utilizan para depositar bienes muebles públicos.
Indicar en que inmuebles arrendados o comodatados, se utilizan para depositar bienes muebles propiedad del gobierno del estado.
Indicar por que hay una camioneta que se vio ingresar a un inmueble en la calle dacita o dactita número 140 de la colonia las piedras, adscrita a la SEDESORE; indicar porque el citado vehículo circula sin placas. Indicar si el predio al que se hace referencia es un taller mecánico o que tipo de servicio brinda al gobierno del estado. 
Indicar por que hay otros vehículos oficiales del Gobierno del Estado en la calle antes citada no al interior sino estacionados de noche y si estos deben estar depositados en algún lugar en especifico. </t>
  </si>
  <si>
    <t xml:space="preserve">1. Número de personas que han laborado en tareas de búsqueda (servidores públicos especializados en ello) desde la creación de la Comisión Estatal de Búsqueda. 
2. Número de personas que han trabajado en la comisión estatal de búsqueda DESDE SU CREACIÓN, señalando a quienes se hayan encargado de la búsqueda de personas con base en lo establecido en el Protocolo Homologado de Búsqueda y en la Ley de la materia.
3. Solicito el envío de la respuesta proporcionada por el Mtro. Leobardo Aguilar Orihuela en el Oficio No. SGG/SDHAJ/CEBP/0400/2024 en formato PDF a través de un hipervínculo. 
3. Solicito el envío de la respuesta proporcionada por el Mtro. Leobardo Aguilar Orihuela en el Oficio No. SGG/SDHAJ/CEBP/0400/2024 en formato PDF.
</t>
  </si>
  <si>
    <t xml:space="preserve">Asunto: Solicitud de información pública
Por medio de la presente, y en ejercicio de mi derecho de acceso a la información pública, conforme a la Ley General de Transparencia y Acceso a la Información Pública, así como la Ley de Transparencia y Acceso a la Información Pública del Estado de San Luis Potosí, me permito solicitar la siguiente información:
1.	El número total de penitenciarías que existen en el Estado de San Luis Potosí.
2.	El número de reclusos que actualmente se encuentran en cada una de las penitenciarías del Estado.
3.	El costo diario por recluso en cada una de las penitenciarías del Estado de San Luis Potosí.
4.	La capacidad de cada una de las penitenciarías del estado.
</t>
  </si>
  <si>
    <t>Solicito copia en formato digital de todos los contratos firmados referentes a la contratación del servicio de traslado de agua en camiones cisterna, entre el 1 de octubre de 2021 y el 20 de febrero de 2025.
Solicito copia en formato digital de todas las facturas pagadas referentes a la contratación del servicio de traslado de agua en camiones cisterna, entre el 1 de octubre de 2021 y el 20 de febrero de 2025.</t>
  </si>
  <si>
    <t xml:space="preserve">Quiero acceso a lo siguiente:
Solicito el escalafon del personal basificado que tiene derecho al incremento del 20% una vez que pasa a formar parte del personal pensionado y/o jubilado.
Fundamento legal donde se acordo y autorizo en acuerdo con el sindicato mayoritario dicho incremento del 20% al pasar a ser personal pensionado y/o jubilado.
Relación del personal que a pasado a ser personal jubilado en los últimos 5 años y que sea autorizado el incremento del 20% por esta institución oficialia mayor.
Documento en el que se muestra el rango del cargo que ostenta el cargo de "Titular" y cual es salario que se registra en el tabulador de la oficialia mayor.
Si estoy siendo descriminado por no recibir el incremento que me corresponde permitame tener acceso a estos documentos para documentar mis acciones legales. 
  </t>
  </si>
  <si>
    <t>Proporcionar la versión actualizada de la  de la guía técnica para elaboración de manuales de organización y procedimientos que utilizan las dependencias estatales en formato digital.</t>
  </si>
  <si>
    <t>Solicito se me informe vía electronica si se han realizado contratos de prestación de servicios con la empresa denominada COSyTEL, S.A.; e informar el o los representantes legales, tipo de servicio y monto del precio de servicio contratado.
Asimismo si esta empresa esta inscrita en el padrón de contribuyentes de gobierno y/o municipios</t>
  </si>
  <si>
    <t xml:space="preserve">Se solicita una copia del nombramiento actual con  el que Rosalba Medina Rivera ejerce el cargo como Directora General del COPOCYT o en su caso la emisión de constancia de inexistencia de dicha información.
</t>
  </si>
  <si>
    <t>EXPEDIENTE DEL JUICIO LABORAL NORMA GISELA PICAZO PEREZ 471/2024/E-2</t>
  </si>
  <si>
    <t>SOLICITUD DE RECURSO DE REVISION DE LA C. LIZETTE ENRIQUEZ CASTILLO EL CUAL SOLICITO SEAN PROPORCIONADOS LOS CONTRATOS LABORALES CON FECHA 01 DE FEBRERO DEL 2020 AL 31 DE AGOSTO DEL 2022 Y  RECONTRATADA NUEVAMENTE 01 DE OCTUBRE DEL 2022 AL 15 DE NOVIEMBRE DEL 2022 POR LA SECRETARIA DE FINANZAS DE GOBIERNO DEL ESTADO DE SAN LUIS POTOSI, S.L.P., A LA OFICILIA MAYOR DE GOBIERNO DEL ESTADO DE SAN LUIS POTOSI, S.L.P.
CORREO ELECTRONICO lizette2830@hotmail.com</t>
  </si>
  <si>
    <t>11/02/2025</t>
  </si>
  <si>
    <t>27/02/2025</t>
  </si>
  <si>
    <t>04/03/2025</t>
  </si>
  <si>
    <t>07/02/2025</t>
  </si>
  <si>
    <t>14/02/2025</t>
  </si>
  <si>
    <t>06/03/2025</t>
  </si>
  <si>
    <t>28/02/2025</t>
  </si>
  <si>
    <t>03/03/2025</t>
  </si>
  <si>
    <t>05/03/2025</t>
  </si>
</sst>
</file>

<file path=xl/styles.xml><?xml version="1.0" encoding="utf-8"?>
<styleSheet xmlns="http://schemas.openxmlformats.org/spreadsheetml/2006/main" xmlns:mc="http://schemas.openxmlformats.org/markup-compatibility/2006" xmlns:x14ac="http://schemas.microsoft.com/office/spreadsheetml/2009/9/ac" mc:Ignorable="x14ac">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8"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34" t="s">
        <v>2</v>
      </c>
      <c r="D1" s="34"/>
      <c r="E1" s="34"/>
    </row>
    <row r="2" spans="1:5" ht="85.5" customHeight="1" x14ac:dyDescent="0.2">
      <c r="A2" s="12">
        <v>34</v>
      </c>
      <c r="B2" s="12" t="s">
        <v>3</v>
      </c>
      <c r="C2" s="33" t="s">
        <v>4</v>
      </c>
      <c r="D2" s="33"/>
      <c r="E2" s="33"/>
    </row>
    <row r="3" spans="1:5" ht="64.5" customHeight="1" x14ac:dyDescent="0.2">
      <c r="A3" s="12">
        <v>54</v>
      </c>
      <c r="B3" s="12" t="s">
        <v>5</v>
      </c>
      <c r="C3" s="33" t="s">
        <v>6</v>
      </c>
      <c r="D3" s="33"/>
      <c r="E3" s="33"/>
    </row>
    <row r="4" spans="1:5" ht="69" customHeight="1" x14ac:dyDescent="0.2">
      <c r="A4" s="12">
        <v>54</v>
      </c>
      <c r="B4" s="12" t="s">
        <v>7</v>
      </c>
      <c r="C4" s="33" t="s">
        <v>8</v>
      </c>
      <c r="D4" s="33"/>
      <c r="E4" s="33"/>
    </row>
    <row r="10" spans="1:5" ht="15.75" x14ac:dyDescent="0.2">
      <c r="B10" s="32" t="s">
        <v>46</v>
      </c>
      <c r="C10" s="32"/>
    </row>
    <row r="12" spans="1:5" x14ac:dyDescent="0.2">
      <c r="B12" s="19"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23" t="s">
        <v>60</v>
      </c>
    </row>
    <row r="23" spans="2:3" x14ac:dyDescent="0.2">
      <c r="B23" s="10">
        <v>11</v>
      </c>
      <c r="C23" s="9" t="s">
        <v>61</v>
      </c>
    </row>
    <row r="24" spans="2:3" x14ac:dyDescent="0.2">
      <c r="B24" s="27">
        <v>12</v>
      </c>
      <c r="C24" s="28" t="s">
        <v>59</v>
      </c>
    </row>
    <row r="26" spans="2:3" ht="15.75" x14ac:dyDescent="0.2">
      <c r="B26" s="32" t="s">
        <v>45</v>
      </c>
      <c r="C26" s="32"/>
    </row>
    <row r="28" spans="2:3" x14ac:dyDescent="0.2">
      <c r="B28" s="19"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32" t="s">
        <v>47</v>
      </c>
      <c r="C34" s="32"/>
    </row>
    <row r="36" spans="2:3" x14ac:dyDescent="0.2">
      <c r="B36" s="19" t="s">
        <v>48</v>
      </c>
      <c r="C36" s="9" t="s">
        <v>10</v>
      </c>
    </row>
    <row r="37" spans="2:3" x14ac:dyDescent="0.2">
      <c r="B37" s="10">
        <v>1</v>
      </c>
      <c r="C37" s="9" t="s">
        <v>49</v>
      </c>
    </row>
    <row r="38" spans="2:3" x14ac:dyDescent="0.2">
      <c r="B38" s="10">
        <v>2</v>
      </c>
      <c r="C38" s="9" t="s">
        <v>55</v>
      </c>
    </row>
    <row r="39" spans="2:3" x14ac:dyDescent="0.2">
      <c r="B39" s="10">
        <v>3</v>
      </c>
      <c r="C39" s="9" t="s">
        <v>50</v>
      </c>
    </row>
    <row r="40" spans="2:3" x14ac:dyDescent="0.2">
      <c r="B40" s="10">
        <v>4</v>
      </c>
      <c r="C40" s="9" t="s">
        <v>53</v>
      </c>
    </row>
    <row r="41" spans="2:3" x14ac:dyDescent="0.2">
      <c r="B41" s="10">
        <v>5</v>
      </c>
      <c r="C41" s="23" t="s">
        <v>52</v>
      </c>
    </row>
    <row r="42" spans="2:3" x14ac:dyDescent="0.2">
      <c r="B42" s="10">
        <v>6</v>
      </c>
      <c r="C42" s="2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0"/>
  <sheetViews>
    <sheetView showGridLines="0" tabSelected="1" zoomScale="90" zoomScaleNormal="90" workbookViewId="0">
      <selection activeCell="B5" sqref="B5"/>
    </sheetView>
  </sheetViews>
  <sheetFormatPr baseColWidth="10" defaultColWidth="9.140625" defaultRowHeight="12.75" x14ac:dyDescent="0.2"/>
  <cols>
    <col min="1" max="1" width="19.140625" style="5" customWidth="1"/>
    <col min="2" max="2" width="29.5703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17">
        <v>2</v>
      </c>
      <c r="C1" s="37" t="s">
        <v>25</v>
      </c>
      <c r="D1" s="38"/>
      <c r="F1" s="3" t="s">
        <v>26</v>
      </c>
      <c r="G1" s="7" t="s">
        <v>27</v>
      </c>
      <c r="H1" s="6">
        <f>COUNTIF(Formato!$L$10:$L$26,B1)</f>
        <v>17</v>
      </c>
      <c r="I1" s="39" t="s">
        <v>28</v>
      </c>
      <c r="J1" s="40"/>
      <c r="K1" s="40"/>
      <c r="L1" s="40"/>
    </row>
    <row r="2" spans="1:14" ht="29.25" customHeight="1" thickBot="1" x14ac:dyDescent="0.25">
      <c r="B2" s="18" t="str">
        <f>IF(B1&gt;0, CHOOSE(B1,"Enero", "Febrero", "Marzo", "Abril", "Mayo", "Junio", "Julio", "Agosto","Septiembre","Octubre","Noviembre","Diciembre"),"Escriba arriba número de mes a reportar")</f>
        <v>Febrero</v>
      </c>
      <c r="F2" s="4"/>
      <c r="G2" s="8" t="s">
        <v>29</v>
      </c>
      <c r="H2" s="6">
        <f>COUNTIF(Formato!$M$10:$M$26,B1)</f>
        <v>11</v>
      </c>
      <c r="I2" s="39" t="s">
        <v>30</v>
      </c>
      <c r="J2" s="40"/>
      <c r="K2" s="40"/>
      <c r="L2" s="40"/>
    </row>
    <row r="3" spans="1:14" ht="18.75" thickBot="1" x14ac:dyDescent="0.25">
      <c r="A3" s="3" t="s">
        <v>31</v>
      </c>
      <c r="B3" s="17">
        <v>2020</v>
      </c>
      <c r="D3" s="4"/>
      <c r="E3" s="14"/>
      <c r="F3" s="13"/>
      <c r="M3" s="20" t="s">
        <v>32</v>
      </c>
      <c r="N3" s="25"/>
    </row>
    <row r="4" spans="1:14" ht="32.25" customHeight="1" x14ac:dyDescent="0.2">
      <c r="M4" s="21">
        <v>1</v>
      </c>
      <c r="N4" s="26" t="s">
        <v>33</v>
      </c>
    </row>
    <row r="5" spans="1:14" ht="77.25" thickBot="1" x14ac:dyDescent="0.25">
      <c r="F5" s="9"/>
      <c r="M5" s="22">
        <v>2</v>
      </c>
      <c r="N5" s="24" t="s">
        <v>34</v>
      </c>
    </row>
    <row r="6" spans="1:14" ht="18" customHeight="1" x14ac:dyDescent="0.25">
      <c r="A6" s="36" t="s">
        <v>35</v>
      </c>
      <c r="B6" s="36"/>
      <c r="C6" s="36"/>
      <c r="D6" s="36"/>
      <c r="E6" s="36"/>
      <c r="F6" s="36"/>
      <c r="G6" s="36"/>
      <c r="H6" s="36"/>
      <c r="I6" s="36"/>
    </row>
    <row r="7" spans="1:14" x14ac:dyDescent="0.2">
      <c r="D7" s="41" t="s">
        <v>62</v>
      </c>
      <c r="E7" s="41"/>
      <c r="F7" s="41"/>
    </row>
    <row r="9" spans="1:14" s="2" customFormat="1" ht="44.25" customHeight="1" thickBot="1" x14ac:dyDescent="0.25">
      <c r="A9" s="30" t="s">
        <v>51</v>
      </c>
      <c r="B9" s="30" t="s">
        <v>57</v>
      </c>
      <c r="C9" s="31" t="s">
        <v>36</v>
      </c>
      <c r="D9" s="30" t="s">
        <v>37</v>
      </c>
      <c r="E9" s="31" t="s">
        <v>20</v>
      </c>
      <c r="F9" s="31" t="s">
        <v>9</v>
      </c>
      <c r="G9" s="31" t="s">
        <v>38</v>
      </c>
      <c r="H9" s="31" t="s">
        <v>56</v>
      </c>
      <c r="I9" s="31" t="s">
        <v>39</v>
      </c>
      <c r="J9" s="31" t="s">
        <v>58</v>
      </c>
      <c r="K9" s="31" t="s">
        <v>40</v>
      </c>
      <c r="L9" s="29" t="s">
        <v>41</v>
      </c>
      <c r="M9" s="15" t="s">
        <v>42</v>
      </c>
    </row>
    <row r="10" spans="1:14" s="47" customFormat="1" ht="14.25" x14ac:dyDescent="0.2">
      <c r="A10" s="42" t="s">
        <v>63</v>
      </c>
      <c r="B10" s="48" t="s">
        <v>87</v>
      </c>
      <c r="C10" s="43" t="s">
        <v>80</v>
      </c>
      <c r="D10" s="44" t="s">
        <v>102</v>
      </c>
      <c r="E10" s="42" t="s">
        <v>23</v>
      </c>
      <c r="F10" s="44" t="s">
        <v>11</v>
      </c>
      <c r="G10" s="43" t="s">
        <v>118</v>
      </c>
      <c r="H10" s="49" t="s">
        <v>23</v>
      </c>
      <c r="I10" s="42">
        <v>0</v>
      </c>
      <c r="J10" s="44" t="s">
        <v>49</v>
      </c>
      <c r="K10" s="42">
        <v>0</v>
      </c>
      <c r="L10" s="45">
        <f>IF(Formato!$C10&lt;&gt;"",MONTH(C10),"")</f>
        <v>2</v>
      </c>
      <c r="M10" s="46">
        <f>IF(Formato!$G10&lt;&gt;"",MONTH(G10),"")</f>
        <v>3</v>
      </c>
    </row>
    <row r="11" spans="1:14" s="47" customFormat="1" ht="14.25" x14ac:dyDescent="0.2">
      <c r="A11" s="42" t="s">
        <v>64</v>
      </c>
      <c r="B11" s="48" t="s">
        <v>88</v>
      </c>
      <c r="C11" s="43" t="s">
        <v>80</v>
      </c>
      <c r="D11" s="44" t="s">
        <v>103</v>
      </c>
      <c r="E11" s="42" t="s">
        <v>23</v>
      </c>
      <c r="F11" s="44" t="s">
        <v>16</v>
      </c>
      <c r="G11" s="43" t="s">
        <v>119</v>
      </c>
      <c r="H11" s="49" t="s">
        <v>23</v>
      </c>
      <c r="I11" s="42">
        <v>0</v>
      </c>
      <c r="J11" s="44" t="s">
        <v>49</v>
      </c>
      <c r="K11" s="42">
        <v>0</v>
      </c>
      <c r="L11" s="45">
        <f>IF(Formato!$C11&lt;&gt;"",MONTH(C11),"")</f>
        <v>2</v>
      </c>
      <c r="M11" s="46">
        <f>IF(Formato!$G11&lt;&gt;"",MONTH(G11),"")</f>
        <v>2</v>
      </c>
    </row>
    <row r="12" spans="1:14" s="47" customFormat="1" ht="14.25" x14ac:dyDescent="0.2">
      <c r="A12" s="42" t="s">
        <v>65</v>
      </c>
      <c r="B12" s="48" t="s">
        <v>89</v>
      </c>
      <c r="C12" s="43" t="s">
        <v>80</v>
      </c>
      <c r="D12" s="44" t="s">
        <v>104</v>
      </c>
      <c r="E12" s="42" t="s">
        <v>23</v>
      </c>
      <c r="F12" s="44" t="s">
        <v>11</v>
      </c>
      <c r="G12" s="43" t="s">
        <v>118</v>
      </c>
      <c r="H12" s="49" t="s">
        <v>23</v>
      </c>
      <c r="I12" s="42">
        <v>0</v>
      </c>
      <c r="J12" s="44" t="s">
        <v>49</v>
      </c>
      <c r="K12" s="42">
        <v>0</v>
      </c>
      <c r="L12" s="45">
        <f>IF(Formato!$C12&lt;&gt;"",MONTH(C12),"")</f>
        <v>2</v>
      </c>
      <c r="M12" s="46">
        <f>IF(Formato!$G12&lt;&gt;"",MONTH(G12),"")</f>
        <v>3</v>
      </c>
    </row>
    <row r="13" spans="1:14" s="47" customFormat="1" ht="14.25" x14ac:dyDescent="0.2">
      <c r="A13" s="42" t="s">
        <v>66</v>
      </c>
      <c r="B13" s="48" t="s">
        <v>90</v>
      </c>
      <c r="C13" s="43" t="s">
        <v>81</v>
      </c>
      <c r="D13" s="44" t="s">
        <v>105</v>
      </c>
      <c r="E13" s="42" t="s">
        <v>23</v>
      </c>
      <c r="F13" s="44" t="s">
        <v>17</v>
      </c>
      <c r="G13" s="43" t="s">
        <v>84</v>
      </c>
      <c r="H13" s="49" t="s">
        <v>23</v>
      </c>
      <c r="I13" s="42">
        <v>0</v>
      </c>
      <c r="J13" s="44" t="s">
        <v>49</v>
      </c>
      <c r="K13" s="42">
        <v>0</v>
      </c>
      <c r="L13" s="45">
        <f>IF(Formato!$C13&lt;&gt;"",MONTH(C13),"")</f>
        <v>2</v>
      </c>
      <c r="M13" s="46">
        <f>IF(Formato!$G13&lt;&gt;"",MONTH(G13),"")</f>
        <v>2</v>
      </c>
    </row>
    <row r="14" spans="1:14" s="47" customFormat="1" ht="14.25" x14ac:dyDescent="0.2">
      <c r="A14" s="42" t="s">
        <v>67</v>
      </c>
      <c r="B14" s="48" t="s">
        <v>91</v>
      </c>
      <c r="C14" s="43" t="s">
        <v>81</v>
      </c>
      <c r="D14" s="44" t="s">
        <v>106</v>
      </c>
      <c r="E14" s="42" t="s">
        <v>23</v>
      </c>
      <c r="F14" s="44" t="s">
        <v>17</v>
      </c>
      <c r="G14" s="43" t="s">
        <v>84</v>
      </c>
      <c r="H14" s="49" t="s">
        <v>23</v>
      </c>
      <c r="I14" s="42">
        <v>0</v>
      </c>
      <c r="J14" s="44" t="s">
        <v>49</v>
      </c>
      <c r="K14" s="42">
        <v>0</v>
      </c>
      <c r="L14" s="45">
        <f>IF(Formato!$C14&lt;&gt;"",MONTH(C14),"")</f>
        <v>2</v>
      </c>
      <c r="M14" s="46">
        <f>IF(Formato!$G14&lt;&gt;"",MONTH(G14),"")</f>
        <v>2</v>
      </c>
    </row>
    <row r="15" spans="1:14" s="47" customFormat="1" ht="14.25" x14ac:dyDescent="0.2">
      <c r="A15" s="42" t="s">
        <v>68</v>
      </c>
      <c r="B15" s="48" t="s">
        <v>97</v>
      </c>
      <c r="C15" s="43" t="s">
        <v>116</v>
      </c>
      <c r="D15" s="44" t="s">
        <v>107</v>
      </c>
      <c r="E15" s="42" t="s">
        <v>23</v>
      </c>
      <c r="F15" s="44" t="s">
        <v>16</v>
      </c>
      <c r="G15" s="43" t="s">
        <v>120</v>
      </c>
      <c r="H15" s="49" t="s">
        <v>23</v>
      </c>
      <c r="I15" s="42">
        <v>0</v>
      </c>
      <c r="J15" s="44" t="s">
        <v>49</v>
      </c>
      <c r="K15" s="42">
        <v>0</v>
      </c>
      <c r="L15" s="45">
        <f>IF(Formato!$C15&lt;&gt;"",MONTH(C15),"")</f>
        <v>2</v>
      </c>
      <c r="M15" s="46">
        <f>IF(Formato!$G15&lt;&gt;"",MONTH(G15),"")</f>
        <v>2</v>
      </c>
    </row>
    <row r="16" spans="1:14" s="47" customFormat="1" ht="14.25" x14ac:dyDescent="0.2">
      <c r="A16" s="42" t="s">
        <v>69</v>
      </c>
      <c r="B16" s="48" t="s">
        <v>92</v>
      </c>
      <c r="C16" s="43" t="s">
        <v>82</v>
      </c>
      <c r="D16" s="44" t="s">
        <v>108</v>
      </c>
      <c r="E16" s="42" t="s">
        <v>23</v>
      </c>
      <c r="F16" s="44" t="s">
        <v>16</v>
      </c>
      <c r="G16" s="43" t="s">
        <v>85</v>
      </c>
      <c r="H16" s="49" t="s">
        <v>23</v>
      </c>
      <c r="I16" s="42">
        <v>0</v>
      </c>
      <c r="J16" s="44" t="s">
        <v>49</v>
      </c>
      <c r="K16" s="42">
        <v>0</v>
      </c>
      <c r="L16" s="45">
        <f>IF(Formato!$C16&lt;&gt;"",MONTH(C16),"")</f>
        <v>2</v>
      </c>
      <c r="M16" s="46">
        <f>IF(Formato!$G16&lt;&gt;"",MONTH(G16),"")</f>
        <v>2</v>
      </c>
    </row>
    <row r="17" spans="1:14" s="47" customFormat="1" ht="14.25" x14ac:dyDescent="0.2">
      <c r="A17" s="42" t="s">
        <v>70</v>
      </c>
      <c r="B17" s="48" t="s">
        <v>93</v>
      </c>
      <c r="C17" s="43" t="s">
        <v>82</v>
      </c>
      <c r="D17" s="44" t="s">
        <v>108</v>
      </c>
      <c r="E17" s="42" t="s">
        <v>23</v>
      </c>
      <c r="F17" s="44" t="s">
        <v>16</v>
      </c>
      <c r="G17" s="43" t="s">
        <v>85</v>
      </c>
      <c r="H17" s="49" t="s">
        <v>23</v>
      </c>
      <c r="I17" s="42">
        <v>0</v>
      </c>
      <c r="J17" s="44" t="s">
        <v>49</v>
      </c>
      <c r="K17" s="42">
        <v>0</v>
      </c>
      <c r="L17" s="45">
        <f>IF(Formato!$C17&lt;&gt;"",MONTH(C17),"")</f>
        <v>2</v>
      </c>
      <c r="M17" s="46">
        <f>IF(Formato!$G17&lt;&gt;"",MONTH(G17),"")</f>
        <v>2</v>
      </c>
    </row>
    <row r="18" spans="1:14" s="47" customFormat="1" ht="14.25" x14ac:dyDescent="0.2">
      <c r="A18" s="42" t="s">
        <v>71</v>
      </c>
      <c r="B18" s="48" t="s">
        <v>94</v>
      </c>
      <c r="C18" s="43" t="s">
        <v>82</v>
      </c>
      <c r="D18" s="44" t="s">
        <v>109</v>
      </c>
      <c r="E18" s="42" t="s">
        <v>23</v>
      </c>
      <c r="F18" s="44" t="s">
        <v>17</v>
      </c>
      <c r="G18" s="43" t="s">
        <v>121</v>
      </c>
      <c r="H18" s="49" t="s">
        <v>23</v>
      </c>
      <c r="I18" s="42">
        <v>0</v>
      </c>
      <c r="J18" s="44" t="s">
        <v>49</v>
      </c>
      <c r="K18" s="42">
        <v>0</v>
      </c>
      <c r="L18" s="45">
        <f>IF(Formato!$C18&lt;&gt;"",MONTH(C18),"")</f>
        <v>2</v>
      </c>
      <c r="M18" s="46">
        <f>IF(Formato!$G18&lt;&gt;"",MONTH(G18),"")</f>
        <v>3</v>
      </c>
    </row>
    <row r="19" spans="1:14" s="47" customFormat="1" ht="14.25" x14ac:dyDescent="0.2">
      <c r="A19" s="42" t="s">
        <v>72</v>
      </c>
      <c r="B19" s="48" t="s">
        <v>96</v>
      </c>
      <c r="C19" s="43" t="s">
        <v>83</v>
      </c>
      <c r="D19" s="44" t="s">
        <v>110</v>
      </c>
      <c r="E19" s="42" t="s">
        <v>22</v>
      </c>
      <c r="F19" s="44" t="s">
        <v>59</v>
      </c>
      <c r="G19" s="43" t="s">
        <v>122</v>
      </c>
      <c r="H19" s="49" t="s">
        <v>22</v>
      </c>
      <c r="I19" s="42">
        <v>0</v>
      </c>
      <c r="J19" s="44" t="s">
        <v>49</v>
      </c>
      <c r="K19" s="42">
        <v>0</v>
      </c>
      <c r="L19" s="45">
        <f>IF(Formato!$C19&lt;&gt;"",MONTH(C19),"")</f>
        <v>2</v>
      </c>
      <c r="M19" s="46">
        <f>IF(Formato!$G19&lt;&gt;"",MONTH(G19),"")</f>
        <v>2</v>
      </c>
    </row>
    <row r="20" spans="1:14" s="47" customFormat="1" ht="14.25" x14ac:dyDescent="0.2">
      <c r="A20" s="42" t="s">
        <v>73</v>
      </c>
      <c r="B20" s="48" t="s">
        <v>95</v>
      </c>
      <c r="C20" s="43" t="s">
        <v>84</v>
      </c>
      <c r="D20" s="44" t="s">
        <v>111</v>
      </c>
      <c r="E20" s="42" t="s">
        <v>21</v>
      </c>
      <c r="F20" s="44" t="s">
        <v>59</v>
      </c>
      <c r="G20" s="43" t="s">
        <v>84</v>
      </c>
      <c r="H20" s="49" t="s">
        <v>21</v>
      </c>
      <c r="I20" s="42">
        <v>0</v>
      </c>
      <c r="J20" s="44" t="s">
        <v>49</v>
      </c>
      <c r="K20" s="42">
        <v>0</v>
      </c>
      <c r="L20" s="45">
        <f>IF(Formato!$C20&lt;&gt;"",MONTH(C20),"")</f>
        <v>2</v>
      </c>
      <c r="M20" s="46">
        <f>IF(Formato!$G20&lt;&gt;"",MONTH(G20),"")</f>
        <v>2</v>
      </c>
    </row>
    <row r="21" spans="1:14" s="47" customFormat="1" ht="14.25" x14ac:dyDescent="0.2">
      <c r="A21" s="42" t="s">
        <v>74</v>
      </c>
      <c r="B21" s="48" t="s">
        <v>98</v>
      </c>
      <c r="C21" s="43" t="s">
        <v>85</v>
      </c>
      <c r="D21" s="44" t="s">
        <v>112</v>
      </c>
      <c r="E21" s="42" t="s">
        <v>21</v>
      </c>
      <c r="F21" s="44" t="s">
        <v>59</v>
      </c>
      <c r="G21" s="43" t="s">
        <v>85</v>
      </c>
      <c r="H21" s="49" t="s">
        <v>21</v>
      </c>
      <c r="I21" s="42">
        <v>0</v>
      </c>
      <c r="J21" s="44" t="s">
        <v>49</v>
      </c>
      <c r="K21" s="42">
        <v>0</v>
      </c>
      <c r="L21" s="45">
        <f>IF(Formato!$C21&lt;&gt;"",MONTH(C21),"")</f>
        <v>2</v>
      </c>
      <c r="M21" s="46">
        <f>IF(Formato!$G21&lt;&gt;"",MONTH(G21),"")</f>
        <v>2</v>
      </c>
    </row>
    <row r="22" spans="1:14" s="47" customFormat="1" ht="14.25" x14ac:dyDescent="0.2">
      <c r="A22" s="42" t="s">
        <v>75</v>
      </c>
      <c r="B22" s="48" t="s">
        <v>98</v>
      </c>
      <c r="C22" s="43" t="s">
        <v>85</v>
      </c>
      <c r="D22" s="44" t="s">
        <v>112</v>
      </c>
      <c r="E22" s="42" t="s">
        <v>21</v>
      </c>
      <c r="F22" s="44" t="s">
        <v>59</v>
      </c>
      <c r="G22" s="43" t="s">
        <v>85</v>
      </c>
      <c r="H22" s="49" t="s">
        <v>21</v>
      </c>
      <c r="I22" s="42">
        <v>0</v>
      </c>
      <c r="J22" s="44" t="s">
        <v>49</v>
      </c>
      <c r="K22" s="42">
        <v>0</v>
      </c>
      <c r="L22" s="45">
        <f>IF(Formato!$C22&lt;&gt;"",MONTH(C22),"")</f>
        <v>2</v>
      </c>
      <c r="M22" s="46">
        <f>IF(Formato!$G22&lt;&gt;"",MONTH(G22),"")</f>
        <v>2</v>
      </c>
    </row>
    <row r="23" spans="1:14" s="47" customFormat="1" ht="14.25" x14ac:dyDescent="0.2">
      <c r="A23" s="42" t="s">
        <v>76</v>
      </c>
      <c r="B23" s="48" t="s">
        <v>98</v>
      </c>
      <c r="C23" s="43" t="s">
        <v>85</v>
      </c>
      <c r="D23" s="44" t="s">
        <v>112</v>
      </c>
      <c r="E23" s="42" t="s">
        <v>21</v>
      </c>
      <c r="F23" s="44" t="s">
        <v>59</v>
      </c>
      <c r="G23" s="43" t="s">
        <v>85</v>
      </c>
      <c r="H23" s="49" t="s">
        <v>21</v>
      </c>
      <c r="I23" s="42">
        <v>0</v>
      </c>
      <c r="J23" s="44" t="s">
        <v>49</v>
      </c>
      <c r="K23" s="42">
        <v>0</v>
      </c>
      <c r="L23" s="45">
        <f>IF(Formato!$C23&lt;&gt;"",MONTH(C23),"")</f>
        <v>2</v>
      </c>
      <c r="M23" s="46">
        <f>IF(Formato!$G23&lt;&gt;"",MONTH(G23),"")</f>
        <v>2</v>
      </c>
    </row>
    <row r="24" spans="1:14" s="47" customFormat="1" ht="14.25" x14ac:dyDescent="0.2">
      <c r="A24" s="42" t="s">
        <v>77</v>
      </c>
      <c r="B24" s="48" t="s">
        <v>99</v>
      </c>
      <c r="C24" s="43" t="s">
        <v>86</v>
      </c>
      <c r="D24" s="44" t="s">
        <v>113</v>
      </c>
      <c r="E24" s="42" t="s">
        <v>23</v>
      </c>
      <c r="F24" s="44" t="s">
        <v>16</v>
      </c>
      <c r="G24" s="43" t="s">
        <v>123</v>
      </c>
      <c r="H24" s="49" t="s">
        <v>23</v>
      </c>
      <c r="I24" s="42">
        <v>0</v>
      </c>
      <c r="J24" s="44" t="s">
        <v>49</v>
      </c>
      <c r="K24" s="42">
        <v>0</v>
      </c>
      <c r="L24" s="45">
        <f>IF(Formato!$C24&lt;&gt;"",MONTH(C24),"")</f>
        <v>2</v>
      </c>
      <c r="M24" s="46">
        <f>IF(Formato!$G24&lt;&gt;"",MONTH(G24),"")</f>
        <v>3</v>
      </c>
    </row>
    <row r="25" spans="1:14" s="47" customFormat="1" ht="14.25" x14ac:dyDescent="0.2">
      <c r="A25" s="42" t="s">
        <v>78</v>
      </c>
      <c r="B25" s="48" t="s">
        <v>100</v>
      </c>
      <c r="C25" s="43" t="s">
        <v>86</v>
      </c>
      <c r="D25" s="44" t="s">
        <v>114</v>
      </c>
      <c r="E25" s="42" t="s">
        <v>23</v>
      </c>
      <c r="F25" s="44" t="s">
        <v>16</v>
      </c>
      <c r="G25" s="43" t="s">
        <v>123</v>
      </c>
      <c r="H25" s="49" t="s">
        <v>23</v>
      </c>
      <c r="I25" s="42">
        <v>0</v>
      </c>
      <c r="J25" s="44" t="s">
        <v>49</v>
      </c>
      <c r="K25" s="42">
        <v>0</v>
      </c>
      <c r="L25" s="45">
        <f>IF(Formato!$C25&lt;&gt;"",MONTH(C25),"")</f>
        <v>2</v>
      </c>
      <c r="M25" s="46">
        <f>IF(Formato!$G25&lt;&gt;"",MONTH(G25),"")</f>
        <v>3</v>
      </c>
    </row>
    <row r="26" spans="1:14" s="47" customFormat="1" ht="14.25" x14ac:dyDescent="0.2">
      <c r="A26" s="42" t="s">
        <v>79</v>
      </c>
      <c r="B26" s="48" t="s">
        <v>101</v>
      </c>
      <c r="C26" s="43" t="s">
        <v>117</v>
      </c>
      <c r="D26" s="44" t="s">
        <v>115</v>
      </c>
      <c r="E26" s="42" t="s">
        <v>22</v>
      </c>
      <c r="F26" s="44" t="s">
        <v>14</v>
      </c>
      <c r="G26" s="43" t="s">
        <v>124</v>
      </c>
      <c r="H26" s="49" t="s">
        <v>22</v>
      </c>
      <c r="I26" s="42">
        <v>0</v>
      </c>
      <c r="J26" s="44" t="s">
        <v>49</v>
      </c>
      <c r="K26" s="42">
        <v>0</v>
      </c>
      <c r="L26" s="45">
        <f>IF(Formato!$C26&lt;&gt;"",MONTH(C26),"")</f>
        <v>2</v>
      </c>
      <c r="M26" s="46">
        <f>IF(Formato!$G26&lt;&gt;"",MONTH(G26),"")</f>
        <v>3</v>
      </c>
    </row>
    <row r="28" spans="1:14" x14ac:dyDescent="0.2">
      <c r="B28" s="1"/>
      <c r="C28" s="1"/>
      <c r="D28" s="1"/>
      <c r="E28" s="1"/>
    </row>
    <row r="29" spans="1:14" x14ac:dyDescent="0.2">
      <c r="M29" s="16" t="s">
        <v>43</v>
      </c>
    </row>
    <row r="30" spans="1:14" ht="39.75" customHeight="1" x14ac:dyDescent="0.2">
      <c r="M30" s="35" t="s">
        <v>44</v>
      </c>
      <c r="N30" s="35"/>
    </row>
  </sheetData>
  <sheetProtection selectLockedCells="1"/>
  <mergeCells count="6">
    <mergeCell ref="M30:N30"/>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2025-03-07T19:09:36Z</dcterms:modified>
</cp:coreProperties>
</file>