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/>
  <mc:AlternateContent xmlns:mc="http://schemas.openxmlformats.org/markup-compatibility/2006">
    <mc:Choice Requires="x15">
      <x15ac:absPath xmlns:x15ac="http://schemas.microsoft.com/office/spreadsheetml/2010/11/ac" url="C:\Users\MonzonM\Documents\Doc Transparencia\Obligaciones 2024\03 MARZO\Direccion Celestino-Tovar\"/>
    </mc:Choice>
  </mc:AlternateContent>
  <xr:revisionPtr revIDLastSave="0" documentId="8_{DC6556E7-D504-4E61-AA13-AF0E7CE25B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MatrizIndicadores2024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96" i="1" l="1"/>
  <c r="W96" i="1"/>
  <c r="R96" i="1"/>
  <c r="M96" i="1"/>
  <c r="AB95" i="1"/>
  <c r="W95" i="1"/>
  <c r="R95" i="1"/>
  <c r="M95" i="1"/>
  <c r="AB93" i="1"/>
  <c r="W93" i="1"/>
  <c r="R93" i="1"/>
  <c r="M93" i="1"/>
  <c r="AB92" i="1"/>
  <c r="W92" i="1"/>
  <c r="R92" i="1"/>
  <c r="M92" i="1"/>
  <c r="AB91" i="1"/>
  <c r="W91" i="1"/>
  <c r="R91" i="1"/>
  <c r="M91" i="1"/>
  <c r="AB90" i="1"/>
  <c r="W90" i="1"/>
  <c r="R90" i="1"/>
  <c r="M90" i="1"/>
  <c r="AB88" i="1"/>
  <c r="W88" i="1"/>
  <c r="R88" i="1"/>
  <c r="M88" i="1"/>
  <c r="AB87" i="1"/>
  <c r="W87" i="1"/>
  <c r="R87" i="1"/>
  <c r="M87" i="1"/>
  <c r="AB86" i="1"/>
  <c r="W86" i="1"/>
  <c r="R86" i="1"/>
  <c r="M86" i="1"/>
  <c r="N86" i="1" s="1"/>
  <c r="AB85" i="1"/>
  <c r="W85" i="1"/>
  <c r="R85" i="1"/>
  <c r="M85" i="1"/>
  <c r="AB84" i="1"/>
  <c r="W84" i="1"/>
  <c r="X84" i="1" s="1"/>
  <c r="R84" i="1"/>
  <c r="M84" i="1"/>
  <c r="AD83" i="1"/>
  <c r="AB83" i="1"/>
  <c r="W83" i="1"/>
  <c r="R83" i="1"/>
  <c r="M83" i="1"/>
  <c r="AB82" i="1"/>
  <c r="W82" i="1"/>
  <c r="R82" i="1"/>
  <c r="M82" i="1"/>
  <c r="AB81" i="1"/>
  <c r="W81" i="1"/>
  <c r="R81" i="1"/>
  <c r="M81" i="1"/>
  <c r="AB80" i="1"/>
  <c r="W80" i="1"/>
  <c r="R80" i="1"/>
  <c r="S79" i="1" s="1"/>
  <c r="M80" i="1"/>
  <c r="AB79" i="1"/>
  <c r="W79" i="1"/>
  <c r="R79" i="1"/>
  <c r="M79" i="1"/>
  <c r="AB78" i="1"/>
  <c r="W78" i="1"/>
  <c r="R78" i="1"/>
  <c r="M78" i="1"/>
  <c r="AB77" i="1"/>
  <c r="W77" i="1"/>
  <c r="R77" i="1"/>
  <c r="M77" i="1"/>
  <c r="AB76" i="1"/>
  <c r="W76" i="1"/>
  <c r="R76" i="1"/>
  <c r="M76" i="1"/>
  <c r="AB75" i="1"/>
  <c r="W75" i="1"/>
  <c r="R75" i="1"/>
  <c r="M75" i="1"/>
  <c r="AB74" i="1"/>
  <c r="W74" i="1"/>
  <c r="R74" i="1"/>
  <c r="K74" i="1"/>
  <c r="M74" i="1" s="1"/>
  <c r="AB73" i="1"/>
  <c r="W73" i="1"/>
  <c r="R73" i="1"/>
  <c r="K73" i="1"/>
  <c r="M73" i="1" s="1"/>
  <c r="AB72" i="1"/>
  <c r="W72" i="1"/>
  <c r="R72" i="1"/>
  <c r="M72" i="1"/>
  <c r="AB71" i="1"/>
  <c r="W71" i="1"/>
  <c r="R71" i="1"/>
  <c r="M71" i="1"/>
  <c r="AB70" i="1"/>
  <c r="W70" i="1"/>
  <c r="R70" i="1"/>
  <c r="M70" i="1"/>
  <c r="AB69" i="1"/>
  <c r="W69" i="1"/>
  <c r="X69" i="1" s="1"/>
  <c r="R69" i="1"/>
  <c r="M69" i="1"/>
  <c r="AB68" i="1"/>
  <c r="W68" i="1"/>
  <c r="R68" i="1"/>
  <c r="M68" i="1"/>
  <c r="AB67" i="1"/>
  <c r="W67" i="1"/>
  <c r="R67" i="1"/>
  <c r="M67" i="1"/>
  <c r="AB66" i="1"/>
  <c r="W66" i="1"/>
  <c r="R66" i="1"/>
  <c r="M66" i="1"/>
  <c r="AB65" i="1"/>
  <c r="W65" i="1"/>
  <c r="R65" i="1"/>
  <c r="M65" i="1"/>
  <c r="AB64" i="1"/>
  <c r="W64" i="1"/>
  <c r="R64" i="1"/>
  <c r="M64" i="1"/>
  <c r="AB63" i="1"/>
  <c r="W63" i="1"/>
  <c r="R63" i="1"/>
  <c r="M63" i="1"/>
  <c r="AB62" i="1"/>
  <c r="W62" i="1"/>
  <c r="O62" i="1"/>
  <c r="R62" i="1" s="1"/>
  <c r="M62" i="1"/>
  <c r="N62" i="1" s="1"/>
  <c r="AB61" i="1"/>
  <c r="W61" i="1"/>
  <c r="R61" i="1"/>
  <c r="M61" i="1"/>
  <c r="AB60" i="1"/>
  <c r="AC60" i="1" s="1"/>
  <c r="W60" i="1"/>
  <c r="R60" i="1"/>
  <c r="M60" i="1"/>
  <c r="AB59" i="1"/>
  <c r="W59" i="1"/>
  <c r="R59" i="1"/>
  <c r="K59" i="1"/>
  <c r="M59" i="1" s="1"/>
  <c r="AD58" i="1"/>
  <c r="AB58" i="1"/>
  <c r="W58" i="1"/>
  <c r="R58" i="1"/>
  <c r="M58" i="1"/>
  <c r="AB57" i="1"/>
  <c r="W57" i="1"/>
  <c r="R57" i="1"/>
  <c r="M57" i="1"/>
  <c r="AB56" i="1"/>
  <c r="W56" i="1"/>
  <c r="R56" i="1"/>
  <c r="M56" i="1"/>
  <c r="AD55" i="1"/>
  <c r="AB55" i="1"/>
  <c r="W55" i="1"/>
  <c r="R55" i="1"/>
  <c r="M55" i="1"/>
  <c r="AB53" i="1"/>
  <c r="W53" i="1"/>
  <c r="R53" i="1"/>
  <c r="M53" i="1"/>
  <c r="AB52" i="1"/>
  <c r="W52" i="1"/>
  <c r="R52" i="1"/>
  <c r="M52" i="1"/>
  <c r="AB51" i="1"/>
  <c r="W51" i="1"/>
  <c r="R51" i="1"/>
  <c r="M51" i="1"/>
  <c r="AB50" i="1"/>
  <c r="W50" i="1"/>
  <c r="R50" i="1"/>
  <c r="M50" i="1"/>
  <c r="AB49" i="1"/>
  <c r="W49" i="1"/>
  <c r="R49" i="1"/>
  <c r="M49" i="1"/>
  <c r="AB48" i="1"/>
  <c r="W48" i="1"/>
  <c r="R48" i="1"/>
  <c r="S48" i="1" s="1"/>
  <c r="M48" i="1"/>
  <c r="AB47" i="1"/>
  <c r="W47" i="1"/>
  <c r="R47" i="1"/>
  <c r="M47" i="1"/>
  <c r="AB46" i="1"/>
  <c r="W46" i="1"/>
  <c r="R46" i="1"/>
  <c r="M46" i="1"/>
  <c r="AB45" i="1"/>
  <c r="W45" i="1"/>
  <c r="R45" i="1"/>
  <c r="M45" i="1"/>
  <c r="AB44" i="1"/>
  <c r="W44" i="1"/>
  <c r="R44" i="1"/>
  <c r="M44" i="1"/>
  <c r="AB43" i="1"/>
  <c r="W43" i="1"/>
  <c r="R43" i="1"/>
  <c r="M43" i="1"/>
  <c r="AB42" i="1"/>
  <c r="W42" i="1"/>
  <c r="R42" i="1"/>
  <c r="S42" i="1" s="1"/>
  <c r="M42" i="1"/>
  <c r="AB41" i="1"/>
  <c r="W41" i="1"/>
  <c r="R41" i="1"/>
  <c r="M41" i="1"/>
  <c r="AB40" i="1"/>
  <c r="W40" i="1"/>
  <c r="R40" i="1"/>
  <c r="M40" i="1"/>
  <c r="AB39" i="1"/>
  <c r="W39" i="1"/>
  <c r="R39" i="1"/>
  <c r="M39" i="1"/>
  <c r="AB38" i="1"/>
  <c r="W38" i="1"/>
  <c r="R38" i="1"/>
  <c r="M38" i="1"/>
  <c r="AB37" i="1"/>
  <c r="W37" i="1"/>
  <c r="R37" i="1"/>
  <c r="M37" i="1"/>
  <c r="AB36" i="1"/>
  <c r="W36" i="1"/>
  <c r="R36" i="1"/>
  <c r="M36" i="1"/>
  <c r="AB35" i="1"/>
  <c r="W35" i="1"/>
  <c r="R35" i="1"/>
  <c r="S34" i="1" s="1"/>
  <c r="M35" i="1"/>
  <c r="AB34" i="1"/>
  <c r="W34" i="1"/>
  <c r="R34" i="1"/>
  <c r="M34" i="1"/>
  <c r="AB33" i="1"/>
  <c r="W33" i="1"/>
  <c r="R33" i="1"/>
  <c r="M33" i="1"/>
  <c r="AB32" i="1"/>
  <c r="W32" i="1"/>
  <c r="R32" i="1"/>
  <c r="M32" i="1"/>
  <c r="AB31" i="1"/>
  <c r="W31" i="1"/>
  <c r="R31" i="1"/>
  <c r="M31" i="1"/>
  <c r="AB30" i="1"/>
  <c r="W30" i="1"/>
  <c r="R30" i="1"/>
  <c r="S30" i="1" s="1"/>
  <c r="M30" i="1"/>
  <c r="AB29" i="1"/>
  <c r="W29" i="1"/>
  <c r="R29" i="1"/>
  <c r="S28" i="1" s="1"/>
  <c r="M29" i="1"/>
  <c r="AB28" i="1"/>
  <c r="W28" i="1"/>
  <c r="R28" i="1"/>
  <c r="M28" i="1"/>
  <c r="AB26" i="1"/>
  <c r="W26" i="1"/>
  <c r="R26" i="1"/>
  <c r="M26" i="1"/>
  <c r="AB25" i="1"/>
  <c r="W25" i="1"/>
  <c r="R25" i="1"/>
  <c r="M25" i="1"/>
  <c r="AB24" i="1"/>
  <c r="AC24" i="1" s="1"/>
  <c r="W24" i="1"/>
  <c r="R24" i="1"/>
  <c r="M24" i="1"/>
  <c r="AB23" i="1"/>
  <c r="W23" i="1"/>
  <c r="R23" i="1"/>
  <c r="M23" i="1"/>
  <c r="AB22" i="1"/>
  <c r="W22" i="1"/>
  <c r="R22" i="1"/>
  <c r="M22" i="1"/>
  <c r="AB21" i="1"/>
  <c r="W21" i="1"/>
  <c r="R21" i="1"/>
  <c r="M21" i="1"/>
  <c r="AB20" i="1"/>
  <c r="W20" i="1"/>
  <c r="R20" i="1"/>
  <c r="M20" i="1"/>
  <c r="AB19" i="1"/>
  <c r="W19" i="1"/>
  <c r="R19" i="1"/>
  <c r="M19" i="1"/>
  <c r="AB18" i="1"/>
  <c r="W18" i="1"/>
  <c r="R18" i="1"/>
  <c r="M18" i="1"/>
  <c r="AB17" i="1"/>
  <c r="W17" i="1"/>
  <c r="R17" i="1"/>
  <c r="M17" i="1"/>
  <c r="W16" i="1"/>
  <c r="R16" i="1"/>
  <c r="M16" i="1"/>
  <c r="AC15" i="1"/>
  <c r="W15" i="1"/>
  <c r="X15" i="1" s="1"/>
  <c r="R15" i="1"/>
  <c r="M15" i="1"/>
  <c r="AD14" i="1"/>
  <c r="AB14" i="1"/>
  <c r="W14" i="1"/>
  <c r="R14" i="1"/>
  <c r="M14" i="1"/>
  <c r="AD13" i="1"/>
  <c r="AB13" i="1"/>
  <c r="W13" i="1"/>
  <c r="R13" i="1"/>
  <c r="M13" i="1"/>
  <c r="AD12" i="1"/>
  <c r="AB12" i="1"/>
  <c r="W12" i="1"/>
  <c r="R12" i="1"/>
  <c r="S11" i="1" s="1"/>
  <c r="M12" i="1"/>
  <c r="AD11" i="1"/>
  <c r="AB11" i="1"/>
  <c r="W11" i="1"/>
  <c r="R11" i="1"/>
  <c r="M11" i="1"/>
  <c r="AB10" i="1"/>
  <c r="W10" i="1"/>
  <c r="R10" i="1"/>
  <c r="M10" i="1"/>
  <c r="AD10" i="1" s="1"/>
  <c r="N11" i="1" l="1"/>
  <c r="X13" i="1"/>
  <c r="N13" i="1"/>
  <c r="AD75" i="1"/>
  <c r="AD78" i="1"/>
  <c r="X62" i="1"/>
  <c r="N67" i="1"/>
  <c r="X77" i="1"/>
  <c r="S90" i="1"/>
  <c r="AD23" i="1"/>
  <c r="AC30" i="1"/>
  <c r="AD33" i="1"/>
  <c r="S38" i="1"/>
  <c r="S40" i="1"/>
  <c r="AC42" i="1"/>
  <c r="S44" i="1"/>
  <c r="AC48" i="1"/>
  <c r="S56" i="1"/>
  <c r="S71" i="1"/>
  <c r="N60" i="1"/>
  <c r="AD95" i="1"/>
  <c r="X64" i="1"/>
  <c r="X67" i="1"/>
  <c r="N69" i="1"/>
  <c r="X90" i="1"/>
  <c r="X60" i="1"/>
  <c r="AC67" i="1"/>
  <c r="N81" i="1"/>
  <c r="N32" i="1"/>
  <c r="X36" i="1"/>
  <c r="X42" i="1"/>
  <c r="X44" i="1"/>
  <c r="N50" i="1"/>
  <c r="AC56" i="1"/>
  <c r="S62" i="1"/>
  <c r="X81" i="1"/>
  <c r="S84" i="1"/>
  <c r="AD85" i="1"/>
  <c r="N18" i="1"/>
  <c r="N21" i="1"/>
  <c r="X32" i="1"/>
  <c r="X38" i="1"/>
  <c r="X50" i="1"/>
  <c r="X11" i="1"/>
  <c r="AD15" i="1"/>
  <c r="S18" i="1"/>
  <c r="AC18" i="1"/>
  <c r="S24" i="1"/>
  <c r="AD43" i="1"/>
  <c r="AD50" i="1"/>
  <c r="AD53" i="1"/>
  <c r="N56" i="1"/>
  <c r="AD61" i="1"/>
  <c r="N64" i="1"/>
  <c r="AD68" i="1"/>
  <c r="N71" i="1"/>
  <c r="AD79" i="1"/>
  <c r="S15" i="1"/>
  <c r="X18" i="1"/>
  <c r="X21" i="1"/>
  <c r="X28" i="1"/>
  <c r="N30" i="1"/>
  <c r="X34" i="1"/>
  <c r="N36" i="1"/>
  <c r="X40" i="1"/>
  <c r="AD42" i="1"/>
  <c r="N48" i="1"/>
  <c r="AC62" i="1"/>
  <c r="AD65" i="1"/>
  <c r="N77" i="1"/>
  <c r="AC81" i="1"/>
  <c r="N84" i="1"/>
  <c r="AD20" i="1"/>
  <c r="AC36" i="1"/>
  <c r="S13" i="1"/>
  <c r="S69" i="1"/>
  <c r="S73" i="1"/>
  <c r="AD74" i="1"/>
  <c r="AD87" i="1"/>
  <c r="AC13" i="1"/>
  <c r="N24" i="1"/>
  <c r="AD66" i="1"/>
  <c r="X73" i="1"/>
  <c r="X79" i="1"/>
  <c r="AC84" i="1"/>
  <c r="AD96" i="1"/>
  <c r="AC11" i="1"/>
  <c r="AD16" i="1"/>
  <c r="AD17" i="1"/>
  <c r="AD18" i="1"/>
  <c r="AD19" i="1"/>
  <c r="S21" i="1"/>
  <c r="AD28" i="1"/>
  <c r="AD31" i="1"/>
  <c r="N34" i="1"/>
  <c r="N38" i="1"/>
  <c r="AD40" i="1"/>
  <c r="N42" i="1"/>
  <c r="AD45" i="1"/>
  <c r="S46" i="1"/>
  <c r="X48" i="1"/>
  <c r="X52" i="1"/>
  <c r="AD56" i="1"/>
  <c r="X56" i="1"/>
  <c r="AD63" i="1"/>
  <c r="S67" i="1"/>
  <c r="AD69" i="1"/>
  <c r="AD72" i="1"/>
  <c r="AD73" i="1"/>
  <c r="AD76" i="1"/>
  <c r="N79" i="1"/>
  <c r="S86" i="1"/>
  <c r="AD88" i="1"/>
  <c r="AD90" i="1"/>
  <c r="AD93" i="1"/>
  <c r="AD22" i="1"/>
  <c r="AD32" i="1"/>
  <c r="AD35" i="1"/>
  <c r="N46" i="1"/>
  <c r="AD52" i="1"/>
  <c r="AD57" i="1"/>
  <c r="AC64" i="1"/>
  <c r="X71" i="1"/>
  <c r="AC73" i="1"/>
  <c r="AD77" i="1"/>
  <c r="AD80" i="1"/>
  <c r="AD59" i="1"/>
  <c r="AD26" i="1"/>
  <c r="X30" i="1"/>
  <c r="AD39" i="1"/>
  <c r="AD44" i="1"/>
  <c r="AD47" i="1"/>
  <c r="S50" i="1"/>
  <c r="S60" i="1"/>
  <c r="AD71" i="1"/>
  <c r="N73" i="1"/>
  <c r="X86" i="1"/>
  <c r="N90" i="1"/>
  <c r="AD92" i="1"/>
  <c r="AD21" i="1"/>
  <c r="AD25" i="1"/>
  <c r="N28" i="1"/>
  <c r="AD34" i="1"/>
  <c r="AD37" i="1"/>
  <c r="N40" i="1"/>
  <c r="X46" i="1"/>
  <c r="AD51" i="1"/>
  <c r="S52" i="1"/>
  <c r="AD64" i="1"/>
  <c r="AD82" i="1"/>
  <c r="AD86" i="1"/>
  <c r="AD24" i="1"/>
  <c r="AD29" i="1"/>
  <c r="S32" i="1"/>
  <c r="S36" i="1"/>
  <c r="AD38" i="1"/>
  <c r="AD41" i="1"/>
  <c r="N44" i="1"/>
  <c r="AD46" i="1"/>
  <c r="AD49" i="1"/>
  <c r="N52" i="1"/>
  <c r="S64" i="1"/>
  <c r="AD70" i="1"/>
  <c r="S77" i="1"/>
  <c r="S81" i="1"/>
  <c r="AD84" i="1"/>
  <c r="AC86" i="1"/>
  <c r="AD91" i="1"/>
  <c r="AD62" i="1"/>
  <c r="X24" i="1"/>
  <c r="AD30" i="1"/>
  <c r="AD36" i="1"/>
  <c r="AD48" i="1"/>
  <c r="AD60" i="1"/>
  <c r="AD67" i="1"/>
  <c r="AD81" i="1"/>
  <c r="N15" i="1"/>
  <c r="AC21" i="1"/>
  <c r="AC32" i="1"/>
  <c r="AC38" i="1"/>
  <c r="AC44" i="1"/>
  <c r="AC50" i="1"/>
  <c r="AC69" i="1"/>
  <c r="AC77" i="1"/>
  <c r="AC28" i="1"/>
  <c r="AC34" i="1"/>
  <c r="AC40" i="1"/>
  <c r="AC46" i="1"/>
  <c r="AC52" i="1"/>
  <c r="AC71" i="1"/>
  <c r="AC79" i="1"/>
  <c r="AC90" i="1"/>
</calcChain>
</file>

<file path=xl/sharedStrings.xml><?xml version="1.0" encoding="utf-8"?>
<sst xmlns="http://schemas.openxmlformats.org/spreadsheetml/2006/main" count="393" uniqueCount="209">
  <si>
    <t>DIRECCIÓN DE GESTIÓN ECOLÓGICA Y MANEJO DE RESIDUOS</t>
  </si>
  <si>
    <t>NOMBRE DEL INDICADOR</t>
  </si>
  <si>
    <t>FÓRMULA
(Forma de cálculo)</t>
  </si>
  <si>
    <t>META                     2021-2024</t>
  </si>
  <si>
    <t>LINEA BASE (LOGRO 2023)</t>
  </si>
  <si>
    <t>META              2024</t>
  </si>
  <si>
    <t>META POR TRIMESTRE</t>
  </si>
  <si>
    <t>UNIDAD    DE MEDIDA</t>
  </si>
  <si>
    <t>FRECUENCIA          DE MEDICIÓN</t>
  </si>
  <si>
    <t>VARIABLES</t>
  </si>
  <si>
    <t>ENERO</t>
  </si>
  <si>
    <t>FEBRERO</t>
  </si>
  <si>
    <t>MARZO</t>
  </si>
  <si>
    <t xml:space="preserve">CUMPLIMIENTO  PRIMER  TRIMESTRE </t>
  </si>
  <si>
    <t>ABRIL</t>
  </si>
  <si>
    <t>MAYO</t>
  </si>
  <si>
    <t>JUNIO</t>
  </si>
  <si>
    <t xml:space="preserve">CUMPLIMIENTO      SEGUNDO  TRIMESTRE </t>
  </si>
  <si>
    <t>JULIO</t>
  </si>
  <si>
    <t>AGOSTO</t>
  </si>
  <si>
    <t>SEPTIEMBRE</t>
  </si>
  <si>
    <t xml:space="preserve">CUMPLIMIENTO      TERCER  TRIMESTRE </t>
  </si>
  <si>
    <t>OCTUBRE</t>
  </si>
  <si>
    <t>NOVIEMBRE</t>
  </si>
  <si>
    <t>DICIEMBRE</t>
  </si>
  <si>
    <t xml:space="preserve">CUMPLIMIENTO      CUARTO  TRIMESTRE </t>
  </si>
  <si>
    <t>CUMPLIMIENTO 2024</t>
  </si>
  <si>
    <t xml:space="preserve">VALOR </t>
  </si>
  <si>
    <t xml:space="preserve">PORCENTAJE </t>
  </si>
  <si>
    <t>VALOR</t>
  </si>
  <si>
    <t>PORCENTAJE</t>
  </si>
  <si>
    <t>Programa de recolección, traslado, transferencia y disposición de RSU</t>
  </si>
  <si>
    <t>Programa</t>
  </si>
  <si>
    <t xml:space="preserve">Valor </t>
  </si>
  <si>
    <t xml:space="preserve">Mensual </t>
  </si>
  <si>
    <t xml:space="preserve">No aplica </t>
  </si>
  <si>
    <t xml:space="preserve">NO  APLICA </t>
  </si>
  <si>
    <t>Supervisión al servicio de recolección de residuos sólidos urbanos</t>
  </si>
  <si>
    <t>(Número de viviendas particulares que reciben el servicio de recolección de residuos/ Total de viviendas particulares del Municipio) x100</t>
  </si>
  <si>
    <t xml:space="preserve">Porcentaje </t>
  </si>
  <si>
    <t>Número de viviendas particulares que reciben el servicio de recolección de residuo</t>
  </si>
  <si>
    <t>Total de viviendas particulares del municipio</t>
  </si>
  <si>
    <t>Supervisión a las actividades de recolección y traslado de residuos sólidos urbanos.</t>
  </si>
  <si>
    <t>(Número de rutas de recolección supervisadas / Total de rutas de recolección) x100</t>
  </si>
  <si>
    <t>Número de rutas de recolección supervisadas</t>
  </si>
  <si>
    <t>Total de rutas de recolección</t>
  </si>
  <si>
    <t>Supervisión a las actividades de disposición final de RSU</t>
  </si>
  <si>
    <t>(Número de toneladas de RSU depositadas en tiradero conforme a la norma / Total de toneladas de RSU generadas en el municipio ) x100</t>
  </si>
  <si>
    <t>Número de toneladas de RSU depositadas en tiradero conforme a la norma</t>
  </si>
  <si>
    <t>Total de toneladas de RSU generadas en el municipio</t>
  </si>
  <si>
    <r>
      <rPr>
        <sz val="11"/>
        <color theme="1"/>
        <rFont val="Calibri"/>
      </rPr>
      <t>Regulación del servicio de recolección y traslado de residuos sólidos urbanos a cargo de los prestadores particulares voluntarios.</t>
    </r>
    <r>
      <rPr>
        <b/>
        <sz val="11"/>
        <color rgb="FFFF0000"/>
        <rFont val="Calibri"/>
      </rPr>
      <t xml:space="preserve"> </t>
    </r>
  </si>
  <si>
    <t xml:space="preserve">Número prestadores particulares del servicio regularizados </t>
  </si>
  <si>
    <t>Bridar atención a las denuncias por falta de limpieza en lotes y predios baldíos descuidados</t>
  </si>
  <si>
    <t>(Número de denuncias atendidas/Número de denuncias recibidas) X100</t>
  </si>
  <si>
    <t>Número de denuncias atendidas</t>
  </si>
  <si>
    <t xml:space="preserve">Número de denuncias recibidas </t>
  </si>
  <si>
    <t>Limpieza de lotes baldíos considerados en los cuadrantes con alto índice de inseguridad</t>
  </si>
  <si>
    <t>Número de terrenos limpiados</t>
  </si>
  <si>
    <t xml:space="preserve">300  lotes </t>
  </si>
  <si>
    <t>Atención a denuncias por mal manejo de RSU</t>
  </si>
  <si>
    <t>(Cantidad de denuncias atendidas/Cantidad de denuncias recibidas) X 100</t>
  </si>
  <si>
    <t>Cantidad de denuncias atendida</t>
  </si>
  <si>
    <t>Cantidad de denuncias recibidas</t>
  </si>
  <si>
    <t>Apoyos extraordinarios atendidos</t>
  </si>
  <si>
    <t>Cantidad de Apoyos extraordinarios otorgados</t>
  </si>
  <si>
    <t xml:space="preserve">144 eventos </t>
  </si>
  <si>
    <t xml:space="preserve">Permisos para uso del sitio de transferencia de Peñasco </t>
  </si>
  <si>
    <t>(Cantidades permisos otorgados/Cantidad de permisos solicitados) x 100</t>
  </si>
  <si>
    <t>Cantidades permisos otorgados</t>
  </si>
  <si>
    <t>Cantidad de permisos solicitados</t>
  </si>
  <si>
    <t xml:space="preserve">Número de toneladas  de neumáticos en desuso recolectadas y trituradas de manera correcta </t>
  </si>
  <si>
    <t>Atención y seguimiento a denuncias populares ambientales competencia de la Dirección de Gestión Ecológica y Manejo de Residuos</t>
  </si>
  <si>
    <t>(Número de denuncias populares ambientales solventadas o resueltas/Número de denuncias ambientales recibidas) x 100</t>
  </si>
  <si>
    <t>Número de denuncias populares ambientales solventadas o resueltas</t>
  </si>
  <si>
    <t>Número de denuncias ambientales recibida</t>
  </si>
  <si>
    <t xml:space="preserve">Porcentaje de atención a personas con discapacidad respecto a denuncias populares competencia de la Dirección de Gestión Ecológica y Manejo de Residuos. </t>
  </si>
  <si>
    <t xml:space="preserve">(Número de personas con algún tipo de discapacidad que reciben atención con al menos un servicio y/o trámite de la Direccion de Gestión Ecológica y Manejo de Residiuos / Número e personas con algún tipo de discapacidad que reciben atención con al menos un servicio y/o trámite de la Direccion de Gestión Ecológica y Manejo de Residiuos) x100 </t>
  </si>
  <si>
    <t>Número de personas con algún tipo de discapacidad que reciben atención con al menos un servicio y/o trámite de la Direccion de Gestión Ecológica y Manejo de Residiuos</t>
  </si>
  <si>
    <t>Número e personas con algún tipo de discapacidad que reciben atención con al menos un servicio y/o trámite de la Direccion de Gestión Ecológica y Manejo de Residiuos</t>
  </si>
  <si>
    <t>Emisión de dictámenes de ecología,</t>
  </si>
  <si>
    <t>(Número de dictámenes otorgados/Número de dictámenes tramitados que cumplan la totalidad requisitos determinados) x 100</t>
  </si>
  <si>
    <t>Número de dictámenes otorgados</t>
  </si>
  <si>
    <t>Número de dictámenes tramitados que cumplan la totalidad requisitos determinados</t>
  </si>
  <si>
    <t>Otorgamiento de permisos para la realización de simulacros de combustión a cielo abierto.</t>
  </si>
  <si>
    <t>(Número de permisos otorgadas / Número de solicitudes de permisos recibidas) x 100</t>
  </si>
  <si>
    <t>Número de permisos otorgadas</t>
  </si>
  <si>
    <t xml:space="preserve"> Número de solicitudes de permisos recibidas</t>
  </si>
  <si>
    <t>Emisión de autorizaciones de impacto ambiental.</t>
  </si>
  <si>
    <t>(Número de autorizaciones de impacto ambiental otorgadas /Número de solicitudes recibidas de los fraccionadores que cumplen la totalidad de requisitos solicitados para emitir la autorización de impacto ambiental) x 100</t>
  </si>
  <si>
    <t>Número de autorizaciones de impacto ambiental otorgadas</t>
  </si>
  <si>
    <t>Número de solicitudes recibidas de los fraccionadores que cumplen la totalidad de requisitos solicitados para emitir la autorización de impacto ambienta</t>
  </si>
  <si>
    <t>Refrendo de autorizaciones de impacto ambiental</t>
  </si>
  <si>
    <t>(Número de refrendo otorgados / Número de solicitudes de refrendo recibidas que cumplen la totalidad de los requisitos solicitados en tiempo y forma para emitir el refrendo requerido) x 100</t>
  </si>
  <si>
    <t>Número de refrendo otorgados</t>
  </si>
  <si>
    <t>Número de solicitudes de refrendo recibidas que cumplen la totalidad de los requisitos solicitados en tiempo y forma para emitir el refrendo requerido</t>
  </si>
  <si>
    <t>Emisión de opiniones técnicas requeridas por la dirección de desarrollo urbano para el programa de municipalización de fraccionamientos.</t>
  </si>
  <si>
    <t>(Número de opiniones técnicas emitidas /Número de solicitudes de opiniones técnicas recibidas que cumplen con los requisitos solicitados para la emisión de la opinión técnica) x 100</t>
  </si>
  <si>
    <t>Número de opiniones técnicas emitidas</t>
  </si>
  <si>
    <t>Número de solicitudes de opiniones técnicas recibidas que cumplen con los requisitos solicitados para la emisión de la opinión técnica</t>
  </si>
  <si>
    <t>Emisión de la opinión técnica desde el punto de vista ambiental en la realización de las obras del ramo 33 u otros recursos.</t>
  </si>
  <si>
    <t>(Número de opiniones técnicas emitidas /Número de solicitudes de opiniones técnicas recibidas) x 100</t>
  </si>
  <si>
    <t>Número de solicitudes de opiniones técnicas recibidas</t>
  </si>
  <si>
    <t>Estudios Acústico</t>
  </si>
  <si>
    <t>(Número de estudios acústicos dictaminado/Número de solicitudes de estudios acústicos recibidos/s) x100.</t>
  </si>
  <si>
    <t>Número de estudios acústicos dictaminadosNúmero de solicitudes de estudios acústicos recibidos</t>
  </si>
  <si>
    <t>Número de solicitudes de estudios acústicos recibidos</t>
  </si>
  <si>
    <t>Emisión de dictámenes de demolición</t>
  </si>
  <si>
    <t>(Número de dictámenes de demolición otorgados/Número de solicitudes de dictámenes de demolición que cumplen con los requisitos establecidos para su emisión) x100</t>
  </si>
  <si>
    <t>Número de dictámenes de demolición otorgados</t>
  </si>
  <si>
    <t>Número de solicitudes de dictámenes de demolición que cumplen con los requisitos establecidos para su emisión</t>
  </si>
  <si>
    <t>Emisión de dictámenes de regularización de obras y/o actividades</t>
  </si>
  <si>
    <t>(Número de dictámenes de regularización de obras y/o actividades emitidos /Número de solicitudes de dictámenes de regularización de obras y/o actividades que cumplen con los requisitos establecidos para su emisión) x100</t>
  </si>
  <si>
    <t xml:space="preserve">Número de dictámenes de regularización de obras y/o actividades emitidos </t>
  </si>
  <si>
    <t>Número de solicitudes de dictámenes de regularización de obras y/o actividades que cumplen con los requisitos establecidos para su emisión</t>
  </si>
  <si>
    <t>Emisión de dictámenes de operación de fuentes fijas</t>
  </si>
  <si>
    <t>(Número de dictámenes de operación de fuentes fijas otorgados/Número de solicitudes de dictámenes de operación de fuentes fijas que cumplen con los requisitos establecidos para su emisión) x100</t>
  </si>
  <si>
    <t>Número de dictámenes de operación de fuentes fijas otorgados</t>
  </si>
  <si>
    <t>Número de solicitudes de dictámenes de operación de fuentes fijas que cumplen con los requisitos establecidos para su emisión</t>
  </si>
  <si>
    <t>Emisión de opiniones técnicas sobre retiro, tala y poda de árboles</t>
  </si>
  <si>
    <t>(Número de opiniones técnicas sobre retiro, tala y poda de árboles otorgadas/número de solicitudes de opiniones técnicas sobre retiro, tala y poda de árboles que cumplen con los requisitos establecidos para su emisión) x100</t>
  </si>
  <si>
    <t>Número de opiniones técnicas sobre retiro, tala y poda de árboles otorgadas</t>
  </si>
  <si>
    <t>Número de solicitudes de opiniones técnicas sobre retiro, tala y poda de árboles que cumplen con los requisitos establecidos para su emisión</t>
  </si>
  <si>
    <t>Programa Cultura del Agua</t>
  </si>
  <si>
    <t>Número de personas atendidas por el programa Cultura del Agua</t>
  </si>
  <si>
    <t>NO APLICA</t>
  </si>
  <si>
    <t>Conferencias para promover la Cultura del Agua</t>
  </si>
  <si>
    <t>(Número de conferencias referentes a la cultura del agua otorgadas/ Número de conferencias referentes a la cultura del agua solicitadas) x100</t>
  </si>
  <si>
    <t>Número de conferencias referentes a la cultura del agua otorgadas</t>
  </si>
  <si>
    <t>Número de conferencias referentes a la cultura del agua solicitadas</t>
  </si>
  <si>
    <t>Campaña permanente de difusión para promover la Cultura del Agua.</t>
  </si>
  <si>
    <t>Número de campañas realizadas</t>
  </si>
  <si>
    <t>Programa Haciendo ECO</t>
  </si>
  <si>
    <t>Total, de personas atendidas y o recibidas dentro de las instalaciones de casa colorada, que hayan adquirido algún taller, conferencia, por parte del CIEA</t>
  </si>
  <si>
    <t>Taller de huertos urbanos</t>
  </si>
  <si>
    <t>(Número de talleres sobre la creación, cuidado e importancia de los huertos urbanos realizados / Número de talleres sobre la creación, cuidado e importancia de los huertos urbanos solicitados x100</t>
  </si>
  <si>
    <t>Número de talleres sobre la creación, cuidado e importancia de los huertos urbanos realizados</t>
  </si>
  <si>
    <t xml:space="preserve">Número de talleres sobre la creación, cuidado e importancia de los huertos urbanos solicitados </t>
  </si>
  <si>
    <t>Pláticas  y/o conferencias  sobre separación de residuos y reciclaje</t>
  </si>
  <si>
    <r>
      <rPr>
        <sz val="11"/>
        <color theme="1"/>
        <rFont val="Calibri"/>
      </rPr>
      <t>(Número de pláticas y/o conferencias sobre la separación de residuos y reciclaje realizadas / Número de platicas y/o conferencias sobre la separación de r</t>
    </r>
    <r>
      <rPr>
        <i/>
        <sz val="11"/>
        <color theme="1"/>
        <rFont val="Calibri"/>
      </rPr>
      <t>esiduos y reciclaje solicitada</t>
    </r>
    <r>
      <rPr>
        <sz val="11"/>
        <color theme="1"/>
        <rFont val="Calibri"/>
      </rPr>
      <t>s) x100</t>
    </r>
  </si>
  <si>
    <t>Número de conferencias sobre la separación de residuos y reciclaje realizadas</t>
  </si>
  <si>
    <t>Número de conferencias sobre la separación de residuos y reciclaje solicitadas</t>
  </si>
  <si>
    <t>Talleres de reciclaje y reúso</t>
  </si>
  <si>
    <t>(Número de talleres sobre el reciclaje y reúso realizados / Número de talleres sobre reciclaje y reúso solicitados) x100</t>
  </si>
  <si>
    <t>Número de talleres sobre el reciclaje y reúso realizados</t>
  </si>
  <si>
    <t>Número de talleres sobre reciclaje y reúso solicitados</t>
  </si>
  <si>
    <t>Campaña permanente de difusión de conciencia y cultura del medio ambiente</t>
  </si>
  <si>
    <t xml:space="preserve">No Aplica </t>
  </si>
  <si>
    <t>Conferencias sobre Cultura Forestal</t>
  </si>
  <si>
    <t>(Número de conferencias sobre cultura forestal realizadas / Número de conferencias sobre cultura forestal solicitadas) x100</t>
  </si>
  <si>
    <t xml:space="preserve">Número de conferencias sobre cultura forestal realizadas </t>
  </si>
  <si>
    <t>Número de conferencias sobre cultura forestal solicitadas</t>
  </si>
  <si>
    <t>Reforestación</t>
  </si>
  <si>
    <t>(Número de reforestaciones realizadas/ Número de reforestaciones solicitadas) x100</t>
  </si>
  <si>
    <t>Número de reforestaciones realizadas</t>
  </si>
  <si>
    <t>Número de reforestaciones solicitadas</t>
  </si>
  <si>
    <t>Taller de reforestación</t>
  </si>
  <si>
    <t>(Número de talleres de reforestación realizados /  Número de talleres de reforestación solicitados) x100</t>
  </si>
  <si>
    <t>Número de talleres de reforestación realizados</t>
  </si>
  <si>
    <t>Número de talleres de reforestación solicitados</t>
  </si>
  <si>
    <t>Donación y plantación de arboles</t>
  </si>
  <si>
    <t>(Número de árboles donados y/o plantados / Número de árboles donados y/o plantados solicitadas) x100</t>
  </si>
  <si>
    <t>(Número de árboles donados y/o plantados</t>
  </si>
  <si>
    <t>Número de árboles donados y/o plantados solicitadas</t>
  </si>
  <si>
    <t>Programa Certificación de empresas y negocios. PYMES ECO</t>
  </si>
  <si>
    <t>Número de empresas y negocios certificados</t>
  </si>
  <si>
    <t>Programa ECO escuelas ecológicamente comprometidas. Escuelas certificadas.</t>
  </si>
  <si>
    <t>Número de escuelas certificadas</t>
  </si>
  <si>
    <t>No aplica</t>
  </si>
  <si>
    <t>Pláticas y conferencias de concientización sobre la conservación del fenómeno migratorio de la mariposa monarca</t>
  </si>
  <si>
    <t>(Número de pláticas y conferencias de concientización de la mariposa monarca realizadas/ Número de pláticas y conferencias de concientización de la mariposa monarca solicitadas) x100</t>
  </si>
  <si>
    <t>Número de pláticas y conferencias de concientización de la mariposa monarca realizadas</t>
  </si>
  <si>
    <t>Número de pláticas y conferencias de concientización de la mariposa monarca solicitadas</t>
  </si>
  <si>
    <t>Talleres de siembra y/o plantación sobre plantas para la mariposa monarca y polinizadores.</t>
  </si>
  <si>
    <t>(Número de taller de siembra y/o plantación sobre plantas para la mariposa monarca y polinizadores realizadas/ número de taller de siembra y/o plantación sobre plantas para la mariposa monarca y polinizadores solicitadas) x100</t>
  </si>
  <si>
    <t>Número de taller de siembra y/o plantación sobre plantas para la mariposa monarca y polinizadores realizadas</t>
  </si>
  <si>
    <t>Número de taller de siembra y/o plantación sobre plantas para la mariposa monarca y polinizadores solicitadas</t>
  </si>
  <si>
    <t>Pláticas y conferencias sobre la creación de jardines parapolinizadores</t>
  </si>
  <si>
    <t>(Número de pláticas y/o conferencias sobre la creación de  jardines para polinizadores impartidas/Número de pláticas y/o conferencias sobre la creación de járdines para polinizadores solicitadas) X 100</t>
  </si>
  <si>
    <t>Campaña permanente de difusión mariposa monarca "Mi Municipio con la Monarca"</t>
  </si>
  <si>
    <t>Número total de campañas realizadas</t>
  </si>
  <si>
    <t xml:space="preserve">Atención a personas con discapacidad que solicitan algún servicio de la Coordinación de Educación Ambiental </t>
  </si>
  <si>
    <t>(Número de personas con algún tipo de discapacidad que recibe al menos un servicio de parte de la coordinacion de educación ambiental/Número de personas con algún tipo de discapacidad que demandan al menos un servcio de parte de la Coordinción de Educacion Ambiental) x 100</t>
  </si>
  <si>
    <t>Número de personas con algún tipo de discapacidad que recibe al menos un servicio de parte de la coordinacion de educación ambiental</t>
  </si>
  <si>
    <t>Número de personas con algún tipo de discapacidad que demandan al menos un servcio de parte de la Coordinción de Educacion Ambiental</t>
  </si>
  <si>
    <t xml:space="preserve">Número de familias en las que se incide con temas y acciones de cuidado y proteccion del medio ambiente </t>
  </si>
  <si>
    <t>(Número de familias que reciben al menos un servicio de la Coordinacion de Educación Ambiental/ Número de familias que demanda al menos un servicio de la Coordinacion de Educación Ambiental) x 100</t>
  </si>
  <si>
    <t>100 % 2000</t>
  </si>
  <si>
    <t>Número de familias que reciben al menos un servicio de la Coordinacion de Educación Ambienta</t>
  </si>
  <si>
    <t>Número de familias que reciben al menos un servicio de la Coordinacion de Educación Ambiental</t>
  </si>
  <si>
    <t>Número de alumnas y alumnos que asisten a  pláticas , talleres y/o conferencias sobre temas ambientales.</t>
  </si>
  <si>
    <t>Inspeciones realizadas</t>
  </si>
  <si>
    <t>Número de inspecciones realizadas/Número de Expedientes recibidos*100</t>
  </si>
  <si>
    <t>Número de inspecciones realizadas</t>
  </si>
  <si>
    <t>Número de Expedientes recibidos</t>
  </si>
  <si>
    <t>Inspección en establecimientos comerciales y/o de servicios</t>
  </si>
  <si>
    <t>Inspección  de establecimientos mercantiles y/o de servicios por contaminación auditiva.</t>
  </si>
  <si>
    <t>Valor</t>
  </si>
  <si>
    <t>Capacitación del personal de inspección y dictaminación.</t>
  </si>
  <si>
    <t>Número de capacitaciones recibidas por el personal de inspección y dictaminarían</t>
  </si>
  <si>
    <t>valor</t>
  </si>
  <si>
    <r>
      <rPr>
        <sz val="11"/>
        <color theme="1"/>
        <rFont val="Calibri"/>
      </rPr>
      <t>Número de capacitaciones a personas servidoras públicas de la Dirección de Gestión Ecológica y Manejo de Residuos</t>
    </r>
    <r>
      <rPr>
        <b/>
        <sz val="11"/>
        <color rgb="FFFF0000"/>
        <rFont val="Calibri"/>
      </rPr>
      <t xml:space="preserve"> </t>
    </r>
  </si>
  <si>
    <t xml:space="preserve">Número de capacitaciones impartidas </t>
  </si>
  <si>
    <t xml:space="preserve">Capacitación  a personas servidoras públicas de la Dirección de Gestión Ecológica y Manejo de Residuos </t>
  </si>
  <si>
    <t>Número  de personas servidoras públicas de la Dirección de Gestión Ecológica y Manejo de Residuos capacitadas</t>
  </si>
  <si>
    <t>H. AYUNTAMIENTO DE SAN LUIS POTOSI</t>
  </si>
  <si>
    <t>Estadísticas generadas</t>
  </si>
  <si>
    <t>Los sujetos obligados deberán publicar una relación de las estadísticas de cualquier tipo que hayan generado en cumplimiento de sus facultades, competencias y/o funciones</t>
  </si>
  <si>
    <t>LTAIPSLP84XXXVI</t>
  </si>
  <si>
    <t>MATRIZ DE INDICADORES DE RESULTADOS PARA EL EJERCICIO 2024. CORRESPONDIENTES AL MES DE MARZO.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</si>
</sst>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</font>
    <font>
      <sz val="11"/>
      <color theme="1"/>
      <name val="Calibri"/>
    </font>
    <font>
      <b/>
      <sz val="12"/>
      <color rgb="FFFFFFFF"/>
      <name val="Calibri"/>
    </font>
    <font>
      <b/>
      <sz val="11"/>
      <color theme="0"/>
      <name val="Calibri"/>
    </font>
    <font>
      <sz val="11"/>
      <name val="Calibri"/>
    </font>
    <font>
      <b/>
      <sz val="12"/>
      <color theme="0"/>
      <name val="Calibri"/>
    </font>
    <font>
      <sz val="11"/>
      <color rgb="FFFF0000"/>
      <name val="Calibri"/>
    </font>
    <font>
      <strike/>
      <sz val="11"/>
      <color theme="1"/>
      <name val="Calibri"/>
    </font>
    <font>
      <b/>
      <sz val="11"/>
      <color rgb="FFFF0000"/>
      <name val="Calibri"/>
    </font>
    <font>
      <sz val="11"/>
      <color theme="1"/>
      <name val="Arial"/>
    </font>
    <font>
      <i/>
      <sz val="11"/>
      <color theme="1"/>
      <name val="Calibri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38761D"/>
        <bgColor rgb="FF38761D"/>
      </patternFill>
    </fill>
    <fill>
      <patternFill patternType="solid">
        <fgColor rgb="FFFF0000"/>
        <bgColor rgb="FFFF0000"/>
      </patternFill>
    </fill>
    <fill>
      <patternFill patternType="solid">
        <fgColor rgb="FFE69138"/>
        <bgColor rgb="FFE69138"/>
      </patternFill>
    </fill>
    <fill>
      <patternFill patternType="solid">
        <fgColor theme="1"/>
        <bgColor theme="1"/>
      </patternFill>
    </fill>
    <fill>
      <patternFill patternType="solid">
        <fgColor rgb="FFB6D7A8"/>
        <bgColor rgb="FFB6D7A8"/>
      </patternFill>
    </fill>
    <fill>
      <patternFill patternType="solid">
        <fgColor rgb="FFEAD1DC"/>
        <bgColor rgb="FFEAD1DC"/>
      </patternFill>
    </fill>
    <fill>
      <patternFill patternType="solid">
        <fgColor rgb="FFFFE599"/>
        <bgColor rgb="FFFFE599"/>
      </patternFill>
    </fill>
    <fill>
      <patternFill patternType="solid">
        <fgColor rgb="FF6D9EEB"/>
        <bgColor rgb="FF6D9EEB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3" fillId="0" borderId="0" xfId="0" applyFont="1" applyAlignment="1">
      <alignment horizontal="center"/>
    </xf>
    <xf numFmtId="1" fontId="3" fillId="0" borderId="0" xfId="0" applyNumberFormat="1" applyFont="1" applyAlignment="1">
      <alignment horizontal="center" vertical="center"/>
    </xf>
    <xf numFmtId="0" fontId="4" fillId="2" borderId="5" xfId="0" applyFont="1" applyFill="1" applyBorder="1" applyAlignment="1">
      <alignment horizontal="center" vertical="center" wrapText="1"/>
    </xf>
    <xf numFmtId="1" fontId="4" fillId="2" borderId="5" xfId="0" applyNumberFormat="1" applyFont="1" applyFill="1" applyBorder="1" applyAlignment="1">
      <alignment horizontal="center" vertical="center" wrapText="1"/>
    </xf>
    <xf numFmtId="1" fontId="5" fillId="2" borderId="5" xfId="0" applyNumberFormat="1" applyFont="1" applyFill="1" applyBorder="1" applyAlignment="1">
      <alignment horizontal="center" vertical="center"/>
    </xf>
    <xf numFmtId="0" fontId="3" fillId="4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 wrapText="1"/>
    </xf>
    <xf numFmtId="3" fontId="3" fillId="4" borderId="5" xfId="0" applyNumberFormat="1" applyFont="1" applyFill="1" applyBorder="1" applyAlignment="1">
      <alignment horizontal="center" vertical="center"/>
    </xf>
    <xf numFmtId="1" fontId="3" fillId="4" borderId="5" xfId="0" applyNumberFormat="1" applyFont="1" applyFill="1" applyBorder="1" applyAlignment="1">
      <alignment horizontal="center" vertical="center"/>
    </xf>
    <xf numFmtId="3" fontId="3" fillId="4" borderId="5" xfId="0" applyNumberFormat="1" applyFont="1" applyFill="1" applyBorder="1" applyAlignment="1">
      <alignment vertical="center"/>
    </xf>
    <xf numFmtId="0" fontId="3" fillId="4" borderId="5" xfId="0" applyFont="1" applyFill="1" applyBorder="1" applyAlignment="1">
      <alignment vertical="center"/>
    </xf>
    <xf numFmtId="1" fontId="3" fillId="4" borderId="5" xfId="0" applyNumberFormat="1" applyFont="1" applyFill="1" applyBorder="1" applyAlignment="1">
      <alignment horizontal="center" vertical="center" wrapText="1"/>
    </xf>
    <xf numFmtId="1" fontId="3" fillId="4" borderId="1" xfId="0" applyNumberFormat="1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4" fontId="3" fillId="4" borderId="5" xfId="0" applyNumberFormat="1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vertical="center" wrapText="1"/>
    </xf>
    <xf numFmtId="0" fontId="9" fillId="4" borderId="5" xfId="0" applyFont="1" applyFill="1" applyBorder="1" applyAlignment="1">
      <alignment horizontal="center" vertical="center"/>
    </xf>
    <xf numFmtId="0" fontId="2" fillId="5" borderId="5" xfId="0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 wrapText="1"/>
    </xf>
    <xf numFmtId="9" fontId="3" fillId="5" borderId="5" xfId="0" applyNumberFormat="1" applyFont="1" applyFill="1" applyBorder="1" applyAlignment="1">
      <alignment horizontal="center" vertical="center"/>
    </xf>
    <xf numFmtId="9" fontId="10" fillId="5" borderId="5" xfId="0" applyNumberFormat="1" applyFont="1" applyFill="1" applyBorder="1" applyAlignment="1">
      <alignment horizontal="center" vertical="center" wrapText="1"/>
    </xf>
    <xf numFmtId="0" fontId="3" fillId="5" borderId="5" xfId="0" applyFont="1" applyFill="1" applyBorder="1" applyAlignment="1">
      <alignment horizontal="center"/>
    </xf>
    <xf numFmtId="10" fontId="3" fillId="5" borderId="5" xfId="0" applyNumberFormat="1" applyFont="1" applyFill="1" applyBorder="1" applyAlignment="1">
      <alignment horizontal="center" vertical="center"/>
    </xf>
    <xf numFmtId="1" fontId="3" fillId="5" borderId="5" xfId="0" applyNumberFormat="1" applyFont="1" applyFill="1" applyBorder="1" applyAlignment="1">
      <alignment horizontal="center" vertical="center"/>
    </xf>
    <xf numFmtId="10" fontId="3" fillId="5" borderId="5" xfId="0" applyNumberFormat="1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/>
    </xf>
    <xf numFmtId="1" fontId="3" fillId="6" borderId="5" xfId="0" applyNumberFormat="1" applyFont="1" applyFill="1" applyBorder="1" applyAlignment="1">
      <alignment horizontal="center" vertical="center" wrapText="1"/>
    </xf>
    <xf numFmtId="0" fontId="3" fillId="6" borderId="5" xfId="0" applyFont="1" applyFill="1" applyBorder="1" applyAlignment="1">
      <alignment horizontal="center" wrapText="1"/>
    </xf>
    <xf numFmtId="0" fontId="3" fillId="0" borderId="0" xfId="0" applyFont="1"/>
    <xf numFmtId="0" fontId="3" fillId="5" borderId="5" xfId="0" applyFont="1" applyFill="1" applyBorder="1"/>
    <xf numFmtId="0" fontId="3" fillId="7" borderId="5" xfId="0" applyFont="1" applyFill="1" applyBorder="1" applyAlignment="1">
      <alignment horizontal="center" vertical="center" wrapText="1"/>
    </xf>
    <xf numFmtId="0" fontId="3" fillId="7" borderId="5" xfId="0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1" fontId="3" fillId="7" borderId="5" xfId="0" applyNumberFormat="1" applyFont="1" applyFill="1" applyBorder="1" applyAlignment="1">
      <alignment horizontal="center" vertical="center" wrapText="1"/>
    </xf>
    <xf numFmtId="3" fontId="3" fillId="7" borderId="5" xfId="0" applyNumberFormat="1" applyFont="1" applyFill="1" applyBorder="1" applyAlignment="1">
      <alignment horizontal="center" vertical="center" wrapText="1"/>
    </xf>
    <xf numFmtId="9" fontId="3" fillId="7" borderId="5" xfId="0" applyNumberFormat="1" applyFont="1" applyFill="1" applyBorder="1" applyAlignment="1">
      <alignment horizontal="center" vertical="center"/>
    </xf>
    <xf numFmtId="0" fontId="11" fillId="7" borderId="5" xfId="0" applyFont="1" applyFill="1" applyBorder="1" applyAlignment="1">
      <alignment horizontal="center" vertical="center" wrapText="1"/>
    </xf>
    <xf numFmtId="3" fontId="3" fillId="7" borderId="5" xfId="0" applyNumberFormat="1" applyFont="1" applyFill="1" applyBorder="1" applyAlignment="1">
      <alignment horizontal="center" vertical="center"/>
    </xf>
    <xf numFmtId="0" fontId="3" fillId="5" borderId="5" xfId="0" applyFont="1" applyFill="1" applyBorder="1" applyAlignment="1">
      <alignment horizontal="center" vertical="center"/>
    </xf>
    <xf numFmtId="0" fontId="3" fillId="5" borderId="6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1" fontId="3" fillId="8" borderId="5" xfId="0" applyNumberFormat="1" applyFont="1" applyFill="1" applyBorder="1" applyAlignment="1">
      <alignment horizontal="center" vertical="center"/>
    </xf>
    <xf numFmtId="1" fontId="3" fillId="8" borderId="2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" fontId="3" fillId="0" borderId="0" xfId="0" applyNumberFormat="1" applyFont="1" applyAlignment="1">
      <alignment horizontal="center" vertical="center" wrapText="1"/>
    </xf>
    <xf numFmtId="1" fontId="3" fillId="8" borderId="2" xfId="0" applyNumberFormat="1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 wrapText="1"/>
    </xf>
    <xf numFmtId="0" fontId="3" fillId="5" borderId="7" xfId="0" applyFont="1" applyFill="1" applyBorder="1"/>
    <xf numFmtId="1" fontId="3" fillId="5" borderId="7" xfId="0" applyNumberFormat="1" applyFont="1" applyFill="1" applyBorder="1" applyAlignment="1">
      <alignment horizontal="center" vertical="center"/>
    </xf>
    <xf numFmtId="0" fontId="3" fillId="9" borderId="5" xfId="0" applyFont="1" applyFill="1" applyBorder="1" applyAlignment="1">
      <alignment horizontal="center" vertical="center" wrapText="1"/>
    </xf>
    <xf numFmtId="0" fontId="3" fillId="9" borderId="5" xfId="0" applyFont="1" applyFill="1" applyBorder="1" applyAlignment="1">
      <alignment horizontal="center" vertical="center"/>
    </xf>
    <xf numFmtId="1" fontId="3" fillId="9" borderId="5" xfId="0" applyNumberFormat="1" applyFont="1" applyFill="1" applyBorder="1" applyAlignment="1">
      <alignment horizontal="center" vertical="center"/>
    </xf>
    <xf numFmtId="1" fontId="3" fillId="4" borderId="1" xfId="0" applyNumberFormat="1" applyFont="1" applyFill="1" applyBorder="1" applyAlignment="1">
      <alignment horizontal="center" vertical="center"/>
    </xf>
    <xf numFmtId="0" fontId="6" fillId="0" borderId="4" xfId="0" applyFont="1" applyBorder="1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0" fontId="3" fillId="4" borderId="1" xfId="0" applyNumberFormat="1" applyFont="1" applyFill="1" applyBorder="1" applyAlignment="1">
      <alignment horizontal="center" vertical="center"/>
    </xf>
    <xf numFmtId="9" fontId="3" fillId="4" borderId="1" xfId="0" applyNumberFormat="1" applyFont="1" applyFill="1" applyBorder="1" applyAlignment="1">
      <alignment horizontal="center" vertical="center"/>
    </xf>
    <xf numFmtId="9" fontId="3" fillId="6" borderId="1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10" fontId="3" fillId="6" borderId="1" xfId="0" applyNumberFormat="1" applyFont="1" applyFill="1" applyBorder="1" applyAlignment="1">
      <alignment horizontal="center" vertical="center"/>
    </xf>
    <xf numFmtId="9" fontId="3" fillId="6" borderId="1" xfId="0" applyNumberFormat="1" applyFont="1" applyFill="1" applyBorder="1" applyAlignment="1">
      <alignment horizontal="center" vertical="center" wrapText="1"/>
    </xf>
    <xf numFmtId="9" fontId="3" fillId="7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/>
    </xf>
    <xf numFmtId="10" fontId="3" fillId="7" borderId="1" xfId="0" applyNumberFormat="1" applyFont="1" applyFill="1" applyBorder="1" applyAlignment="1">
      <alignment horizontal="center" vertical="center"/>
    </xf>
    <xf numFmtId="0" fontId="3" fillId="7" borderId="1" xfId="0" applyFont="1" applyFill="1" applyBorder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/>
    </xf>
    <xf numFmtId="0" fontId="0" fillId="0" borderId="0" xfId="0"/>
    <xf numFmtId="0" fontId="4" fillId="2" borderId="1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 wrapText="1"/>
    </xf>
    <xf numFmtId="0" fontId="6" fillId="0" borderId="3" xfId="0" applyFont="1" applyBorder="1"/>
    <xf numFmtId="0" fontId="7" fillId="2" borderId="1" xfId="0" applyFont="1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9" fontId="3" fillId="8" borderId="1" xfId="0" applyNumberFormat="1" applyFont="1" applyFill="1" applyBorder="1" applyAlignment="1">
      <alignment horizontal="center" vertical="center" wrapText="1"/>
    </xf>
    <xf numFmtId="0" fontId="3" fillId="8" borderId="1" xfId="0" applyFont="1" applyFill="1" applyBorder="1" applyAlignment="1">
      <alignment horizontal="center" vertical="center"/>
    </xf>
    <xf numFmtId="10" fontId="3" fillId="8" borderId="1" xfId="0" applyNumberFormat="1" applyFont="1" applyFill="1" applyBorder="1" applyAlignment="1">
      <alignment horizontal="center" vertical="center"/>
    </xf>
    <xf numFmtId="0" fontId="3" fillId="8" borderId="1" xfId="0" applyFont="1" applyFill="1" applyBorder="1" applyAlignment="1">
      <alignment horizontal="center" vertical="center" wrapText="1"/>
    </xf>
    <xf numFmtId="0" fontId="1" fillId="0" borderId="0" xfId="0" applyFont="1"/>
    <xf numFmtId="0" fontId="13" fillId="0" borderId="0" xfId="0" applyFont="1" applyAlignment="1">
      <alignment horizontal="left" wrapText="1"/>
    </xf>
    <xf numFmtId="0" fontId="13" fillId="0" borderId="0" xfId="0" applyFont="1"/>
    <xf numFmtId="0" fontId="14" fillId="0" borderId="0" xfId="0" applyFont="1" applyAlignment="1">
      <alignment horizont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04"/>
  <sheetViews>
    <sheetView tabSelected="1" workbookViewId="0">
      <pane xSplit="2" ySplit="9" topLeftCell="C10" activePane="bottomRight" state="frozen"/>
      <selection pane="topRight" activeCell="E1" sqref="E1"/>
      <selection pane="bottomLeft" activeCell="A6" sqref="A6"/>
      <selection pane="bottomRight" activeCell="A8" sqref="A8:A9"/>
    </sheetView>
  </sheetViews>
  <sheetFormatPr baseColWidth="10" defaultColWidth="14.42578125" defaultRowHeight="15" customHeight="1" x14ac:dyDescent="0.25"/>
  <cols>
    <col min="1" max="1" width="37.42578125" customWidth="1"/>
    <col min="2" max="2" width="44.42578125" customWidth="1"/>
    <col min="3" max="4" width="15" customWidth="1"/>
    <col min="5" max="6" width="13.28515625" customWidth="1"/>
    <col min="7" max="7" width="19.42578125" customWidth="1"/>
    <col min="8" max="8" width="16.140625" customWidth="1"/>
    <col min="9" max="9" width="51.140625" customWidth="1"/>
    <col min="10" max="12" width="10.7109375" customWidth="1"/>
    <col min="13" max="13" width="13.85546875" customWidth="1"/>
    <col min="14" max="14" width="13.28515625" customWidth="1"/>
    <col min="15" max="17" width="10.7109375" customWidth="1"/>
    <col min="18" max="19" width="13.42578125" customWidth="1"/>
    <col min="20" max="21" width="10.7109375" customWidth="1"/>
    <col min="22" max="22" width="13.85546875" customWidth="1"/>
    <col min="23" max="23" width="14.5703125" customWidth="1"/>
    <col min="24" max="24" width="14.7109375" customWidth="1"/>
    <col min="25" max="25" width="12.85546875" customWidth="1"/>
    <col min="26" max="27" width="13.140625" customWidth="1"/>
    <col min="28" max="28" width="14.140625" customWidth="1"/>
    <col min="29" max="29" width="14.42578125" customWidth="1"/>
    <col min="30" max="30" width="18.5703125" customWidth="1"/>
  </cols>
  <sheetData>
    <row r="1" spans="1:30" ht="15" customHeight="1" x14ac:dyDescent="0.25">
      <c r="A1" t="s">
        <v>204</v>
      </c>
    </row>
    <row r="2" spans="1:30" ht="15" customHeight="1" x14ac:dyDescent="0.25">
      <c r="A2" t="s">
        <v>0</v>
      </c>
    </row>
    <row r="3" spans="1:30" ht="15" customHeight="1" x14ac:dyDescent="0.25">
      <c r="A3" s="85" t="s">
        <v>208</v>
      </c>
    </row>
    <row r="4" spans="1:30" ht="15" customHeight="1" x14ac:dyDescent="0.25">
      <c r="A4" t="s">
        <v>205</v>
      </c>
      <c r="B4" s="86" t="s">
        <v>206</v>
      </c>
      <c r="C4" s="86"/>
      <c r="D4" s="86"/>
      <c r="E4" s="86"/>
      <c r="F4" s="86"/>
      <c r="G4" s="87"/>
    </row>
    <row r="5" spans="1:30" ht="15" customHeight="1" x14ac:dyDescent="0.25">
      <c r="A5" s="88"/>
      <c r="B5" s="86"/>
      <c r="C5" s="86"/>
      <c r="D5" s="86"/>
      <c r="E5" s="86"/>
      <c r="F5" s="86"/>
      <c r="G5" s="88"/>
      <c r="H5" s="88"/>
      <c r="I5" s="88"/>
      <c r="J5" s="88"/>
      <c r="K5" s="88"/>
      <c r="L5" s="88"/>
      <c r="M5" s="88"/>
      <c r="N5" s="88"/>
      <c r="O5" s="88"/>
      <c r="P5" s="88"/>
      <c r="Q5" s="88"/>
      <c r="R5" s="88"/>
      <c r="S5" s="88"/>
      <c r="T5" s="88"/>
      <c r="U5" s="88"/>
    </row>
    <row r="6" spans="1:30" ht="15" customHeight="1" x14ac:dyDescent="0.25">
      <c r="A6" s="88" t="s">
        <v>207</v>
      </c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</row>
    <row r="7" spans="1:30" ht="14.25" customHeight="1" x14ac:dyDescent="0.25">
      <c r="I7" s="89"/>
      <c r="J7" s="89"/>
      <c r="K7" s="89"/>
    </row>
    <row r="8" spans="1:30" ht="33" customHeight="1" x14ac:dyDescent="0.25">
      <c r="A8" s="75" t="s">
        <v>1</v>
      </c>
      <c r="B8" s="75" t="s">
        <v>2</v>
      </c>
      <c r="C8" s="80" t="s">
        <v>3</v>
      </c>
      <c r="D8" s="80" t="s">
        <v>4</v>
      </c>
      <c r="E8" s="80" t="s">
        <v>5</v>
      </c>
      <c r="F8" s="75" t="s">
        <v>6</v>
      </c>
      <c r="G8" s="75" t="s">
        <v>7</v>
      </c>
      <c r="H8" s="75" t="s">
        <v>8</v>
      </c>
      <c r="I8" s="75" t="s">
        <v>9</v>
      </c>
      <c r="J8" s="75" t="s">
        <v>10</v>
      </c>
      <c r="K8" s="75" t="s">
        <v>11</v>
      </c>
      <c r="L8" s="75" t="s">
        <v>12</v>
      </c>
      <c r="M8" s="79" t="s">
        <v>13</v>
      </c>
      <c r="N8" s="77"/>
      <c r="O8" s="75" t="s">
        <v>14</v>
      </c>
      <c r="P8" s="75" t="s">
        <v>15</v>
      </c>
      <c r="Q8" s="75" t="s">
        <v>16</v>
      </c>
      <c r="R8" s="79" t="s">
        <v>17</v>
      </c>
      <c r="S8" s="77"/>
      <c r="T8" s="75" t="s">
        <v>18</v>
      </c>
      <c r="U8" s="75" t="s">
        <v>19</v>
      </c>
      <c r="V8" s="75" t="s">
        <v>20</v>
      </c>
      <c r="W8" s="76" t="s">
        <v>21</v>
      </c>
      <c r="X8" s="77"/>
      <c r="Y8" s="75" t="s">
        <v>22</v>
      </c>
      <c r="Z8" s="75" t="s">
        <v>23</v>
      </c>
      <c r="AA8" s="75" t="s">
        <v>24</v>
      </c>
      <c r="AB8" s="76" t="s">
        <v>25</v>
      </c>
      <c r="AC8" s="77"/>
      <c r="AD8" s="78" t="s">
        <v>26</v>
      </c>
    </row>
    <row r="9" spans="1:30" ht="47.25" customHeight="1" x14ac:dyDescent="0.25">
      <c r="A9" s="59"/>
      <c r="B9" s="59"/>
      <c r="C9" s="59"/>
      <c r="D9" s="59"/>
      <c r="E9" s="59"/>
      <c r="F9" s="59"/>
      <c r="G9" s="59"/>
      <c r="H9" s="59"/>
      <c r="I9" s="59"/>
      <c r="J9" s="59"/>
      <c r="K9" s="59"/>
      <c r="L9" s="59"/>
      <c r="M9" s="3" t="s">
        <v>27</v>
      </c>
      <c r="N9" s="3" t="s">
        <v>28</v>
      </c>
      <c r="O9" s="59"/>
      <c r="P9" s="59"/>
      <c r="Q9" s="59"/>
      <c r="R9" s="4" t="s">
        <v>27</v>
      </c>
      <c r="S9" s="3" t="s">
        <v>28</v>
      </c>
      <c r="T9" s="59"/>
      <c r="U9" s="59"/>
      <c r="V9" s="59"/>
      <c r="W9" s="4" t="s">
        <v>29</v>
      </c>
      <c r="X9" s="3" t="s">
        <v>30</v>
      </c>
      <c r="Y9" s="59"/>
      <c r="Z9" s="59"/>
      <c r="AA9" s="59"/>
      <c r="AB9" s="5" t="s">
        <v>29</v>
      </c>
      <c r="AC9" s="3" t="s">
        <v>30</v>
      </c>
      <c r="AD9" s="59"/>
    </row>
    <row r="10" spans="1:30" ht="30" x14ac:dyDescent="0.25">
      <c r="A10" s="6" t="s">
        <v>31</v>
      </c>
      <c r="B10" s="6" t="s">
        <v>32</v>
      </c>
      <c r="C10" s="7">
        <v>1</v>
      </c>
      <c r="D10" s="7">
        <v>1</v>
      </c>
      <c r="E10" s="7">
        <v>1</v>
      </c>
      <c r="F10" s="7">
        <v>1</v>
      </c>
      <c r="G10" s="7" t="s">
        <v>33</v>
      </c>
      <c r="H10" s="6" t="s">
        <v>34</v>
      </c>
      <c r="I10" s="6" t="s">
        <v>35</v>
      </c>
      <c r="J10" s="6">
        <v>1</v>
      </c>
      <c r="K10" s="6">
        <v>1</v>
      </c>
      <c r="L10" s="6">
        <v>1</v>
      </c>
      <c r="M10" s="6">
        <f t="shared" ref="M10:M14" si="0">J10</f>
        <v>1</v>
      </c>
      <c r="N10" s="6" t="s">
        <v>36</v>
      </c>
      <c r="O10" s="6"/>
      <c r="P10" s="6"/>
      <c r="Q10" s="6"/>
      <c r="R10" s="6">
        <f t="shared" ref="R10:R14" si="1">O10</f>
        <v>0</v>
      </c>
      <c r="S10" s="6" t="s">
        <v>36</v>
      </c>
      <c r="T10" s="6"/>
      <c r="U10" s="6"/>
      <c r="V10" s="6"/>
      <c r="W10" s="6">
        <f t="shared" ref="W10:W14" si="2">T10</f>
        <v>0</v>
      </c>
      <c r="X10" s="6" t="s">
        <v>36</v>
      </c>
      <c r="Y10" s="6"/>
      <c r="Z10" s="6"/>
      <c r="AA10" s="6"/>
      <c r="AB10" s="6">
        <f t="shared" ref="AB10:AB14" si="3">Y10</f>
        <v>0</v>
      </c>
      <c r="AC10" s="6" t="s">
        <v>36</v>
      </c>
      <c r="AD10" s="6">
        <f>M10</f>
        <v>1</v>
      </c>
    </row>
    <row r="11" spans="1:30" ht="33.75" customHeight="1" x14ac:dyDescent="0.25">
      <c r="A11" s="61" t="s">
        <v>37</v>
      </c>
      <c r="B11" s="61" t="s">
        <v>38</v>
      </c>
      <c r="C11" s="63">
        <v>0.96</v>
      </c>
      <c r="D11" s="63">
        <v>0.96</v>
      </c>
      <c r="E11" s="63">
        <v>0.96</v>
      </c>
      <c r="F11" s="63">
        <v>0.96</v>
      </c>
      <c r="G11" s="60" t="s">
        <v>39</v>
      </c>
      <c r="H11" s="61" t="s">
        <v>34</v>
      </c>
      <c r="I11" s="8" t="s">
        <v>40</v>
      </c>
      <c r="J11" s="9">
        <v>233170</v>
      </c>
      <c r="K11" s="9">
        <v>233170</v>
      </c>
      <c r="L11" s="9">
        <v>233170</v>
      </c>
      <c r="M11" s="9">
        <f t="shared" si="0"/>
        <v>233170</v>
      </c>
      <c r="N11" s="62">
        <f>M11/M12</f>
        <v>0.95999769439160754</v>
      </c>
      <c r="O11" s="9"/>
      <c r="P11" s="9"/>
      <c r="Q11" s="9"/>
      <c r="R11" s="10">
        <f t="shared" si="1"/>
        <v>0</v>
      </c>
      <c r="S11" s="62" t="e">
        <f>R11/R12</f>
        <v>#DIV/0!</v>
      </c>
      <c r="T11" s="11"/>
      <c r="U11" s="11"/>
      <c r="V11" s="11"/>
      <c r="W11" s="10">
        <f t="shared" si="2"/>
        <v>0</v>
      </c>
      <c r="X11" s="62" t="e">
        <f>W11/W12</f>
        <v>#DIV/0!</v>
      </c>
      <c r="Y11" s="11"/>
      <c r="Z11" s="11"/>
      <c r="AA11" s="12"/>
      <c r="AB11" s="10">
        <f t="shared" si="3"/>
        <v>0</v>
      </c>
      <c r="AC11" s="62" t="e">
        <f>AB11/AB12</f>
        <v>#DIV/0!</v>
      </c>
      <c r="AD11" s="13">
        <f t="shared" ref="AD11:AD14" si="4">J11</f>
        <v>233170</v>
      </c>
    </row>
    <row r="12" spans="1:30" ht="22.5" customHeight="1" x14ac:dyDescent="0.25">
      <c r="A12" s="59"/>
      <c r="B12" s="59"/>
      <c r="C12" s="59"/>
      <c r="D12" s="59"/>
      <c r="E12" s="59"/>
      <c r="F12" s="59"/>
      <c r="G12" s="59"/>
      <c r="H12" s="59"/>
      <c r="I12" s="8" t="s">
        <v>41</v>
      </c>
      <c r="J12" s="9">
        <v>242886</v>
      </c>
      <c r="K12" s="9">
        <v>242886</v>
      </c>
      <c r="L12" s="9">
        <v>242886</v>
      </c>
      <c r="M12" s="9">
        <f t="shared" si="0"/>
        <v>242886</v>
      </c>
      <c r="N12" s="59"/>
      <c r="O12" s="9"/>
      <c r="P12" s="9"/>
      <c r="Q12" s="9"/>
      <c r="R12" s="10">
        <f t="shared" si="1"/>
        <v>0</v>
      </c>
      <c r="S12" s="59"/>
      <c r="T12" s="11"/>
      <c r="U12" s="11"/>
      <c r="V12" s="11"/>
      <c r="W12" s="10">
        <f t="shared" si="2"/>
        <v>0</v>
      </c>
      <c r="X12" s="59"/>
      <c r="Y12" s="11"/>
      <c r="Z12" s="12"/>
      <c r="AA12" s="12"/>
      <c r="AB12" s="10">
        <f t="shared" si="3"/>
        <v>0</v>
      </c>
      <c r="AC12" s="59"/>
      <c r="AD12" s="10">
        <f t="shared" si="4"/>
        <v>242886</v>
      </c>
    </row>
    <row r="13" spans="1:30" ht="30.75" customHeight="1" x14ac:dyDescent="0.25">
      <c r="A13" s="61" t="s">
        <v>42</v>
      </c>
      <c r="B13" s="61" t="s">
        <v>43</v>
      </c>
      <c r="C13" s="58">
        <v>96</v>
      </c>
      <c r="D13" s="58">
        <v>96</v>
      </c>
      <c r="E13" s="58">
        <v>111</v>
      </c>
      <c r="F13" s="58">
        <v>111</v>
      </c>
      <c r="G13" s="60" t="s">
        <v>39</v>
      </c>
      <c r="H13" s="61" t="s">
        <v>34</v>
      </c>
      <c r="I13" s="8" t="s">
        <v>44</v>
      </c>
      <c r="J13" s="9">
        <v>111</v>
      </c>
      <c r="K13" s="9">
        <v>111</v>
      </c>
      <c r="L13" s="9">
        <v>111</v>
      </c>
      <c r="M13" s="9">
        <f t="shared" si="0"/>
        <v>111</v>
      </c>
      <c r="N13" s="62">
        <f>M13/M14</f>
        <v>1</v>
      </c>
      <c r="O13" s="9"/>
      <c r="P13" s="9"/>
      <c r="Q13" s="9"/>
      <c r="R13" s="10">
        <f t="shared" si="1"/>
        <v>0</v>
      </c>
      <c r="S13" s="62" t="e">
        <f>R13/R14</f>
        <v>#DIV/0!</v>
      </c>
      <c r="T13" s="11"/>
      <c r="U13" s="11"/>
      <c r="V13" s="11"/>
      <c r="W13" s="10">
        <f t="shared" si="2"/>
        <v>0</v>
      </c>
      <c r="X13" s="62" t="e">
        <f>W13/W14</f>
        <v>#DIV/0!</v>
      </c>
      <c r="Y13" s="11"/>
      <c r="Z13" s="11"/>
      <c r="AA13" s="12"/>
      <c r="AB13" s="10">
        <f t="shared" si="3"/>
        <v>0</v>
      </c>
      <c r="AC13" s="62" t="e">
        <f>AB13/AB14</f>
        <v>#DIV/0!</v>
      </c>
      <c r="AD13" s="13">
        <f t="shared" si="4"/>
        <v>111</v>
      </c>
    </row>
    <row r="14" spans="1:30" ht="21" customHeight="1" x14ac:dyDescent="0.25">
      <c r="A14" s="59"/>
      <c r="B14" s="59"/>
      <c r="C14" s="59"/>
      <c r="D14" s="59"/>
      <c r="E14" s="59"/>
      <c r="F14" s="59"/>
      <c r="G14" s="59"/>
      <c r="H14" s="59"/>
      <c r="I14" s="8" t="s">
        <v>45</v>
      </c>
      <c r="J14" s="9">
        <v>111</v>
      </c>
      <c r="K14" s="9">
        <v>111</v>
      </c>
      <c r="L14" s="9">
        <v>111</v>
      </c>
      <c r="M14" s="9">
        <f t="shared" si="0"/>
        <v>111</v>
      </c>
      <c r="N14" s="59"/>
      <c r="O14" s="9"/>
      <c r="P14" s="9"/>
      <c r="Q14" s="9"/>
      <c r="R14" s="10">
        <f t="shared" si="1"/>
        <v>0</v>
      </c>
      <c r="S14" s="59"/>
      <c r="T14" s="11"/>
      <c r="U14" s="11"/>
      <c r="V14" s="11"/>
      <c r="W14" s="10">
        <f t="shared" si="2"/>
        <v>0</v>
      </c>
      <c r="X14" s="59"/>
      <c r="Y14" s="11"/>
      <c r="Z14" s="12"/>
      <c r="AA14" s="12"/>
      <c r="AB14" s="10">
        <f t="shared" si="3"/>
        <v>0</v>
      </c>
      <c r="AC14" s="59"/>
      <c r="AD14" s="10">
        <f t="shared" si="4"/>
        <v>111</v>
      </c>
    </row>
    <row r="15" spans="1:30" ht="31.5" customHeight="1" x14ac:dyDescent="0.25">
      <c r="A15" s="61" t="s">
        <v>46</v>
      </c>
      <c r="B15" s="61" t="s">
        <v>47</v>
      </c>
      <c r="C15" s="63">
        <v>1</v>
      </c>
      <c r="D15" s="63">
        <v>1</v>
      </c>
      <c r="E15" s="63">
        <v>1</v>
      </c>
      <c r="F15" s="63">
        <v>1</v>
      </c>
      <c r="G15" s="60" t="s">
        <v>39</v>
      </c>
      <c r="H15" s="61" t="s">
        <v>34</v>
      </c>
      <c r="I15" s="8" t="s">
        <v>48</v>
      </c>
      <c r="J15" s="9">
        <v>22980</v>
      </c>
      <c r="K15" s="9">
        <v>21100</v>
      </c>
      <c r="L15" s="9">
        <v>23502.75</v>
      </c>
      <c r="M15" s="9">
        <f t="shared" ref="M15:M26" si="5">J15+K15+L15</f>
        <v>67582.75</v>
      </c>
      <c r="N15" s="62">
        <f>M15/M16</f>
        <v>1</v>
      </c>
      <c r="O15" s="15"/>
      <c r="P15" s="15"/>
      <c r="Q15" s="16"/>
      <c r="R15" s="10">
        <f t="shared" ref="R15:R26" si="6">O15+P15+Q15</f>
        <v>0</v>
      </c>
      <c r="S15" s="62" t="e">
        <f>R15/R16</f>
        <v>#DIV/0!</v>
      </c>
      <c r="T15" s="9"/>
      <c r="U15" s="16"/>
      <c r="V15" s="9"/>
      <c r="W15" s="10">
        <f t="shared" ref="W15:W26" si="7">T15+U15+V15</f>
        <v>0</v>
      </c>
      <c r="X15" s="62" t="e">
        <f>W15/W16</f>
        <v>#DIV/0!</v>
      </c>
      <c r="Y15" s="9"/>
      <c r="Z15" s="9"/>
      <c r="AA15" s="15"/>
      <c r="AB15" s="10">
        <v>0</v>
      </c>
      <c r="AC15" s="62" t="e">
        <f>AB15/AB16</f>
        <v>#DIV/0!</v>
      </c>
      <c r="AD15" s="13">
        <f t="shared" ref="AD15:AD16" si="8">M15+R15+W15+AB15</f>
        <v>67582.75</v>
      </c>
    </row>
    <row r="16" spans="1:30" ht="16.5" customHeight="1" x14ac:dyDescent="0.25">
      <c r="A16" s="59"/>
      <c r="B16" s="59"/>
      <c r="C16" s="59"/>
      <c r="D16" s="59"/>
      <c r="E16" s="59"/>
      <c r="F16" s="59"/>
      <c r="G16" s="59"/>
      <c r="H16" s="59"/>
      <c r="I16" s="8" t="s">
        <v>49</v>
      </c>
      <c r="J16" s="9">
        <v>22980</v>
      </c>
      <c r="K16" s="9">
        <v>21100</v>
      </c>
      <c r="L16" s="9">
        <v>23502.75</v>
      </c>
      <c r="M16" s="9">
        <f t="shared" si="5"/>
        <v>67582.75</v>
      </c>
      <c r="N16" s="59"/>
      <c r="O16" s="15"/>
      <c r="P16" s="15"/>
      <c r="Q16" s="16"/>
      <c r="R16" s="10">
        <f t="shared" si="6"/>
        <v>0</v>
      </c>
      <c r="S16" s="59"/>
      <c r="T16" s="9"/>
      <c r="U16" s="16"/>
      <c r="V16" s="9"/>
      <c r="W16" s="10">
        <f t="shared" si="7"/>
        <v>0</v>
      </c>
      <c r="X16" s="59"/>
      <c r="Y16" s="9"/>
      <c r="Z16" s="9"/>
      <c r="AA16" s="15"/>
      <c r="AB16" s="10">
        <v>0</v>
      </c>
      <c r="AC16" s="59"/>
      <c r="AD16" s="10">
        <f t="shared" si="8"/>
        <v>67582.75</v>
      </c>
    </row>
    <row r="17" spans="1:30" ht="46.5" customHeight="1" x14ac:dyDescent="0.25">
      <c r="A17" s="8" t="s">
        <v>50</v>
      </c>
      <c r="B17" s="8" t="s">
        <v>51</v>
      </c>
      <c r="C17" s="8">
        <v>614</v>
      </c>
      <c r="D17" s="17"/>
      <c r="E17" s="8">
        <v>614</v>
      </c>
      <c r="F17" s="8">
        <v>154</v>
      </c>
      <c r="G17" s="15" t="s">
        <v>33</v>
      </c>
      <c r="H17" s="8" t="s">
        <v>34</v>
      </c>
      <c r="I17" s="8" t="s">
        <v>35</v>
      </c>
      <c r="J17" s="15">
        <v>490</v>
      </c>
      <c r="K17" s="15">
        <v>47</v>
      </c>
      <c r="L17" s="15">
        <v>13</v>
      </c>
      <c r="M17" s="15">
        <f t="shared" si="5"/>
        <v>550</v>
      </c>
      <c r="N17" s="8" t="s">
        <v>36</v>
      </c>
      <c r="O17" s="15"/>
      <c r="P17" s="15"/>
      <c r="Q17" s="15"/>
      <c r="R17" s="13">
        <f t="shared" si="6"/>
        <v>0</v>
      </c>
      <c r="S17" s="8" t="s">
        <v>36</v>
      </c>
      <c r="T17" s="15"/>
      <c r="U17" s="15"/>
      <c r="V17" s="15"/>
      <c r="W17" s="13">
        <f t="shared" si="7"/>
        <v>0</v>
      </c>
      <c r="X17" s="8" t="s">
        <v>36</v>
      </c>
      <c r="Y17" s="15"/>
      <c r="Z17" s="15"/>
      <c r="AA17" s="15"/>
      <c r="AB17" s="13">
        <f t="shared" ref="AB17:AB26" si="9">Y17+Z17+AA17</f>
        <v>0</v>
      </c>
      <c r="AC17" s="8" t="s">
        <v>36</v>
      </c>
      <c r="AD17" s="13">
        <f t="shared" ref="AD17:AD26" si="10">AB17+W17+R17+M17</f>
        <v>550</v>
      </c>
    </row>
    <row r="18" spans="1:30" ht="26.25" customHeight="1" x14ac:dyDescent="0.25">
      <c r="A18" s="61" t="s">
        <v>52</v>
      </c>
      <c r="B18" s="61" t="s">
        <v>53</v>
      </c>
      <c r="C18" s="63">
        <v>1</v>
      </c>
      <c r="D18" s="63">
        <v>1</v>
      </c>
      <c r="E18" s="63">
        <v>1</v>
      </c>
      <c r="F18" s="63">
        <v>1</v>
      </c>
      <c r="G18" s="60" t="s">
        <v>39</v>
      </c>
      <c r="H18" s="61" t="s">
        <v>34</v>
      </c>
      <c r="I18" s="8" t="s">
        <v>54</v>
      </c>
      <c r="J18" s="15">
        <v>10</v>
      </c>
      <c r="K18" s="15">
        <v>12</v>
      </c>
      <c r="L18" s="10">
        <v>19</v>
      </c>
      <c r="M18" s="10">
        <f t="shared" si="5"/>
        <v>41</v>
      </c>
      <c r="N18" s="62">
        <f>M18/M19</f>
        <v>1</v>
      </c>
      <c r="O18" s="15"/>
      <c r="P18" s="15"/>
      <c r="Q18" s="15"/>
      <c r="R18" s="10">
        <f t="shared" si="6"/>
        <v>0</v>
      </c>
      <c r="S18" s="62" t="e">
        <f>R18/R19</f>
        <v>#DIV/0!</v>
      </c>
      <c r="T18" s="15"/>
      <c r="U18" s="15"/>
      <c r="V18" s="15"/>
      <c r="W18" s="10">
        <f t="shared" si="7"/>
        <v>0</v>
      </c>
      <c r="X18" s="62" t="e">
        <f>W18/W19</f>
        <v>#DIV/0!</v>
      </c>
      <c r="Y18" s="15"/>
      <c r="Z18" s="15"/>
      <c r="AA18" s="15"/>
      <c r="AB18" s="10">
        <f t="shared" si="9"/>
        <v>0</v>
      </c>
      <c r="AC18" s="62" t="e">
        <f>AB18/AB19</f>
        <v>#DIV/0!</v>
      </c>
      <c r="AD18" s="13">
        <f t="shared" si="10"/>
        <v>41</v>
      </c>
    </row>
    <row r="19" spans="1:30" ht="34.5" customHeight="1" x14ac:dyDescent="0.25">
      <c r="A19" s="59"/>
      <c r="B19" s="59"/>
      <c r="C19" s="59"/>
      <c r="D19" s="59"/>
      <c r="E19" s="59"/>
      <c r="F19" s="59"/>
      <c r="G19" s="59"/>
      <c r="H19" s="59"/>
      <c r="I19" s="8" t="s">
        <v>55</v>
      </c>
      <c r="J19" s="15">
        <v>10</v>
      </c>
      <c r="K19" s="15">
        <v>12</v>
      </c>
      <c r="L19" s="15">
        <v>19</v>
      </c>
      <c r="M19" s="15">
        <f t="shared" si="5"/>
        <v>41</v>
      </c>
      <c r="N19" s="59"/>
      <c r="O19" s="15"/>
      <c r="P19" s="15"/>
      <c r="Q19" s="15"/>
      <c r="R19" s="10">
        <f t="shared" si="6"/>
        <v>0</v>
      </c>
      <c r="S19" s="59"/>
      <c r="T19" s="15"/>
      <c r="U19" s="15"/>
      <c r="V19" s="15"/>
      <c r="W19" s="10">
        <f t="shared" si="7"/>
        <v>0</v>
      </c>
      <c r="X19" s="59"/>
      <c r="Y19" s="15"/>
      <c r="Z19" s="15"/>
      <c r="AA19" s="15"/>
      <c r="AB19" s="10">
        <f t="shared" si="9"/>
        <v>0</v>
      </c>
      <c r="AC19" s="59"/>
      <c r="AD19" s="10">
        <f t="shared" si="10"/>
        <v>41</v>
      </c>
    </row>
    <row r="20" spans="1:30" ht="45" x14ac:dyDescent="0.25">
      <c r="A20" s="8" t="s">
        <v>56</v>
      </c>
      <c r="B20" s="8" t="s">
        <v>57</v>
      </c>
      <c r="C20" s="8" t="s">
        <v>58</v>
      </c>
      <c r="D20" s="15">
        <v>121</v>
      </c>
      <c r="E20" s="8">
        <v>100</v>
      </c>
      <c r="F20" s="8">
        <v>33</v>
      </c>
      <c r="G20" s="15" t="s">
        <v>39</v>
      </c>
      <c r="H20" s="8" t="s">
        <v>34</v>
      </c>
      <c r="I20" s="8" t="s">
        <v>35</v>
      </c>
      <c r="J20" s="15">
        <v>17</v>
      </c>
      <c r="K20" s="15">
        <v>9</v>
      </c>
      <c r="L20" s="15">
        <v>7</v>
      </c>
      <c r="M20" s="15">
        <f t="shared" si="5"/>
        <v>33</v>
      </c>
      <c r="N20" s="8" t="s">
        <v>36</v>
      </c>
      <c r="O20" s="15"/>
      <c r="P20" s="15"/>
      <c r="Q20" s="15"/>
      <c r="R20" s="13">
        <f t="shared" si="6"/>
        <v>0</v>
      </c>
      <c r="S20" s="8" t="s">
        <v>36</v>
      </c>
      <c r="T20" s="15"/>
      <c r="U20" s="15"/>
      <c r="V20" s="15"/>
      <c r="W20" s="13">
        <f t="shared" si="7"/>
        <v>0</v>
      </c>
      <c r="X20" s="8" t="s">
        <v>36</v>
      </c>
      <c r="Y20" s="15"/>
      <c r="Z20" s="15"/>
      <c r="AA20" s="15"/>
      <c r="AB20" s="13">
        <f t="shared" si="9"/>
        <v>0</v>
      </c>
      <c r="AC20" s="8" t="s">
        <v>36</v>
      </c>
      <c r="AD20" s="13">
        <f t="shared" si="10"/>
        <v>33</v>
      </c>
    </row>
    <row r="21" spans="1:30" ht="20.25" customHeight="1" x14ac:dyDescent="0.25">
      <c r="A21" s="61" t="s">
        <v>59</v>
      </c>
      <c r="B21" s="61" t="s">
        <v>60</v>
      </c>
      <c r="C21" s="63">
        <v>1</v>
      </c>
      <c r="D21" s="63">
        <v>1</v>
      </c>
      <c r="E21" s="63">
        <v>1</v>
      </c>
      <c r="F21" s="63">
        <v>1</v>
      </c>
      <c r="G21" s="60" t="s">
        <v>39</v>
      </c>
      <c r="H21" s="61" t="s">
        <v>34</v>
      </c>
      <c r="I21" s="8" t="s">
        <v>61</v>
      </c>
      <c r="J21" s="15">
        <v>70</v>
      </c>
      <c r="K21" s="15">
        <v>70</v>
      </c>
      <c r="L21" s="10">
        <v>45</v>
      </c>
      <c r="M21" s="10">
        <f t="shared" si="5"/>
        <v>185</v>
      </c>
      <c r="N21" s="62">
        <f>M21/M22</f>
        <v>1</v>
      </c>
      <c r="O21" s="15"/>
      <c r="P21" s="15"/>
      <c r="Q21" s="15"/>
      <c r="R21" s="10">
        <f t="shared" si="6"/>
        <v>0</v>
      </c>
      <c r="S21" s="62" t="e">
        <f>R21/R22</f>
        <v>#DIV/0!</v>
      </c>
      <c r="T21" s="15"/>
      <c r="U21" s="15"/>
      <c r="V21" s="15"/>
      <c r="W21" s="10">
        <f t="shared" si="7"/>
        <v>0</v>
      </c>
      <c r="X21" s="62" t="e">
        <f>W21/W22</f>
        <v>#DIV/0!</v>
      </c>
      <c r="Y21" s="15"/>
      <c r="Z21" s="15"/>
      <c r="AA21" s="15"/>
      <c r="AB21" s="10">
        <f t="shared" si="9"/>
        <v>0</v>
      </c>
      <c r="AC21" s="62" t="e">
        <f>AB21/AB22</f>
        <v>#DIV/0!</v>
      </c>
      <c r="AD21" s="13">
        <f t="shared" si="10"/>
        <v>185</v>
      </c>
    </row>
    <row r="22" spans="1:30" ht="18.75" customHeight="1" x14ac:dyDescent="0.25">
      <c r="A22" s="59"/>
      <c r="B22" s="59"/>
      <c r="C22" s="59"/>
      <c r="D22" s="59"/>
      <c r="E22" s="59"/>
      <c r="F22" s="59"/>
      <c r="G22" s="59"/>
      <c r="H22" s="59"/>
      <c r="I22" s="8" t="s">
        <v>62</v>
      </c>
      <c r="J22" s="15">
        <v>70</v>
      </c>
      <c r="K22" s="15">
        <v>70</v>
      </c>
      <c r="L22" s="15">
        <v>45</v>
      </c>
      <c r="M22" s="15">
        <f t="shared" si="5"/>
        <v>185</v>
      </c>
      <c r="N22" s="59"/>
      <c r="O22" s="15"/>
      <c r="P22" s="15"/>
      <c r="Q22" s="15"/>
      <c r="R22" s="10">
        <f t="shared" si="6"/>
        <v>0</v>
      </c>
      <c r="S22" s="59"/>
      <c r="T22" s="15"/>
      <c r="U22" s="15"/>
      <c r="V22" s="15"/>
      <c r="W22" s="10">
        <f t="shared" si="7"/>
        <v>0</v>
      </c>
      <c r="X22" s="59"/>
      <c r="Y22" s="15"/>
      <c r="Z22" s="15"/>
      <c r="AA22" s="15"/>
      <c r="AB22" s="10">
        <f t="shared" si="9"/>
        <v>0</v>
      </c>
      <c r="AC22" s="59"/>
      <c r="AD22" s="10">
        <f t="shared" si="10"/>
        <v>185</v>
      </c>
    </row>
    <row r="23" spans="1:30" x14ac:dyDescent="0.25">
      <c r="A23" s="8" t="s">
        <v>63</v>
      </c>
      <c r="B23" s="8" t="s">
        <v>64</v>
      </c>
      <c r="C23" s="8" t="s">
        <v>65</v>
      </c>
      <c r="D23" s="8">
        <v>55</v>
      </c>
      <c r="E23" s="8">
        <v>48</v>
      </c>
      <c r="F23" s="8">
        <v>12</v>
      </c>
      <c r="G23" s="15" t="s">
        <v>33</v>
      </c>
      <c r="H23" s="8" t="s">
        <v>34</v>
      </c>
      <c r="I23" s="8" t="s">
        <v>35</v>
      </c>
      <c r="J23" s="15">
        <v>6</v>
      </c>
      <c r="K23" s="15">
        <v>5</v>
      </c>
      <c r="L23" s="15">
        <v>4</v>
      </c>
      <c r="M23" s="15">
        <f t="shared" si="5"/>
        <v>15</v>
      </c>
      <c r="N23" s="8" t="s">
        <v>36</v>
      </c>
      <c r="O23" s="15"/>
      <c r="P23" s="15"/>
      <c r="Q23" s="15"/>
      <c r="R23" s="13">
        <f t="shared" si="6"/>
        <v>0</v>
      </c>
      <c r="S23" s="8" t="s">
        <v>36</v>
      </c>
      <c r="T23" s="15"/>
      <c r="U23" s="15"/>
      <c r="V23" s="15"/>
      <c r="W23" s="13">
        <f t="shared" si="7"/>
        <v>0</v>
      </c>
      <c r="X23" s="8" t="s">
        <v>36</v>
      </c>
      <c r="Y23" s="15"/>
      <c r="Z23" s="15"/>
      <c r="AA23" s="15"/>
      <c r="AB23" s="13">
        <f t="shared" si="9"/>
        <v>0</v>
      </c>
      <c r="AC23" s="8" t="s">
        <v>36</v>
      </c>
      <c r="AD23" s="13">
        <f t="shared" si="10"/>
        <v>15</v>
      </c>
    </row>
    <row r="24" spans="1:30" ht="31.5" customHeight="1" x14ac:dyDescent="0.25">
      <c r="A24" s="61" t="s">
        <v>66</v>
      </c>
      <c r="B24" s="61" t="s">
        <v>67</v>
      </c>
      <c r="C24" s="63">
        <v>1</v>
      </c>
      <c r="D24" s="63">
        <v>1</v>
      </c>
      <c r="E24" s="63">
        <v>1</v>
      </c>
      <c r="F24" s="63">
        <v>1</v>
      </c>
      <c r="G24" s="60" t="s">
        <v>39</v>
      </c>
      <c r="H24" s="61" t="s">
        <v>34</v>
      </c>
      <c r="I24" s="8" t="s">
        <v>68</v>
      </c>
      <c r="J24" s="15">
        <v>30</v>
      </c>
      <c r="K24" s="15">
        <v>19</v>
      </c>
      <c r="L24" s="10">
        <v>8</v>
      </c>
      <c r="M24" s="10">
        <f t="shared" si="5"/>
        <v>57</v>
      </c>
      <c r="N24" s="62">
        <f>M24/M25</f>
        <v>1</v>
      </c>
      <c r="O24" s="15"/>
      <c r="P24" s="15"/>
      <c r="Q24" s="15"/>
      <c r="R24" s="10">
        <f t="shared" si="6"/>
        <v>0</v>
      </c>
      <c r="S24" s="62" t="e">
        <f>R24/R25</f>
        <v>#DIV/0!</v>
      </c>
      <c r="T24" s="15"/>
      <c r="U24" s="15"/>
      <c r="V24" s="15"/>
      <c r="W24" s="10">
        <f t="shared" si="7"/>
        <v>0</v>
      </c>
      <c r="X24" s="62" t="e">
        <f>W24/W25</f>
        <v>#DIV/0!</v>
      </c>
      <c r="Y24" s="15"/>
      <c r="Z24" s="15"/>
      <c r="AA24" s="15"/>
      <c r="AB24" s="10">
        <f t="shared" si="9"/>
        <v>0</v>
      </c>
      <c r="AC24" s="62" t="e">
        <f>AB24/AB25</f>
        <v>#DIV/0!</v>
      </c>
      <c r="AD24" s="13">
        <f t="shared" si="10"/>
        <v>57</v>
      </c>
    </row>
    <row r="25" spans="1:30" ht="31.5" customHeight="1" x14ac:dyDescent="0.25">
      <c r="A25" s="59"/>
      <c r="B25" s="59"/>
      <c r="C25" s="59"/>
      <c r="D25" s="59"/>
      <c r="E25" s="59"/>
      <c r="F25" s="59"/>
      <c r="G25" s="59"/>
      <c r="H25" s="59"/>
      <c r="I25" s="8" t="s">
        <v>69</v>
      </c>
      <c r="J25" s="15">
        <v>30</v>
      </c>
      <c r="K25" s="15">
        <v>19</v>
      </c>
      <c r="L25" s="15">
        <v>8</v>
      </c>
      <c r="M25" s="15">
        <f t="shared" si="5"/>
        <v>57</v>
      </c>
      <c r="N25" s="59"/>
      <c r="O25" s="15"/>
      <c r="P25" s="15"/>
      <c r="Q25" s="15"/>
      <c r="R25" s="10">
        <f t="shared" si="6"/>
        <v>0</v>
      </c>
      <c r="S25" s="59"/>
      <c r="T25" s="15"/>
      <c r="U25" s="15"/>
      <c r="V25" s="15"/>
      <c r="W25" s="10">
        <f t="shared" si="7"/>
        <v>0</v>
      </c>
      <c r="X25" s="59"/>
      <c r="Y25" s="15"/>
      <c r="Z25" s="15"/>
      <c r="AA25" s="15"/>
      <c r="AB25" s="10">
        <f t="shared" si="9"/>
        <v>0</v>
      </c>
      <c r="AC25" s="59"/>
      <c r="AD25" s="10">
        <f t="shared" si="10"/>
        <v>57</v>
      </c>
    </row>
    <row r="26" spans="1:30" ht="43.5" customHeight="1" x14ac:dyDescent="0.25">
      <c r="A26" s="8" t="s">
        <v>70</v>
      </c>
      <c r="B26" s="8" t="s">
        <v>70</v>
      </c>
      <c r="C26" s="10">
        <v>0</v>
      </c>
      <c r="D26" s="10">
        <v>0</v>
      </c>
      <c r="E26" s="13">
        <v>480</v>
      </c>
      <c r="F26" s="14">
        <v>120</v>
      </c>
      <c r="G26" s="15" t="s">
        <v>33</v>
      </c>
      <c r="H26" s="18" t="s">
        <v>34</v>
      </c>
      <c r="I26" s="8" t="s">
        <v>35</v>
      </c>
      <c r="J26" s="15">
        <v>71.48</v>
      </c>
      <c r="K26" s="15">
        <v>89.3</v>
      </c>
      <c r="L26" s="15">
        <v>60.8</v>
      </c>
      <c r="M26" s="15">
        <f t="shared" si="5"/>
        <v>221.57999999999998</v>
      </c>
      <c r="N26" s="8" t="s">
        <v>36</v>
      </c>
      <c r="O26" s="15"/>
      <c r="P26" s="15"/>
      <c r="Q26" s="15"/>
      <c r="R26" s="13">
        <f t="shared" si="6"/>
        <v>0</v>
      </c>
      <c r="S26" s="8" t="s">
        <v>36</v>
      </c>
      <c r="T26" s="15"/>
      <c r="U26" s="19"/>
      <c r="V26" s="15"/>
      <c r="W26" s="13">
        <f t="shared" si="7"/>
        <v>0</v>
      </c>
      <c r="X26" s="8" t="s">
        <v>36</v>
      </c>
      <c r="Y26" s="15"/>
      <c r="Z26" s="15"/>
      <c r="AA26" s="15"/>
      <c r="AB26" s="13">
        <f t="shared" si="9"/>
        <v>0</v>
      </c>
      <c r="AC26" s="8" t="s">
        <v>36</v>
      </c>
      <c r="AD26" s="13">
        <f t="shared" si="10"/>
        <v>221.57999999999998</v>
      </c>
    </row>
    <row r="27" spans="1:30" ht="13.5" customHeight="1" x14ac:dyDescent="0.25">
      <c r="A27" s="21"/>
      <c r="B27" s="21"/>
      <c r="C27" s="22"/>
      <c r="D27" s="22"/>
      <c r="E27" s="23"/>
      <c r="F27" s="22"/>
      <c r="G27" s="20"/>
      <c r="H27" s="21"/>
      <c r="I27" s="21"/>
      <c r="J27" s="24"/>
      <c r="K27" s="24"/>
      <c r="L27" s="24"/>
      <c r="M27" s="24"/>
      <c r="N27" s="25"/>
      <c r="O27" s="24"/>
      <c r="P27" s="24"/>
      <c r="Q27" s="24"/>
      <c r="R27" s="26"/>
      <c r="S27" s="25"/>
      <c r="T27" s="24"/>
      <c r="U27" s="24"/>
      <c r="V27" s="24"/>
      <c r="W27" s="26"/>
      <c r="X27" s="25"/>
      <c r="Y27" s="24"/>
      <c r="Z27" s="24"/>
      <c r="AA27" s="24"/>
      <c r="AB27" s="26"/>
      <c r="AC27" s="25"/>
      <c r="AD27" s="27"/>
    </row>
    <row r="28" spans="1:30" ht="15.75" customHeight="1" x14ac:dyDescent="0.25">
      <c r="A28" s="66" t="s">
        <v>71</v>
      </c>
      <c r="B28" s="66" t="s">
        <v>72</v>
      </c>
      <c r="C28" s="64">
        <v>1</v>
      </c>
      <c r="D28" s="64">
        <v>1</v>
      </c>
      <c r="E28" s="64">
        <v>1</v>
      </c>
      <c r="F28" s="64">
        <v>1</v>
      </c>
      <c r="G28" s="65" t="s">
        <v>39</v>
      </c>
      <c r="H28" s="66" t="s">
        <v>34</v>
      </c>
      <c r="I28" s="28" t="s">
        <v>73</v>
      </c>
      <c r="J28" s="29">
        <v>45</v>
      </c>
      <c r="K28" s="29">
        <v>48</v>
      </c>
      <c r="L28" s="30">
        <v>34</v>
      </c>
      <c r="M28" s="30">
        <f t="shared" ref="M28:M53" si="11">J28+K28+L28</f>
        <v>127</v>
      </c>
      <c r="N28" s="67">
        <f>M28/M29</f>
        <v>1</v>
      </c>
      <c r="O28" s="29"/>
      <c r="P28" s="29"/>
      <c r="Q28" s="29"/>
      <c r="R28" s="30">
        <f t="shared" ref="R28:R53" si="12">O28+P28+Q28</f>
        <v>0</v>
      </c>
      <c r="S28" s="67" t="e">
        <f>R28/R29</f>
        <v>#DIV/0!</v>
      </c>
      <c r="T28" s="29"/>
      <c r="U28" s="29"/>
      <c r="V28" s="29"/>
      <c r="W28" s="30">
        <f t="shared" ref="W28:W53" si="13">T28+U28+V28</f>
        <v>0</v>
      </c>
      <c r="X28" s="67" t="e">
        <f>W28/W29</f>
        <v>#DIV/0!</v>
      </c>
      <c r="Y28" s="29"/>
      <c r="Z28" s="29"/>
      <c r="AA28" s="29"/>
      <c r="AB28" s="30">
        <f t="shared" ref="AB28:AB53" si="14">Y28+Z28+AA28</f>
        <v>0</v>
      </c>
      <c r="AC28" s="67" t="e">
        <f>AB28/AB29</f>
        <v>#DIV/0!</v>
      </c>
      <c r="AD28" s="31">
        <f t="shared" ref="AD28:AD53" si="15">AB28+W28+R28+M28</f>
        <v>127</v>
      </c>
    </row>
    <row r="29" spans="1:30" ht="38.25" customHeight="1" x14ac:dyDescent="0.25">
      <c r="A29" s="59"/>
      <c r="B29" s="59"/>
      <c r="C29" s="59"/>
      <c r="D29" s="59"/>
      <c r="E29" s="59"/>
      <c r="F29" s="59"/>
      <c r="G29" s="59"/>
      <c r="H29" s="59"/>
      <c r="I29" s="29" t="s">
        <v>74</v>
      </c>
      <c r="J29" s="29">
        <v>45</v>
      </c>
      <c r="K29" s="29">
        <v>48</v>
      </c>
      <c r="L29" s="29">
        <v>34</v>
      </c>
      <c r="M29" s="29">
        <f t="shared" si="11"/>
        <v>127</v>
      </c>
      <c r="N29" s="59"/>
      <c r="O29" s="29"/>
      <c r="P29" s="29"/>
      <c r="Q29" s="29"/>
      <c r="R29" s="30">
        <f t="shared" si="12"/>
        <v>0</v>
      </c>
      <c r="S29" s="59"/>
      <c r="T29" s="29"/>
      <c r="U29" s="29"/>
      <c r="V29" s="29"/>
      <c r="W29" s="30">
        <f t="shared" si="13"/>
        <v>0</v>
      </c>
      <c r="X29" s="59"/>
      <c r="Y29" s="29"/>
      <c r="Z29" s="29"/>
      <c r="AA29" s="29"/>
      <c r="AB29" s="30">
        <f t="shared" si="14"/>
        <v>0</v>
      </c>
      <c r="AC29" s="59"/>
      <c r="AD29" s="30">
        <f t="shared" si="15"/>
        <v>127</v>
      </c>
    </row>
    <row r="30" spans="1:30" ht="58.5" customHeight="1" x14ac:dyDescent="0.25">
      <c r="A30" s="66" t="s">
        <v>75</v>
      </c>
      <c r="B30" s="66" t="s">
        <v>76</v>
      </c>
      <c r="C30" s="68"/>
      <c r="D30" s="68">
        <v>0</v>
      </c>
      <c r="E30" s="64">
        <v>1</v>
      </c>
      <c r="F30" s="64">
        <v>1</v>
      </c>
      <c r="G30" s="65" t="s">
        <v>39</v>
      </c>
      <c r="H30" s="65" t="s">
        <v>34</v>
      </c>
      <c r="I30" s="28" t="s">
        <v>77</v>
      </c>
      <c r="J30" s="29">
        <v>0</v>
      </c>
      <c r="K30" s="29">
        <v>0</v>
      </c>
      <c r="L30" s="30">
        <v>0</v>
      </c>
      <c r="M30" s="30">
        <f t="shared" si="11"/>
        <v>0</v>
      </c>
      <c r="N30" s="67" t="e">
        <f>M30/M31</f>
        <v>#DIV/0!</v>
      </c>
      <c r="O30" s="29"/>
      <c r="P30" s="29"/>
      <c r="Q30" s="29"/>
      <c r="R30" s="30">
        <f t="shared" si="12"/>
        <v>0</v>
      </c>
      <c r="S30" s="67" t="e">
        <f>R30/R31</f>
        <v>#DIV/0!</v>
      </c>
      <c r="T30" s="29"/>
      <c r="U30" s="29"/>
      <c r="V30" s="29"/>
      <c r="W30" s="30">
        <f t="shared" si="13"/>
        <v>0</v>
      </c>
      <c r="X30" s="67" t="e">
        <f>W30/W31</f>
        <v>#DIV/0!</v>
      </c>
      <c r="Y30" s="29"/>
      <c r="Z30" s="29"/>
      <c r="AA30" s="29"/>
      <c r="AB30" s="30">
        <f t="shared" si="14"/>
        <v>0</v>
      </c>
      <c r="AC30" s="67" t="e">
        <f>AB30/AB31</f>
        <v>#DIV/0!</v>
      </c>
      <c r="AD30" s="31">
        <f t="shared" si="15"/>
        <v>0</v>
      </c>
    </row>
    <row r="31" spans="1:30" ht="63" customHeight="1" x14ac:dyDescent="0.25">
      <c r="A31" s="59"/>
      <c r="B31" s="59"/>
      <c r="C31" s="59"/>
      <c r="D31" s="59"/>
      <c r="E31" s="59"/>
      <c r="F31" s="59"/>
      <c r="G31" s="59"/>
      <c r="H31" s="59"/>
      <c r="I31" s="28" t="s">
        <v>78</v>
      </c>
      <c r="J31" s="29">
        <v>0</v>
      </c>
      <c r="K31" s="29">
        <v>0</v>
      </c>
      <c r="L31" s="29">
        <v>0</v>
      </c>
      <c r="M31" s="29">
        <f t="shared" si="11"/>
        <v>0</v>
      </c>
      <c r="N31" s="59"/>
      <c r="O31" s="29"/>
      <c r="P31" s="29"/>
      <c r="Q31" s="29"/>
      <c r="R31" s="30">
        <f t="shared" si="12"/>
        <v>0</v>
      </c>
      <c r="S31" s="59"/>
      <c r="T31" s="29"/>
      <c r="U31" s="29"/>
      <c r="V31" s="29"/>
      <c r="W31" s="30">
        <f t="shared" si="13"/>
        <v>0</v>
      </c>
      <c r="X31" s="59"/>
      <c r="Y31" s="29"/>
      <c r="Z31" s="29"/>
      <c r="AA31" s="29"/>
      <c r="AB31" s="30">
        <f t="shared" si="14"/>
        <v>0</v>
      </c>
      <c r="AC31" s="59"/>
      <c r="AD31" s="30">
        <f t="shared" si="15"/>
        <v>0</v>
      </c>
    </row>
    <row r="32" spans="1:30" ht="32.25" customHeight="1" x14ac:dyDescent="0.25">
      <c r="A32" s="66" t="s">
        <v>79</v>
      </c>
      <c r="B32" s="66" t="s">
        <v>80</v>
      </c>
      <c r="C32" s="64">
        <v>1</v>
      </c>
      <c r="D32" s="64">
        <v>1</v>
      </c>
      <c r="E32" s="64">
        <v>1</v>
      </c>
      <c r="F32" s="64">
        <v>1</v>
      </c>
      <c r="G32" s="65" t="s">
        <v>39</v>
      </c>
      <c r="H32" s="65" t="s">
        <v>34</v>
      </c>
      <c r="I32" s="29" t="s">
        <v>81</v>
      </c>
      <c r="J32" s="29">
        <v>85</v>
      </c>
      <c r="K32" s="29">
        <v>99</v>
      </c>
      <c r="L32" s="30">
        <v>89</v>
      </c>
      <c r="M32" s="30">
        <f t="shared" si="11"/>
        <v>273</v>
      </c>
      <c r="N32" s="67">
        <f>M32/M33</f>
        <v>1</v>
      </c>
      <c r="O32" s="29"/>
      <c r="P32" s="29"/>
      <c r="Q32" s="29"/>
      <c r="R32" s="30">
        <f t="shared" si="12"/>
        <v>0</v>
      </c>
      <c r="S32" s="67" t="e">
        <f>R32/R33</f>
        <v>#DIV/0!</v>
      </c>
      <c r="T32" s="29"/>
      <c r="U32" s="29"/>
      <c r="V32" s="29"/>
      <c r="W32" s="30">
        <f t="shared" si="13"/>
        <v>0</v>
      </c>
      <c r="X32" s="67" t="e">
        <f>W32/W33</f>
        <v>#DIV/0!</v>
      </c>
      <c r="Y32" s="29"/>
      <c r="Z32" s="29"/>
      <c r="AA32" s="29"/>
      <c r="AB32" s="30">
        <f t="shared" si="14"/>
        <v>0</v>
      </c>
      <c r="AC32" s="67" t="e">
        <f>AB32/AB33</f>
        <v>#DIV/0!</v>
      </c>
      <c r="AD32" s="31">
        <f t="shared" si="15"/>
        <v>273</v>
      </c>
    </row>
    <row r="33" spans="1:36" ht="33" customHeight="1" x14ac:dyDescent="0.25">
      <c r="A33" s="59"/>
      <c r="B33" s="59"/>
      <c r="C33" s="59"/>
      <c r="D33" s="59"/>
      <c r="E33" s="59"/>
      <c r="F33" s="59"/>
      <c r="G33" s="59"/>
      <c r="H33" s="59"/>
      <c r="I33" s="32" t="s">
        <v>82</v>
      </c>
      <c r="J33" s="29">
        <v>85</v>
      </c>
      <c r="K33" s="29">
        <v>99</v>
      </c>
      <c r="L33" s="29">
        <v>89</v>
      </c>
      <c r="M33" s="29">
        <f t="shared" si="11"/>
        <v>273</v>
      </c>
      <c r="N33" s="59"/>
      <c r="O33" s="29"/>
      <c r="P33" s="29"/>
      <c r="Q33" s="29"/>
      <c r="R33" s="30">
        <f t="shared" si="12"/>
        <v>0</v>
      </c>
      <c r="S33" s="59"/>
      <c r="T33" s="29"/>
      <c r="U33" s="29"/>
      <c r="V33" s="29"/>
      <c r="W33" s="30">
        <f t="shared" si="13"/>
        <v>0</v>
      </c>
      <c r="X33" s="59"/>
      <c r="Y33" s="29"/>
      <c r="Z33" s="29"/>
      <c r="AA33" s="29"/>
      <c r="AB33" s="30">
        <f t="shared" si="14"/>
        <v>0</v>
      </c>
      <c r="AC33" s="59"/>
      <c r="AD33" s="30">
        <f t="shared" si="15"/>
        <v>273</v>
      </c>
    </row>
    <row r="34" spans="1:36" ht="24.75" customHeight="1" x14ac:dyDescent="0.25">
      <c r="A34" s="66" t="s">
        <v>83</v>
      </c>
      <c r="B34" s="66" t="s">
        <v>84</v>
      </c>
      <c r="C34" s="64">
        <v>1</v>
      </c>
      <c r="D34" s="64">
        <v>1</v>
      </c>
      <c r="E34" s="64">
        <v>1</v>
      </c>
      <c r="F34" s="64">
        <v>1</v>
      </c>
      <c r="G34" s="65" t="s">
        <v>39</v>
      </c>
      <c r="H34" s="65" t="s">
        <v>34</v>
      </c>
      <c r="I34" s="29" t="s">
        <v>85</v>
      </c>
      <c r="J34" s="29">
        <v>3</v>
      </c>
      <c r="K34" s="29">
        <v>0</v>
      </c>
      <c r="L34" s="30">
        <v>0</v>
      </c>
      <c r="M34" s="30">
        <f t="shared" si="11"/>
        <v>3</v>
      </c>
      <c r="N34" s="67">
        <f>M34/M35</f>
        <v>1</v>
      </c>
      <c r="O34" s="29"/>
      <c r="P34" s="29"/>
      <c r="Q34" s="29"/>
      <c r="R34" s="30">
        <f t="shared" si="12"/>
        <v>0</v>
      </c>
      <c r="S34" s="67" t="e">
        <f>R34/R35</f>
        <v>#DIV/0!</v>
      </c>
      <c r="T34" s="29"/>
      <c r="U34" s="29"/>
      <c r="V34" s="29"/>
      <c r="W34" s="30">
        <f t="shared" si="13"/>
        <v>0</v>
      </c>
      <c r="X34" s="67" t="e">
        <f>W34/W35</f>
        <v>#DIV/0!</v>
      </c>
      <c r="Y34" s="29"/>
      <c r="Z34" s="29"/>
      <c r="AA34" s="29"/>
      <c r="AB34" s="30">
        <f t="shared" si="14"/>
        <v>0</v>
      </c>
      <c r="AC34" s="67" t="e">
        <f>AB34/AB35</f>
        <v>#DIV/0!</v>
      </c>
      <c r="AD34" s="31">
        <f t="shared" si="15"/>
        <v>3</v>
      </c>
    </row>
    <row r="35" spans="1:36" ht="25.5" customHeight="1" x14ac:dyDescent="0.25">
      <c r="A35" s="59"/>
      <c r="B35" s="59"/>
      <c r="C35" s="59"/>
      <c r="D35" s="59"/>
      <c r="E35" s="59"/>
      <c r="F35" s="59"/>
      <c r="G35" s="59"/>
      <c r="H35" s="59"/>
      <c r="I35" s="29" t="s">
        <v>86</v>
      </c>
      <c r="J35" s="29">
        <v>3</v>
      </c>
      <c r="K35" s="29">
        <v>0</v>
      </c>
      <c r="L35" s="29">
        <v>0</v>
      </c>
      <c r="M35" s="29">
        <f t="shared" si="11"/>
        <v>3</v>
      </c>
      <c r="N35" s="59"/>
      <c r="O35" s="29"/>
      <c r="P35" s="29"/>
      <c r="Q35" s="29"/>
      <c r="R35" s="30">
        <f t="shared" si="12"/>
        <v>0</v>
      </c>
      <c r="S35" s="59"/>
      <c r="T35" s="29"/>
      <c r="U35" s="29"/>
      <c r="V35" s="29"/>
      <c r="W35" s="30">
        <f t="shared" si="13"/>
        <v>0</v>
      </c>
      <c r="X35" s="59"/>
      <c r="Y35" s="29"/>
      <c r="Z35" s="29"/>
      <c r="AA35" s="29"/>
      <c r="AB35" s="30">
        <f t="shared" si="14"/>
        <v>0</v>
      </c>
      <c r="AC35" s="59"/>
      <c r="AD35" s="30">
        <f t="shared" si="15"/>
        <v>3</v>
      </c>
    </row>
    <row r="36" spans="1:36" ht="32.25" customHeight="1" x14ac:dyDescent="0.25">
      <c r="A36" s="66" t="s">
        <v>87</v>
      </c>
      <c r="B36" s="66" t="s">
        <v>88</v>
      </c>
      <c r="C36" s="64">
        <v>1</v>
      </c>
      <c r="D36" s="64">
        <v>1</v>
      </c>
      <c r="E36" s="64">
        <v>1</v>
      </c>
      <c r="F36" s="64">
        <v>1</v>
      </c>
      <c r="G36" s="65" t="s">
        <v>39</v>
      </c>
      <c r="H36" s="65" t="s">
        <v>34</v>
      </c>
      <c r="I36" s="29" t="s">
        <v>89</v>
      </c>
      <c r="J36" s="29">
        <v>5</v>
      </c>
      <c r="K36" s="29">
        <v>1</v>
      </c>
      <c r="L36" s="30">
        <v>1</v>
      </c>
      <c r="M36" s="30">
        <f t="shared" si="11"/>
        <v>7</v>
      </c>
      <c r="N36" s="67">
        <f>M36/M37</f>
        <v>1</v>
      </c>
      <c r="O36" s="29"/>
      <c r="P36" s="29"/>
      <c r="Q36" s="29"/>
      <c r="R36" s="30">
        <f t="shared" si="12"/>
        <v>0</v>
      </c>
      <c r="S36" s="67" t="e">
        <f>R36/R37</f>
        <v>#DIV/0!</v>
      </c>
      <c r="T36" s="29"/>
      <c r="U36" s="29"/>
      <c r="V36" s="29"/>
      <c r="W36" s="30">
        <f t="shared" si="13"/>
        <v>0</v>
      </c>
      <c r="X36" s="67" t="e">
        <f>W36/W37</f>
        <v>#DIV/0!</v>
      </c>
      <c r="Y36" s="29"/>
      <c r="Z36" s="29"/>
      <c r="AA36" s="29"/>
      <c r="AB36" s="30">
        <f t="shared" si="14"/>
        <v>0</v>
      </c>
      <c r="AC36" s="67" t="e">
        <f>AB36/AB37</f>
        <v>#DIV/0!</v>
      </c>
      <c r="AD36" s="31">
        <f t="shared" si="15"/>
        <v>7</v>
      </c>
    </row>
    <row r="37" spans="1:36" ht="43.5" customHeight="1" x14ac:dyDescent="0.25">
      <c r="A37" s="59"/>
      <c r="B37" s="59"/>
      <c r="C37" s="59"/>
      <c r="D37" s="59"/>
      <c r="E37" s="59"/>
      <c r="F37" s="59"/>
      <c r="G37" s="59"/>
      <c r="H37" s="59"/>
      <c r="I37" s="28" t="s">
        <v>90</v>
      </c>
      <c r="J37" s="29">
        <v>5</v>
      </c>
      <c r="K37" s="29">
        <v>1</v>
      </c>
      <c r="L37" s="29">
        <v>1</v>
      </c>
      <c r="M37" s="29">
        <f t="shared" si="11"/>
        <v>7</v>
      </c>
      <c r="N37" s="59"/>
      <c r="O37" s="29"/>
      <c r="P37" s="29"/>
      <c r="Q37" s="29"/>
      <c r="R37" s="30">
        <f t="shared" si="12"/>
        <v>0</v>
      </c>
      <c r="S37" s="59"/>
      <c r="T37" s="29"/>
      <c r="U37" s="29"/>
      <c r="V37" s="29"/>
      <c r="W37" s="30">
        <f t="shared" si="13"/>
        <v>0</v>
      </c>
      <c r="X37" s="59"/>
      <c r="Y37" s="29"/>
      <c r="Z37" s="29"/>
      <c r="AA37" s="29"/>
      <c r="AB37" s="30">
        <f t="shared" si="14"/>
        <v>0</v>
      </c>
      <c r="AC37" s="59"/>
      <c r="AD37" s="30">
        <f t="shared" si="15"/>
        <v>7</v>
      </c>
    </row>
    <row r="38" spans="1:36" ht="30" customHeight="1" x14ac:dyDescent="0.25">
      <c r="A38" s="66" t="s">
        <v>91</v>
      </c>
      <c r="B38" s="66" t="s">
        <v>92</v>
      </c>
      <c r="C38" s="64">
        <v>1</v>
      </c>
      <c r="D38" s="64">
        <v>1</v>
      </c>
      <c r="E38" s="64">
        <v>1</v>
      </c>
      <c r="F38" s="64">
        <v>1</v>
      </c>
      <c r="G38" s="65" t="s">
        <v>39</v>
      </c>
      <c r="H38" s="65" t="s">
        <v>34</v>
      </c>
      <c r="I38" s="29" t="s">
        <v>93</v>
      </c>
      <c r="J38" s="29">
        <v>1</v>
      </c>
      <c r="K38" s="29">
        <v>1</v>
      </c>
      <c r="L38" s="30">
        <v>2</v>
      </c>
      <c r="M38" s="30">
        <f t="shared" si="11"/>
        <v>4</v>
      </c>
      <c r="N38" s="67">
        <f>M38/M39</f>
        <v>1</v>
      </c>
      <c r="O38" s="29"/>
      <c r="P38" s="29"/>
      <c r="Q38" s="29"/>
      <c r="R38" s="30">
        <f t="shared" si="12"/>
        <v>0</v>
      </c>
      <c r="S38" s="67" t="e">
        <f>R38/R39</f>
        <v>#DIV/0!</v>
      </c>
      <c r="T38" s="29"/>
      <c r="U38" s="29"/>
      <c r="V38" s="29"/>
      <c r="W38" s="30">
        <f t="shared" si="13"/>
        <v>0</v>
      </c>
      <c r="X38" s="67" t="e">
        <f>W38/W39</f>
        <v>#DIV/0!</v>
      </c>
      <c r="Y38" s="29"/>
      <c r="Z38" s="29"/>
      <c r="AA38" s="29"/>
      <c r="AB38" s="30">
        <f t="shared" si="14"/>
        <v>0</v>
      </c>
      <c r="AC38" s="67" t="e">
        <f>AB38/AB39</f>
        <v>#DIV/0!</v>
      </c>
      <c r="AD38" s="31">
        <f t="shared" si="15"/>
        <v>4</v>
      </c>
    </row>
    <row r="39" spans="1:36" ht="38.25" customHeight="1" x14ac:dyDescent="0.25">
      <c r="A39" s="59"/>
      <c r="B39" s="59"/>
      <c r="C39" s="59"/>
      <c r="D39" s="59"/>
      <c r="E39" s="59"/>
      <c r="F39" s="59"/>
      <c r="G39" s="59"/>
      <c r="H39" s="59"/>
      <c r="I39" s="28" t="s">
        <v>94</v>
      </c>
      <c r="J39" s="29">
        <v>1</v>
      </c>
      <c r="K39" s="29">
        <v>1</v>
      </c>
      <c r="L39" s="29">
        <v>2</v>
      </c>
      <c r="M39" s="29">
        <f t="shared" si="11"/>
        <v>4</v>
      </c>
      <c r="N39" s="59"/>
      <c r="O39" s="29"/>
      <c r="P39" s="29"/>
      <c r="Q39" s="29"/>
      <c r="R39" s="30">
        <f t="shared" si="12"/>
        <v>0</v>
      </c>
      <c r="S39" s="59"/>
      <c r="T39" s="29"/>
      <c r="U39" s="29"/>
      <c r="V39" s="29"/>
      <c r="W39" s="30">
        <f t="shared" si="13"/>
        <v>0</v>
      </c>
      <c r="X39" s="59"/>
      <c r="Y39" s="29"/>
      <c r="Z39" s="29"/>
      <c r="AA39" s="29"/>
      <c r="AB39" s="30">
        <f t="shared" si="14"/>
        <v>0</v>
      </c>
      <c r="AC39" s="59"/>
      <c r="AD39" s="30">
        <f t="shared" si="15"/>
        <v>4</v>
      </c>
    </row>
    <row r="40" spans="1:36" ht="36" customHeight="1" x14ac:dyDescent="0.25">
      <c r="A40" s="66" t="s">
        <v>95</v>
      </c>
      <c r="B40" s="66" t="s">
        <v>96</v>
      </c>
      <c r="C40" s="64">
        <v>1</v>
      </c>
      <c r="D40" s="64">
        <v>1</v>
      </c>
      <c r="E40" s="64">
        <v>1</v>
      </c>
      <c r="F40" s="64">
        <v>1</v>
      </c>
      <c r="G40" s="65" t="s">
        <v>39</v>
      </c>
      <c r="H40" s="65" t="s">
        <v>34</v>
      </c>
      <c r="I40" s="29" t="s">
        <v>97</v>
      </c>
      <c r="J40" s="29">
        <v>0</v>
      </c>
      <c r="K40" s="29">
        <v>1</v>
      </c>
      <c r="L40" s="30">
        <v>0</v>
      </c>
      <c r="M40" s="30">
        <f t="shared" si="11"/>
        <v>1</v>
      </c>
      <c r="N40" s="67">
        <f>M40/M41</f>
        <v>1</v>
      </c>
      <c r="O40" s="29"/>
      <c r="P40" s="29"/>
      <c r="Q40" s="29"/>
      <c r="R40" s="30">
        <f t="shared" si="12"/>
        <v>0</v>
      </c>
      <c r="S40" s="67" t="e">
        <f>R40/R41</f>
        <v>#DIV/0!</v>
      </c>
      <c r="T40" s="29"/>
      <c r="U40" s="29"/>
      <c r="V40" s="29"/>
      <c r="W40" s="30">
        <f t="shared" si="13"/>
        <v>0</v>
      </c>
      <c r="X40" s="67" t="e">
        <f>W40/W41</f>
        <v>#DIV/0!</v>
      </c>
      <c r="Y40" s="29"/>
      <c r="Z40" s="29"/>
      <c r="AA40" s="29"/>
      <c r="AB40" s="30">
        <f t="shared" si="14"/>
        <v>0</v>
      </c>
      <c r="AC40" s="67" t="e">
        <f>AB40/AB41</f>
        <v>#DIV/0!</v>
      </c>
      <c r="AD40" s="31">
        <f t="shared" si="15"/>
        <v>1</v>
      </c>
    </row>
    <row r="41" spans="1:36" ht="39.75" customHeight="1" x14ac:dyDescent="0.25">
      <c r="A41" s="59"/>
      <c r="B41" s="59"/>
      <c r="C41" s="59"/>
      <c r="D41" s="59"/>
      <c r="E41" s="59"/>
      <c r="F41" s="59"/>
      <c r="G41" s="59"/>
      <c r="H41" s="59"/>
      <c r="I41" s="28" t="s">
        <v>98</v>
      </c>
      <c r="J41" s="29">
        <v>0</v>
      </c>
      <c r="K41" s="29">
        <v>1</v>
      </c>
      <c r="L41" s="29">
        <v>0</v>
      </c>
      <c r="M41" s="29">
        <f t="shared" si="11"/>
        <v>1</v>
      </c>
      <c r="N41" s="59"/>
      <c r="O41" s="29"/>
      <c r="P41" s="29"/>
      <c r="Q41" s="29"/>
      <c r="R41" s="30">
        <f t="shared" si="12"/>
        <v>0</v>
      </c>
      <c r="S41" s="59"/>
      <c r="T41" s="29"/>
      <c r="U41" s="29"/>
      <c r="V41" s="29"/>
      <c r="W41" s="30">
        <f t="shared" si="13"/>
        <v>0</v>
      </c>
      <c r="X41" s="59"/>
      <c r="Y41" s="29"/>
      <c r="Z41" s="29"/>
      <c r="AA41" s="29"/>
      <c r="AB41" s="30">
        <f t="shared" si="14"/>
        <v>0</v>
      </c>
      <c r="AC41" s="59"/>
      <c r="AD41" s="30">
        <f t="shared" si="15"/>
        <v>1</v>
      </c>
    </row>
    <row r="42" spans="1:36" ht="31.5" customHeight="1" x14ac:dyDescent="0.25">
      <c r="A42" s="66" t="s">
        <v>99</v>
      </c>
      <c r="B42" s="66" t="s">
        <v>100</v>
      </c>
      <c r="C42" s="64">
        <v>1</v>
      </c>
      <c r="D42" s="64">
        <v>1</v>
      </c>
      <c r="E42" s="64">
        <v>1</v>
      </c>
      <c r="F42" s="64">
        <v>1</v>
      </c>
      <c r="G42" s="65" t="s">
        <v>39</v>
      </c>
      <c r="H42" s="65" t="s">
        <v>34</v>
      </c>
      <c r="I42" s="29" t="s">
        <v>97</v>
      </c>
      <c r="J42" s="29">
        <v>0</v>
      </c>
      <c r="K42" s="29">
        <v>0</v>
      </c>
      <c r="L42" s="30">
        <v>0</v>
      </c>
      <c r="M42" s="30">
        <f t="shared" si="11"/>
        <v>0</v>
      </c>
      <c r="N42" s="67" t="e">
        <f>M42/M43</f>
        <v>#DIV/0!</v>
      </c>
      <c r="O42" s="29"/>
      <c r="P42" s="29"/>
      <c r="Q42" s="29"/>
      <c r="R42" s="30">
        <f t="shared" si="12"/>
        <v>0</v>
      </c>
      <c r="S42" s="67" t="e">
        <f>R42/R43</f>
        <v>#DIV/0!</v>
      </c>
      <c r="T42" s="29"/>
      <c r="U42" s="29"/>
      <c r="V42" s="29"/>
      <c r="W42" s="30">
        <f t="shared" si="13"/>
        <v>0</v>
      </c>
      <c r="X42" s="67" t="e">
        <f>W42/W43</f>
        <v>#DIV/0!</v>
      </c>
      <c r="Y42" s="29"/>
      <c r="Z42" s="29"/>
      <c r="AA42" s="29"/>
      <c r="AB42" s="30">
        <f t="shared" si="14"/>
        <v>0</v>
      </c>
      <c r="AC42" s="67" t="e">
        <f>AB42/AB43</f>
        <v>#DIV/0!</v>
      </c>
      <c r="AD42" s="31">
        <f t="shared" si="15"/>
        <v>0</v>
      </c>
    </row>
    <row r="43" spans="1:36" ht="43.5" customHeight="1" x14ac:dyDescent="0.25">
      <c r="A43" s="59"/>
      <c r="B43" s="59"/>
      <c r="C43" s="59"/>
      <c r="D43" s="59"/>
      <c r="E43" s="59"/>
      <c r="F43" s="59"/>
      <c r="G43" s="59"/>
      <c r="H43" s="59"/>
      <c r="I43" s="29" t="s">
        <v>101</v>
      </c>
      <c r="J43" s="29">
        <v>0</v>
      </c>
      <c r="K43" s="29">
        <v>0</v>
      </c>
      <c r="L43" s="29">
        <v>0</v>
      </c>
      <c r="M43" s="29">
        <f t="shared" si="11"/>
        <v>0</v>
      </c>
      <c r="N43" s="59"/>
      <c r="O43" s="29"/>
      <c r="P43" s="29"/>
      <c r="Q43" s="29"/>
      <c r="R43" s="30">
        <f t="shared" si="12"/>
        <v>0</v>
      </c>
      <c r="S43" s="59"/>
      <c r="T43" s="29"/>
      <c r="U43" s="29"/>
      <c r="V43" s="29"/>
      <c r="W43" s="30">
        <f t="shared" si="13"/>
        <v>0</v>
      </c>
      <c r="X43" s="59"/>
      <c r="Y43" s="29"/>
      <c r="Z43" s="29"/>
      <c r="AA43" s="29"/>
      <c r="AB43" s="30">
        <f t="shared" si="14"/>
        <v>0</v>
      </c>
      <c r="AC43" s="59"/>
      <c r="AD43" s="30">
        <f t="shared" si="15"/>
        <v>0</v>
      </c>
    </row>
    <row r="44" spans="1:36" ht="30.75" customHeight="1" x14ac:dyDescent="0.25">
      <c r="A44" s="66" t="s">
        <v>102</v>
      </c>
      <c r="B44" s="66" t="s">
        <v>103</v>
      </c>
      <c r="C44" s="64">
        <v>1</v>
      </c>
      <c r="D44" s="64">
        <v>1</v>
      </c>
      <c r="E44" s="64">
        <v>1</v>
      </c>
      <c r="F44" s="64">
        <v>1</v>
      </c>
      <c r="G44" s="65" t="s">
        <v>39</v>
      </c>
      <c r="H44" s="65" t="s">
        <v>34</v>
      </c>
      <c r="I44" s="28" t="s">
        <v>104</v>
      </c>
      <c r="J44" s="29">
        <v>13</v>
      </c>
      <c r="K44" s="29">
        <v>13</v>
      </c>
      <c r="L44" s="30">
        <v>7</v>
      </c>
      <c r="M44" s="30">
        <f t="shared" si="11"/>
        <v>33</v>
      </c>
      <c r="N44" s="67">
        <f>M44/M45</f>
        <v>1</v>
      </c>
      <c r="O44" s="29"/>
      <c r="P44" s="29"/>
      <c r="Q44" s="29"/>
      <c r="R44" s="30">
        <f t="shared" si="12"/>
        <v>0</v>
      </c>
      <c r="S44" s="67" t="e">
        <f>R44/R45</f>
        <v>#DIV/0!</v>
      </c>
      <c r="T44" s="29"/>
      <c r="U44" s="29"/>
      <c r="V44" s="29"/>
      <c r="W44" s="30">
        <f t="shared" si="13"/>
        <v>0</v>
      </c>
      <c r="X44" s="67" t="e">
        <f>W44/W45</f>
        <v>#DIV/0!</v>
      </c>
      <c r="Y44" s="29"/>
      <c r="Z44" s="29"/>
      <c r="AA44" s="29"/>
      <c r="AB44" s="30">
        <f t="shared" si="14"/>
        <v>0</v>
      </c>
      <c r="AC44" s="67" t="e">
        <f>AB44/AB45</f>
        <v>#DIV/0!</v>
      </c>
      <c r="AD44" s="31">
        <f t="shared" si="15"/>
        <v>33</v>
      </c>
      <c r="AE44" s="33"/>
      <c r="AF44" s="33"/>
      <c r="AG44" s="33"/>
      <c r="AH44" s="33"/>
      <c r="AI44" s="33"/>
      <c r="AJ44" s="33"/>
    </row>
    <row r="45" spans="1:36" ht="29.25" customHeight="1" x14ac:dyDescent="0.25">
      <c r="A45" s="59"/>
      <c r="B45" s="59"/>
      <c r="C45" s="59"/>
      <c r="D45" s="59"/>
      <c r="E45" s="59"/>
      <c r="F45" s="59"/>
      <c r="G45" s="59"/>
      <c r="H45" s="59"/>
      <c r="I45" s="29" t="s">
        <v>105</v>
      </c>
      <c r="J45" s="29">
        <v>13</v>
      </c>
      <c r="K45" s="29">
        <v>13</v>
      </c>
      <c r="L45" s="29">
        <v>7</v>
      </c>
      <c r="M45" s="29">
        <f t="shared" si="11"/>
        <v>33</v>
      </c>
      <c r="N45" s="59"/>
      <c r="O45" s="29"/>
      <c r="P45" s="29"/>
      <c r="Q45" s="29"/>
      <c r="R45" s="30">
        <f t="shared" si="12"/>
        <v>0</v>
      </c>
      <c r="S45" s="59"/>
      <c r="T45" s="29"/>
      <c r="U45" s="29"/>
      <c r="V45" s="29"/>
      <c r="W45" s="30">
        <f t="shared" si="13"/>
        <v>0</v>
      </c>
      <c r="X45" s="59"/>
      <c r="Y45" s="29"/>
      <c r="Z45" s="29"/>
      <c r="AA45" s="29"/>
      <c r="AB45" s="30">
        <f t="shared" si="14"/>
        <v>0</v>
      </c>
      <c r="AC45" s="59"/>
      <c r="AD45" s="30">
        <f t="shared" si="15"/>
        <v>33</v>
      </c>
      <c r="AE45" s="33"/>
      <c r="AF45" s="33"/>
      <c r="AG45" s="33"/>
      <c r="AH45" s="33"/>
      <c r="AI45" s="33"/>
      <c r="AJ45" s="33"/>
    </row>
    <row r="46" spans="1:36" ht="36" customHeight="1" x14ac:dyDescent="0.25">
      <c r="A46" s="65" t="s">
        <v>106</v>
      </c>
      <c r="B46" s="66" t="s">
        <v>107</v>
      </c>
      <c r="C46" s="64">
        <v>1</v>
      </c>
      <c r="D46" s="64">
        <v>1</v>
      </c>
      <c r="E46" s="64">
        <v>1</v>
      </c>
      <c r="F46" s="64">
        <v>1</v>
      </c>
      <c r="G46" s="65" t="s">
        <v>39</v>
      </c>
      <c r="H46" s="65" t="s">
        <v>34</v>
      </c>
      <c r="I46" s="29" t="s">
        <v>108</v>
      </c>
      <c r="J46" s="29">
        <v>0</v>
      </c>
      <c r="K46" s="29">
        <v>1</v>
      </c>
      <c r="L46" s="30">
        <v>0</v>
      </c>
      <c r="M46" s="30">
        <f t="shared" si="11"/>
        <v>1</v>
      </c>
      <c r="N46" s="67">
        <f>M46/M47</f>
        <v>1</v>
      </c>
      <c r="O46" s="29"/>
      <c r="P46" s="29"/>
      <c r="Q46" s="29"/>
      <c r="R46" s="30">
        <f t="shared" si="12"/>
        <v>0</v>
      </c>
      <c r="S46" s="67" t="e">
        <f>R46/R47</f>
        <v>#DIV/0!</v>
      </c>
      <c r="T46" s="29"/>
      <c r="U46" s="29"/>
      <c r="V46" s="29"/>
      <c r="W46" s="30">
        <f t="shared" si="13"/>
        <v>0</v>
      </c>
      <c r="X46" s="67" t="e">
        <f>W46/W47</f>
        <v>#DIV/0!</v>
      </c>
      <c r="Y46" s="29"/>
      <c r="Z46" s="29"/>
      <c r="AA46" s="29"/>
      <c r="AB46" s="30">
        <f t="shared" si="14"/>
        <v>0</v>
      </c>
      <c r="AC46" s="67" t="e">
        <f>AB46/AB47</f>
        <v>#DIV/0!</v>
      </c>
      <c r="AD46" s="31">
        <f t="shared" si="15"/>
        <v>1</v>
      </c>
    </row>
    <row r="47" spans="1:36" ht="28.5" customHeight="1" x14ac:dyDescent="0.25">
      <c r="A47" s="59"/>
      <c r="B47" s="59"/>
      <c r="C47" s="59"/>
      <c r="D47" s="59"/>
      <c r="E47" s="59"/>
      <c r="F47" s="59"/>
      <c r="G47" s="59"/>
      <c r="H47" s="59"/>
      <c r="I47" s="28" t="s">
        <v>109</v>
      </c>
      <c r="J47" s="29">
        <v>0</v>
      </c>
      <c r="K47" s="29">
        <v>1</v>
      </c>
      <c r="L47" s="29">
        <v>0</v>
      </c>
      <c r="M47" s="29">
        <f t="shared" si="11"/>
        <v>1</v>
      </c>
      <c r="N47" s="59"/>
      <c r="O47" s="29"/>
      <c r="P47" s="29"/>
      <c r="Q47" s="29"/>
      <c r="R47" s="30">
        <f t="shared" si="12"/>
        <v>0</v>
      </c>
      <c r="S47" s="59"/>
      <c r="T47" s="29"/>
      <c r="U47" s="29"/>
      <c r="V47" s="29"/>
      <c r="W47" s="30">
        <f t="shared" si="13"/>
        <v>0</v>
      </c>
      <c r="X47" s="59"/>
      <c r="Y47" s="29"/>
      <c r="Z47" s="29"/>
      <c r="AA47" s="29"/>
      <c r="AB47" s="30">
        <f t="shared" si="14"/>
        <v>0</v>
      </c>
      <c r="AC47" s="59"/>
      <c r="AD47" s="30">
        <f t="shared" si="15"/>
        <v>1</v>
      </c>
    </row>
    <row r="48" spans="1:36" ht="39.75" customHeight="1" x14ac:dyDescent="0.25">
      <c r="A48" s="66" t="s">
        <v>110</v>
      </c>
      <c r="B48" s="66" t="s">
        <v>111</v>
      </c>
      <c r="C48" s="64">
        <v>1</v>
      </c>
      <c r="D48" s="64">
        <v>1</v>
      </c>
      <c r="E48" s="64">
        <v>1</v>
      </c>
      <c r="F48" s="64">
        <v>1</v>
      </c>
      <c r="G48" s="65" t="s">
        <v>39</v>
      </c>
      <c r="H48" s="65" t="s">
        <v>34</v>
      </c>
      <c r="I48" s="28" t="s">
        <v>112</v>
      </c>
      <c r="J48" s="29">
        <v>0</v>
      </c>
      <c r="K48" s="29">
        <v>1</v>
      </c>
      <c r="L48" s="30">
        <v>1</v>
      </c>
      <c r="M48" s="30">
        <f t="shared" si="11"/>
        <v>2</v>
      </c>
      <c r="N48" s="67">
        <f>M48/M49</f>
        <v>1</v>
      </c>
      <c r="O48" s="29"/>
      <c r="P48" s="29"/>
      <c r="Q48" s="29"/>
      <c r="R48" s="30">
        <f t="shared" si="12"/>
        <v>0</v>
      </c>
      <c r="S48" s="67" t="e">
        <f>R48/R49</f>
        <v>#DIV/0!</v>
      </c>
      <c r="T48" s="29"/>
      <c r="U48" s="29"/>
      <c r="V48" s="29"/>
      <c r="W48" s="30">
        <f t="shared" si="13"/>
        <v>0</v>
      </c>
      <c r="X48" s="67" t="e">
        <f>W48/W49</f>
        <v>#DIV/0!</v>
      </c>
      <c r="Y48" s="29"/>
      <c r="Z48" s="29"/>
      <c r="AA48" s="29"/>
      <c r="AB48" s="30">
        <f t="shared" si="14"/>
        <v>0</v>
      </c>
      <c r="AC48" s="67" t="e">
        <f>AB48/AB49</f>
        <v>#DIV/0!</v>
      </c>
      <c r="AD48" s="31">
        <f t="shared" si="15"/>
        <v>2</v>
      </c>
    </row>
    <row r="49" spans="1:30" ht="15.75" customHeight="1" x14ac:dyDescent="0.25">
      <c r="A49" s="59"/>
      <c r="B49" s="59"/>
      <c r="C49" s="59"/>
      <c r="D49" s="59"/>
      <c r="E49" s="59"/>
      <c r="F49" s="59"/>
      <c r="G49" s="59"/>
      <c r="H49" s="59"/>
      <c r="I49" s="28" t="s">
        <v>113</v>
      </c>
      <c r="J49" s="29">
        <v>0</v>
      </c>
      <c r="K49" s="29">
        <v>1</v>
      </c>
      <c r="L49" s="29">
        <v>1</v>
      </c>
      <c r="M49" s="29">
        <f t="shared" si="11"/>
        <v>2</v>
      </c>
      <c r="N49" s="59"/>
      <c r="O49" s="29"/>
      <c r="P49" s="29"/>
      <c r="Q49" s="29"/>
      <c r="R49" s="30">
        <f t="shared" si="12"/>
        <v>0</v>
      </c>
      <c r="S49" s="59"/>
      <c r="T49" s="29"/>
      <c r="U49" s="29"/>
      <c r="V49" s="29"/>
      <c r="W49" s="30">
        <f t="shared" si="13"/>
        <v>0</v>
      </c>
      <c r="X49" s="59"/>
      <c r="Y49" s="29"/>
      <c r="Z49" s="29"/>
      <c r="AA49" s="29"/>
      <c r="AB49" s="30">
        <f t="shared" si="14"/>
        <v>0</v>
      </c>
      <c r="AC49" s="59"/>
      <c r="AD49" s="30">
        <f t="shared" si="15"/>
        <v>2</v>
      </c>
    </row>
    <row r="50" spans="1:30" ht="38.25" customHeight="1" x14ac:dyDescent="0.25">
      <c r="A50" s="66" t="s">
        <v>114</v>
      </c>
      <c r="B50" s="66" t="s">
        <v>115</v>
      </c>
      <c r="C50" s="64">
        <v>1</v>
      </c>
      <c r="D50" s="64">
        <v>1</v>
      </c>
      <c r="E50" s="64">
        <v>1</v>
      </c>
      <c r="F50" s="64">
        <v>1</v>
      </c>
      <c r="G50" s="65" t="s">
        <v>39</v>
      </c>
      <c r="H50" s="65" t="s">
        <v>34</v>
      </c>
      <c r="I50" s="28" t="s">
        <v>116</v>
      </c>
      <c r="J50" s="29">
        <v>0</v>
      </c>
      <c r="K50" s="29">
        <v>1</v>
      </c>
      <c r="L50" s="30">
        <v>0</v>
      </c>
      <c r="M50" s="30">
        <f t="shared" si="11"/>
        <v>1</v>
      </c>
      <c r="N50" s="67">
        <f>M50/M51</f>
        <v>1</v>
      </c>
      <c r="O50" s="29"/>
      <c r="P50" s="29"/>
      <c r="Q50" s="29"/>
      <c r="R50" s="30">
        <f t="shared" si="12"/>
        <v>0</v>
      </c>
      <c r="S50" s="67" t="e">
        <f>R50/R51</f>
        <v>#DIV/0!</v>
      </c>
      <c r="T50" s="29"/>
      <c r="U50" s="29"/>
      <c r="V50" s="29"/>
      <c r="W50" s="30">
        <f t="shared" si="13"/>
        <v>0</v>
      </c>
      <c r="X50" s="67" t="e">
        <f>W50/W51</f>
        <v>#DIV/0!</v>
      </c>
      <c r="Y50" s="29"/>
      <c r="Z50" s="29"/>
      <c r="AA50" s="29"/>
      <c r="AB50" s="30">
        <f t="shared" si="14"/>
        <v>0</v>
      </c>
      <c r="AC50" s="67" t="e">
        <f>AB50/AB51</f>
        <v>#DIV/0!</v>
      </c>
      <c r="AD50" s="31">
        <f t="shared" si="15"/>
        <v>1</v>
      </c>
    </row>
    <row r="51" spans="1:30" ht="15.75" customHeight="1" x14ac:dyDescent="0.25">
      <c r="A51" s="59"/>
      <c r="B51" s="59"/>
      <c r="C51" s="59"/>
      <c r="D51" s="59"/>
      <c r="E51" s="59"/>
      <c r="F51" s="59"/>
      <c r="G51" s="59"/>
      <c r="H51" s="59"/>
      <c r="I51" s="28" t="s">
        <v>117</v>
      </c>
      <c r="J51" s="29">
        <v>0</v>
      </c>
      <c r="K51" s="29">
        <v>1</v>
      </c>
      <c r="L51" s="29">
        <v>0</v>
      </c>
      <c r="M51" s="29">
        <f t="shared" si="11"/>
        <v>1</v>
      </c>
      <c r="N51" s="59"/>
      <c r="O51" s="29"/>
      <c r="P51" s="29"/>
      <c r="Q51" s="29"/>
      <c r="R51" s="30">
        <f t="shared" si="12"/>
        <v>0</v>
      </c>
      <c r="S51" s="59"/>
      <c r="T51" s="29"/>
      <c r="U51" s="29"/>
      <c r="V51" s="29"/>
      <c r="W51" s="30">
        <f t="shared" si="13"/>
        <v>0</v>
      </c>
      <c r="X51" s="59"/>
      <c r="Y51" s="29"/>
      <c r="Z51" s="29"/>
      <c r="AA51" s="29"/>
      <c r="AB51" s="30">
        <f t="shared" si="14"/>
        <v>0</v>
      </c>
      <c r="AC51" s="59"/>
      <c r="AD51" s="30">
        <f t="shared" si="15"/>
        <v>1</v>
      </c>
    </row>
    <row r="52" spans="1:30" ht="39" customHeight="1" x14ac:dyDescent="0.25">
      <c r="A52" s="66" t="s">
        <v>118</v>
      </c>
      <c r="B52" s="66" t="s">
        <v>119</v>
      </c>
      <c r="C52" s="64">
        <v>1</v>
      </c>
      <c r="D52" s="64">
        <v>1</v>
      </c>
      <c r="E52" s="64">
        <v>1</v>
      </c>
      <c r="F52" s="64">
        <v>1</v>
      </c>
      <c r="G52" s="65" t="s">
        <v>39</v>
      </c>
      <c r="H52" s="65" t="s">
        <v>34</v>
      </c>
      <c r="I52" s="28" t="s">
        <v>120</v>
      </c>
      <c r="J52" s="29">
        <v>0</v>
      </c>
      <c r="K52" s="29">
        <v>0</v>
      </c>
      <c r="L52" s="30">
        <v>1</v>
      </c>
      <c r="M52" s="30">
        <f t="shared" si="11"/>
        <v>1</v>
      </c>
      <c r="N52" s="67">
        <f>M52/M53</f>
        <v>1</v>
      </c>
      <c r="O52" s="29"/>
      <c r="P52" s="29"/>
      <c r="Q52" s="29"/>
      <c r="R52" s="30">
        <f t="shared" si="12"/>
        <v>0</v>
      </c>
      <c r="S52" s="67" t="e">
        <f>R52/R53</f>
        <v>#DIV/0!</v>
      </c>
      <c r="T52" s="29"/>
      <c r="U52" s="29"/>
      <c r="V52" s="29"/>
      <c r="W52" s="30">
        <f t="shared" si="13"/>
        <v>0</v>
      </c>
      <c r="X52" s="67" t="e">
        <f>W52/W53</f>
        <v>#DIV/0!</v>
      </c>
      <c r="Y52" s="29"/>
      <c r="Z52" s="29"/>
      <c r="AA52" s="29"/>
      <c r="AB52" s="30">
        <f t="shared" si="14"/>
        <v>0</v>
      </c>
      <c r="AC52" s="67" t="e">
        <f>AB52/AB53</f>
        <v>#DIV/0!</v>
      </c>
      <c r="AD52" s="31">
        <f t="shared" si="15"/>
        <v>1</v>
      </c>
    </row>
    <row r="53" spans="1:30" ht="15.75" customHeight="1" x14ac:dyDescent="0.25">
      <c r="A53" s="59"/>
      <c r="B53" s="59"/>
      <c r="C53" s="59"/>
      <c r="D53" s="59"/>
      <c r="E53" s="59"/>
      <c r="F53" s="59"/>
      <c r="G53" s="59"/>
      <c r="H53" s="59"/>
      <c r="I53" s="28" t="s">
        <v>121</v>
      </c>
      <c r="J53" s="29">
        <v>0</v>
      </c>
      <c r="K53" s="29">
        <v>0</v>
      </c>
      <c r="L53" s="29">
        <v>1</v>
      </c>
      <c r="M53" s="29">
        <f t="shared" si="11"/>
        <v>1</v>
      </c>
      <c r="N53" s="59"/>
      <c r="O53" s="29"/>
      <c r="P53" s="29"/>
      <c r="Q53" s="29"/>
      <c r="R53" s="30">
        <f t="shared" si="12"/>
        <v>0</v>
      </c>
      <c r="S53" s="59"/>
      <c r="T53" s="29"/>
      <c r="U53" s="29"/>
      <c r="V53" s="29"/>
      <c r="W53" s="30">
        <f t="shared" si="13"/>
        <v>0</v>
      </c>
      <c r="X53" s="59"/>
      <c r="Y53" s="29"/>
      <c r="Z53" s="29"/>
      <c r="AA53" s="29"/>
      <c r="AB53" s="30">
        <f t="shared" si="14"/>
        <v>0</v>
      </c>
      <c r="AC53" s="59"/>
      <c r="AD53" s="30">
        <f t="shared" si="15"/>
        <v>1</v>
      </c>
    </row>
    <row r="54" spans="1:30" ht="15.75" customHeight="1" x14ac:dyDescent="0.25">
      <c r="A54" s="34"/>
      <c r="B54" s="34"/>
      <c r="C54" s="34"/>
      <c r="D54" s="34"/>
      <c r="E54" s="34"/>
      <c r="F54" s="34"/>
      <c r="G54" s="34"/>
      <c r="H54" s="34"/>
      <c r="I54" s="21"/>
      <c r="J54" s="24"/>
      <c r="K54" s="24"/>
      <c r="L54" s="24"/>
      <c r="M54" s="24"/>
      <c r="N54" s="34"/>
      <c r="O54" s="24"/>
      <c r="P54" s="24"/>
      <c r="Q54" s="24"/>
      <c r="R54" s="26"/>
      <c r="S54" s="34"/>
      <c r="T54" s="24"/>
      <c r="U54" s="24"/>
      <c r="V54" s="24"/>
      <c r="W54" s="26"/>
      <c r="X54" s="34"/>
      <c r="Y54" s="24"/>
      <c r="Z54" s="24"/>
      <c r="AA54" s="34"/>
      <c r="AB54" s="26"/>
      <c r="AC54" s="34"/>
      <c r="AD54" s="34"/>
    </row>
    <row r="55" spans="1:30" ht="78" customHeight="1" x14ac:dyDescent="0.25">
      <c r="A55" s="35" t="s">
        <v>122</v>
      </c>
      <c r="B55" s="35" t="s">
        <v>123</v>
      </c>
      <c r="C55" s="35">
        <v>3000</v>
      </c>
      <c r="D55" s="35">
        <v>7977</v>
      </c>
      <c r="E55" s="35">
        <v>1000</v>
      </c>
      <c r="F55" s="36">
        <v>250</v>
      </c>
      <c r="G55" s="36" t="s">
        <v>33</v>
      </c>
      <c r="H55" s="36" t="s">
        <v>34</v>
      </c>
      <c r="I55" s="35" t="s">
        <v>35</v>
      </c>
      <c r="J55" s="36">
        <v>243</v>
      </c>
      <c r="K55" s="36">
        <v>869</v>
      </c>
      <c r="L55" s="36">
        <v>757</v>
      </c>
      <c r="M55" s="36">
        <f t="shared" ref="M55:M57" si="16">J55+K55+L55</f>
        <v>1869</v>
      </c>
      <c r="N55" s="36" t="s">
        <v>124</v>
      </c>
      <c r="O55" s="36"/>
      <c r="P55" s="36"/>
      <c r="Q55" s="36"/>
      <c r="R55" s="37">
        <f>O55</f>
        <v>0</v>
      </c>
      <c r="S55" s="36" t="s">
        <v>124</v>
      </c>
      <c r="T55" s="36"/>
      <c r="U55" s="36"/>
      <c r="V55" s="36"/>
      <c r="W55" s="37">
        <f>T55</f>
        <v>0</v>
      </c>
      <c r="X55" s="36" t="s">
        <v>124</v>
      </c>
      <c r="Y55" s="36"/>
      <c r="Z55" s="36"/>
      <c r="AA55" s="36"/>
      <c r="AB55" s="37">
        <f>Y55</f>
        <v>0</v>
      </c>
      <c r="AC55" s="36" t="s">
        <v>124</v>
      </c>
      <c r="AD55" s="37">
        <f>J55</f>
        <v>243</v>
      </c>
    </row>
    <row r="56" spans="1:30" ht="29.25" customHeight="1" x14ac:dyDescent="0.25">
      <c r="A56" s="72" t="s">
        <v>125</v>
      </c>
      <c r="B56" s="72" t="s">
        <v>126</v>
      </c>
      <c r="C56" s="69">
        <v>1</v>
      </c>
      <c r="D56" s="69">
        <v>1</v>
      </c>
      <c r="E56" s="69">
        <v>1</v>
      </c>
      <c r="F56" s="69">
        <v>1</v>
      </c>
      <c r="G56" s="70" t="s">
        <v>39</v>
      </c>
      <c r="H56" s="70" t="s">
        <v>34</v>
      </c>
      <c r="I56" s="35" t="s">
        <v>127</v>
      </c>
      <c r="J56" s="36">
        <v>7</v>
      </c>
      <c r="K56" s="36">
        <v>26</v>
      </c>
      <c r="L56" s="37">
        <v>19</v>
      </c>
      <c r="M56" s="37">
        <f t="shared" si="16"/>
        <v>52</v>
      </c>
      <c r="N56" s="71">
        <f>M56/M57</f>
        <v>1</v>
      </c>
      <c r="O56" s="36"/>
      <c r="P56" s="36"/>
      <c r="Q56" s="36"/>
      <c r="R56" s="37">
        <f t="shared" ref="R56:R57" si="17">O56+P56+Q56</f>
        <v>0</v>
      </c>
      <c r="S56" s="71" t="e">
        <f>R56/R57</f>
        <v>#DIV/0!</v>
      </c>
      <c r="T56" s="36"/>
      <c r="U56" s="36"/>
      <c r="V56" s="36"/>
      <c r="W56" s="37">
        <f t="shared" ref="W56:W57" si="18">T56+U56+V56</f>
        <v>0</v>
      </c>
      <c r="X56" s="71" t="e">
        <f>W56/W57</f>
        <v>#DIV/0!</v>
      </c>
      <c r="Y56" s="36"/>
      <c r="Z56" s="36"/>
      <c r="AA56" s="36"/>
      <c r="AB56" s="37">
        <f t="shared" ref="AB56:AB57" si="19">Y56+Z56+AA56</f>
        <v>0</v>
      </c>
      <c r="AC56" s="71" t="e">
        <f>AB56/AB57</f>
        <v>#DIV/0!</v>
      </c>
      <c r="AD56" s="39">
        <f t="shared" ref="AD56:AD57" si="20">AB56+W56+R56+M56</f>
        <v>52</v>
      </c>
    </row>
    <row r="57" spans="1:30" ht="27" customHeight="1" x14ac:dyDescent="0.25">
      <c r="A57" s="59"/>
      <c r="B57" s="59"/>
      <c r="C57" s="59"/>
      <c r="D57" s="59"/>
      <c r="E57" s="59"/>
      <c r="F57" s="59"/>
      <c r="G57" s="59"/>
      <c r="H57" s="59"/>
      <c r="I57" s="35" t="s">
        <v>128</v>
      </c>
      <c r="J57" s="36">
        <v>7</v>
      </c>
      <c r="K57" s="36">
        <v>26</v>
      </c>
      <c r="L57" s="36">
        <v>19</v>
      </c>
      <c r="M57" s="36">
        <f t="shared" si="16"/>
        <v>52</v>
      </c>
      <c r="N57" s="59"/>
      <c r="O57" s="36"/>
      <c r="P57" s="36"/>
      <c r="Q57" s="36"/>
      <c r="R57" s="37">
        <f t="shared" si="17"/>
        <v>0</v>
      </c>
      <c r="S57" s="59"/>
      <c r="T57" s="36"/>
      <c r="U57" s="36"/>
      <c r="V57" s="36"/>
      <c r="W57" s="37">
        <f t="shared" si="18"/>
        <v>0</v>
      </c>
      <c r="X57" s="59"/>
      <c r="Y57" s="36"/>
      <c r="Z57" s="36"/>
      <c r="AA57" s="36"/>
      <c r="AB57" s="37">
        <f t="shared" si="19"/>
        <v>0</v>
      </c>
      <c r="AC57" s="59"/>
      <c r="AD57" s="37">
        <f t="shared" si="20"/>
        <v>52</v>
      </c>
    </row>
    <row r="58" spans="1:30" ht="42.75" customHeight="1" x14ac:dyDescent="0.25">
      <c r="A58" s="35" t="s">
        <v>129</v>
      </c>
      <c r="B58" s="35" t="s">
        <v>130</v>
      </c>
      <c r="C58" s="36">
        <v>1</v>
      </c>
      <c r="D58" s="36">
        <v>1</v>
      </c>
      <c r="E58" s="36">
        <v>1</v>
      </c>
      <c r="F58" s="36">
        <v>1</v>
      </c>
      <c r="G58" s="36" t="s">
        <v>33</v>
      </c>
      <c r="H58" s="36" t="s">
        <v>34</v>
      </c>
      <c r="I58" s="35" t="s">
        <v>35</v>
      </c>
      <c r="J58" s="36">
        <v>0</v>
      </c>
      <c r="K58" s="36">
        <v>0</v>
      </c>
      <c r="L58" s="36">
        <v>0</v>
      </c>
      <c r="M58" s="36">
        <f>J58</f>
        <v>0</v>
      </c>
      <c r="N58" s="36" t="s">
        <v>124</v>
      </c>
      <c r="O58" s="36"/>
      <c r="P58" s="36"/>
      <c r="Q58" s="36"/>
      <c r="R58" s="37">
        <f>O58</f>
        <v>0</v>
      </c>
      <c r="S58" s="36" t="s">
        <v>124</v>
      </c>
      <c r="T58" s="36"/>
      <c r="U58" s="36"/>
      <c r="V58" s="36"/>
      <c r="W58" s="37">
        <f>T58</f>
        <v>0</v>
      </c>
      <c r="X58" s="36" t="s">
        <v>124</v>
      </c>
      <c r="Y58" s="36"/>
      <c r="Z58" s="36"/>
      <c r="AA58" s="36"/>
      <c r="AB58" s="37">
        <f>Y58</f>
        <v>0</v>
      </c>
      <c r="AC58" s="36" t="s">
        <v>124</v>
      </c>
      <c r="AD58" s="37">
        <f>J58</f>
        <v>0</v>
      </c>
    </row>
    <row r="59" spans="1:30" ht="15.75" customHeight="1" x14ac:dyDescent="0.25">
      <c r="A59" s="35" t="s">
        <v>131</v>
      </c>
      <c r="B59" s="35" t="s">
        <v>132</v>
      </c>
      <c r="C59" s="40">
        <v>10000</v>
      </c>
      <c r="D59" s="40">
        <v>16136</v>
      </c>
      <c r="E59" s="40">
        <v>3333</v>
      </c>
      <c r="F59" s="36">
        <v>834</v>
      </c>
      <c r="G59" s="36" t="s">
        <v>33</v>
      </c>
      <c r="H59" s="36" t="s">
        <v>34</v>
      </c>
      <c r="I59" s="35" t="s">
        <v>35</v>
      </c>
      <c r="J59" s="36">
        <v>266</v>
      </c>
      <c r="K59" s="36">
        <f>1067+19</f>
        <v>1086</v>
      </c>
      <c r="L59" s="36">
        <v>1816</v>
      </c>
      <c r="M59" s="36">
        <f t="shared" ref="M59:M88" si="21">J59+K59+L59</f>
        <v>3168</v>
      </c>
      <c r="N59" s="36" t="s">
        <v>124</v>
      </c>
      <c r="O59" s="36"/>
      <c r="P59" s="36"/>
      <c r="Q59" s="36"/>
      <c r="R59" s="37">
        <f t="shared" ref="R59:R82" si="22">O59+P59+Q59</f>
        <v>0</v>
      </c>
      <c r="S59" s="36" t="s">
        <v>124</v>
      </c>
      <c r="T59" s="36"/>
      <c r="U59" s="36"/>
      <c r="V59" s="36"/>
      <c r="W59" s="37">
        <f t="shared" ref="W59:W82" si="23">T59+U59+V59</f>
        <v>0</v>
      </c>
      <c r="X59" s="36" t="s">
        <v>124</v>
      </c>
      <c r="Y59" s="36"/>
      <c r="Z59" s="36"/>
      <c r="AA59" s="36"/>
      <c r="AB59" s="37">
        <f t="shared" ref="AB59:AB82" si="24">Y59+Z59+AA59</f>
        <v>0</v>
      </c>
      <c r="AC59" s="36" t="s">
        <v>124</v>
      </c>
      <c r="AD59" s="37">
        <f t="shared" ref="AD59:AD82" si="25">AB59+W59+R59+M59</f>
        <v>3168</v>
      </c>
    </row>
    <row r="60" spans="1:30" ht="34.5" customHeight="1" x14ac:dyDescent="0.25">
      <c r="A60" s="72" t="s">
        <v>133</v>
      </c>
      <c r="B60" s="72" t="s">
        <v>134</v>
      </c>
      <c r="C60" s="69">
        <v>1</v>
      </c>
      <c r="D60" s="69">
        <v>1</v>
      </c>
      <c r="E60" s="69">
        <v>1</v>
      </c>
      <c r="F60" s="69">
        <v>1</v>
      </c>
      <c r="G60" s="70" t="s">
        <v>39</v>
      </c>
      <c r="H60" s="70" t="s">
        <v>34</v>
      </c>
      <c r="I60" s="35" t="s">
        <v>135</v>
      </c>
      <c r="J60" s="36">
        <v>0</v>
      </c>
      <c r="K60" s="36">
        <v>2</v>
      </c>
      <c r="L60" s="37">
        <v>6</v>
      </c>
      <c r="M60" s="37">
        <f t="shared" si="21"/>
        <v>8</v>
      </c>
      <c r="N60" s="71">
        <f>M60/M61</f>
        <v>1</v>
      </c>
      <c r="O60" s="36"/>
      <c r="P60" s="36"/>
      <c r="Q60" s="36"/>
      <c r="R60" s="37">
        <f t="shared" si="22"/>
        <v>0</v>
      </c>
      <c r="S60" s="71" t="e">
        <f>R60/R61</f>
        <v>#DIV/0!</v>
      </c>
      <c r="T60" s="36"/>
      <c r="U60" s="36"/>
      <c r="V60" s="36"/>
      <c r="W60" s="37">
        <f t="shared" si="23"/>
        <v>0</v>
      </c>
      <c r="X60" s="71" t="e">
        <f>W60/W61</f>
        <v>#DIV/0!</v>
      </c>
      <c r="Y60" s="36"/>
      <c r="Z60" s="36"/>
      <c r="AA60" s="36"/>
      <c r="AB60" s="37">
        <f t="shared" si="24"/>
        <v>0</v>
      </c>
      <c r="AC60" s="71" t="e">
        <f>AB60/AB61</f>
        <v>#DIV/0!</v>
      </c>
      <c r="AD60" s="39">
        <f t="shared" si="25"/>
        <v>8</v>
      </c>
    </row>
    <row r="61" spans="1:30" ht="30.75" customHeight="1" x14ac:dyDescent="0.25">
      <c r="A61" s="59"/>
      <c r="B61" s="59"/>
      <c r="C61" s="59"/>
      <c r="D61" s="59"/>
      <c r="E61" s="59"/>
      <c r="F61" s="59"/>
      <c r="G61" s="59"/>
      <c r="H61" s="59"/>
      <c r="I61" s="35" t="s">
        <v>136</v>
      </c>
      <c r="J61" s="36">
        <v>0</v>
      </c>
      <c r="K61" s="36">
        <v>2</v>
      </c>
      <c r="L61" s="36">
        <v>6</v>
      </c>
      <c r="M61" s="36">
        <f t="shared" si="21"/>
        <v>8</v>
      </c>
      <c r="N61" s="59"/>
      <c r="O61" s="36"/>
      <c r="P61" s="36"/>
      <c r="Q61" s="36"/>
      <c r="R61" s="37">
        <f t="shared" si="22"/>
        <v>0</v>
      </c>
      <c r="S61" s="59"/>
      <c r="T61" s="36"/>
      <c r="U61" s="36"/>
      <c r="V61" s="36"/>
      <c r="W61" s="37">
        <f t="shared" si="23"/>
        <v>0</v>
      </c>
      <c r="X61" s="59"/>
      <c r="Y61" s="36"/>
      <c r="Z61" s="36"/>
      <c r="AA61" s="36"/>
      <c r="AB61" s="37">
        <f t="shared" si="24"/>
        <v>0</v>
      </c>
      <c r="AC61" s="59"/>
      <c r="AD61" s="37">
        <f t="shared" si="25"/>
        <v>8</v>
      </c>
    </row>
    <row r="62" spans="1:30" ht="15.75" customHeight="1" x14ac:dyDescent="0.25">
      <c r="A62" s="72" t="s">
        <v>137</v>
      </c>
      <c r="B62" s="72" t="s">
        <v>138</v>
      </c>
      <c r="C62" s="69">
        <v>1</v>
      </c>
      <c r="D62" s="69">
        <v>1</v>
      </c>
      <c r="E62" s="69">
        <v>1</v>
      </c>
      <c r="F62" s="69">
        <v>1</v>
      </c>
      <c r="G62" s="72" t="s">
        <v>39</v>
      </c>
      <c r="H62" s="72" t="s">
        <v>34</v>
      </c>
      <c r="I62" s="35" t="s">
        <v>139</v>
      </c>
      <c r="J62" s="36">
        <v>4</v>
      </c>
      <c r="K62" s="36">
        <v>18</v>
      </c>
      <c r="L62" s="37">
        <v>14</v>
      </c>
      <c r="M62" s="37">
        <f t="shared" si="21"/>
        <v>36</v>
      </c>
      <c r="N62" s="71">
        <f>M62/M63</f>
        <v>1</v>
      </c>
      <c r="O62" s="36" t="e">
        <f>I17+O591</f>
        <v>#VALUE!</v>
      </c>
      <c r="P62" s="36"/>
      <c r="Q62" s="36"/>
      <c r="R62" s="37" t="e">
        <f t="shared" si="22"/>
        <v>#VALUE!</v>
      </c>
      <c r="S62" s="71" t="e">
        <f>R62/R63</f>
        <v>#VALUE!</v>
      </c>
      <c r="T62" s="36"/>
      <c r="U62" s="36"/>
      <c r="V62" s="36"/>
      <c r="W62" s="37">
        <f t="shared" si="23"/>
        <v>0</v>
      </c>
      <c r="X62" s="71" t="e">
        <f>W62/W63</f>
        <v>#DIV/0!</v>
      </c>
      <c r="Y62" s="36"/>
      <c r="Z62" s="36"/>
      <c r="AA62" s="36"/>
      <c r="AB62" s="37">
        <f t="shared" si="24"/>
        <v>0</v>
      </c>
      <c r="AC62" s="71" t="e">
        <f>AB62/AB63</f>
        <v>#DIV/0!</v>
      </c>
      <c r="AD62" s="39" t="e">
        <f t="shared" si="25"/>
        <v>#VALUE!</v>
      </c>
    </row>
    <row r="63" spans="1:30" ht="15.75" customHeight="1" x14ac:dyDescent="0.25">
      <c r="A63" s="59"/>
      <c r="B63" s="59"/>
      <c r="C63" s="59"/>
      <c r="D63" s="59"/>
      <c r="E63" s="59"/>
      <c r="F63" s="59"/>
      <c r="G63" s="59"/>
      <c r="H63" s="59"/>
      <c r="I63" s="35" t="s">
        <v>140</v>
      </c>
      <c r="J63" s="36">
        <v>4</v>
      </c>
      <c r="K63" s="36">
        <v>18</v>
      </c>
      <c r="L63" s="36">
        <v>14</v>
      </c>
      <c r="M63" s="36">
        <f t="shared" si="21"/>
        <v>36</v>
      </c>
      <c r="N63" s="59"/>
      <c r="O63" s="36"/>
      <c r="P63" s="36"/>
      <c r="Q63" s="36"/>
      <c r="R63" s="37">
        <f t="shared" si="22"/>
        <v>0</v>
      </c>
      <c r="S63" s="59"/>
      <c r="T63" s="36"/>
      <c r="U63" s="36"/>
      <c r="V63" s="36"/>
      <c r="W63" s="37">
        <f t="shared" si="23"/>
        <v>0</v>
      </c>
      <c r="X63" s="59"/>
      <c r="Y63" s="36"/>
      <c r="Z63" s="36"/>
      <c r="AA63" s="36"/>
      <c r="AB63" s="37">
        <f t="shared" si="24"/>
        <v>0</v>
      </c>
      <c r="AC63" s="59"/>
      <c r="AD63" s="37">
        <f t="shared" si="25"/>
        <v>36</v>
      </c>
    </row>
    <row r="64" spans="1:30" ht="31.5" customHeight="1" x14ac:dyDescent="0.25">
      <c r="A64" s="72" t="s">
        <v>141</v>
      </c>
      <c r="B64" s="72" t="s">
        <v>142</v>
      </c>
      <c r="C64" s="69">
        <v>1</v>
      </c>
      <c r="D64" s="69">
        <v>1</v>
      </c>
      <c r="E64" s="69">
        <v>1</v>
      </c>
      <c r="F64" s="69">
        <v>1</v>
      </c>
      <c r="G64" s="70" t="s">
        <v>39</v>
      </c>
      <c r="H64" s="70" t="s">
        <v>34</v>
      </c>
      <c r="I64" s="35" t="s">
        <v>143</v>
      </c>
      <c r="J64" s="36">
        <v>0</v>
      </c>
      <c r="K64" s="36">
        <v>2</v>
      </c>
      <c r="L64" s="37">
        <v>0</v>
      </c>
      <c r="M64" s="37">
        <f t="shared" si="21"/>
        <v>2</v>
      </c>
      <c r="N64" s="71">
        <f>M64/M65</f>
        <v>1</v>
      </c>
      <c r="O64" s="36"/>
      <c r="P64" s="36"/>
      <c r="Q64" s="36"/>
      <c r="R64" s="37">
        <f t="shared" si="22"/>
        <v>0</v>
      </c>
      <c r="S64" s="71" t="e">
        <f>R64/R65</f>
        <v>#DIV/0!</v>
      </c>
      <c r="T64" s="36"/>
      <c r="U64" s="36"/>
      <c r="V64" s="36"/>
      <c r="W64" s="37">
        <f t="shared" si="23"/>
        <v>0</v>
      </c>
      <c r="X64" s="71" t="e">
        <f>W64/W65</f>
        <v>#DIV/0!</v>
      </c>
      <c r="Y64" s="36"/>
      <c r="Z64" s="36"/>
      <c r="AA64" s="36"/>
      <c r="AB64" s="37">
        <f t="shared" si="24"/>
        <v>0</v>
      </c>
      <c r="AC64" s="71" t="e">
        <f>AB64/AB65</f>
        <v>#DIV/0!</v>
      </c>
      <c r="AD64" s="39">
        <f t="shared" si="25"/>
        <v>2</v>
      </c>
    </row>
    <row r="65" spans="1:30" ht="30.75" customHeight="1" x14ac:dyDescent="0.25">
      <c r="A65" s="59"/>
      <c r="B65" s="59"/>
      <c r="C65" s="59"/>
      <c r="D65" s="59"/>
      <c r="E65" s="59"/>
      <c r="F65" s="59"/>
      <c r="G65" s="59"/>
      <c r="H65" s="59"/>
      <c r="I65" s="36" t="s">
        <v>144</v>
      </c>
      <c r="J65" s="36">
        <v>0</v>
      </c>
      <c r="K65" s="36">
        <v>2</v>
      </c>
      <c r="L65" s="36">
        <v>0</v>
      </c>
      <c r="M65" s="36">
        <f t="shared" si="21"/>
        <v>2</v>
      </c>
      <c r="N65" s="59"/>
      <c r="O65" s="36"/>
      <c r="P65" s="36"/>
      <c r="Q65" s="36"/>
      <c r="R65" s="37">
        <f t="shared" si="22"/>
        <v>0</v>
      </c>
      <c r="S65" s="59"/>
      <c r="T65" s="36"/>
      <c r="U65" s="36"/>
      <c r="V65" s="36"/>
      <c r="W65" s="37">
        <f t="shared" si="23"/>
        <v>0</v>
      </c>
      <c r="X65" s="59"/>
      <c r="Y65" s="36"/>
      <c r="Z65" s="36"/>
      <c r="AA65" s="36"/>
      <c r="AB65" s="37">
        <f t="shared" si="24"/>
        <v>0</v>
      </c>
      <c r="AC65" s="59"/>
      <c r="AD65" s="37">
        <f t="shared" si="25"/>
        <v>2</v>
      </c>
    </row>
    <row r="66" spans="1:30" ht="51" customHeight="1" x14ac:dyDescent="0.25">
      <c r="A66" s="35" t="s">
        <v>145</v>
      </c>
      <c r="B66" s="35" t="s">
        <v>130</v>
      </c>
      <c r="C66" s="36">
        <v>1</v>
      </c>
      <c r="D66" s="36">
        <v>1</v>
      </c>
      <c r="E66" s="36">
        <v>1</v>
      </c>
      <c r="F66" s="36">
        <v>1</v>
      </c>
      <c r="G66" s="36" t="s">
        <v>33</v>
      </c>
      <c r="H66" s="36" t="s">
        <v>34</v>
      </c>
      <c r="I66" s="36" t="s">
        <v>146</v>
      </c>
      <c r="J66" s="36">
        <v>1</v>
      </c>
      <c r="K66" s="36">
        <v>0</v>
      </c>
      <c r="L66" s="36">
        <v>0</v>
      </c>
      <c r="M66" s="36">
        <f t="shared" si="21"/>
        <v>1</v>
      </c>
      <c r="N66" s="36" t="s">
        <v>124</v>
      </c>
      <c r="O66" s="36"/>
      <c r="P66" s="36"/>
      <c r="Q66" s="36"/>
      <c r="R66" s="37">
        <f t="shared" si="22"/>
        <v>0</v>
      </c>
      <c r="S66" s="36" t="s">
        <v>124</v>
      </c>
      <c r="T66" s="36"/>
      <c r="U66" s="36"/>
      <c r="V66" s="36"/>
      <c r="W66" s="37">
        <f t="shared" si="23"/>
        <v>0</v>
      </c>
      <c r="X66" s="36" t="s">
        <v>124</v>
      </c>
      <c r="Y66" s="36"/>
      <c r="Z66" s="36"/>
      <c r="AA66" s="36"/>
      <c r="AB66" s="37">
        <f t="shared" si="24"/>
        <v>0</v>
      </c>
      <c r="AC66" s="36" t="s">
        <v>124</v>
      </c>
      <c r="AD66" s="37">
        <f t="shared" si="25"/>
        <v>1</v>
      </c>
    </row>
    <row r="67" spans="1:30" ht="29.25" customHeight="1" x14ac:dyDescent="0.25">
      <c r="A67" s="72" t="s">
        <v>147</v>
      </c>
      <c r="B67" s="72" t="s">
        <v>148</v>
      </c>
      <c r="C67" s="69">
        <v>1</v>
      </c>
      <c r="D67" s="69">
        <v>1</v>
      </c>
      <c r="E67" s="69">
        <v>1</v>
      </c>
      <c r="F67" s="69">
        <v>1</v>
      </c>
      <c r="G67" s="70" t="s">
        <v>39</v>
      </c>
      <c r="H67" s="70" t="s">
        <v>34</v>
      </c>
      <c r="I67" s="36" t="s">
        <v>149</v>
      </c>
      <c r="J67" s="36">
        <v>0</v>
      </c>
      <c r="K67" s="36">
        <v>0</v>
      </c>
      <c r="L67" s="37">
        <v>0</v>
      </c>
      <c r="M67" s="37">
        <f t="shared" si="21"/>
        <v>0</v>
      </c>
      <c r="N67" s="71" t="e">
        <f>M67/M68</f>
        <v>#DIV/0!</v>
      </c>
      <c r="O67" s="36"/>
      <c r="P67" s="36"/>
      <c r="Q67" s="36"/>
      <c r="R67" s="37">
        <f t="shared" si="22"/>
        <v>0</v>
      </c>
      <c r="S67" s="71" t="e">
        <f>R67/R68</f>
        <v>#DIV/0!</v>
      </c>
      <c r="T67" s="36"/>
      <c r="U67" s="36"/>
      <c r="V67" s="36"/>
      <c r="W67" s="37">
        <f t="shared" si="23"/>
        <v>0</v>
      </c>
      <c r="X67" s="71" t="e">
        <f>W67/W68</f>
        <v>#DIV/0!</v>
      </c>
      <c r="Y67" s="36"/>
      <c r="Z67" s="36"/>
      <c r="AA67" s="36"/>
      <c r="AB67" s="37">
        <f t="shared" si="24"/>
        <v>0</v>
      </c>
      <c r="AC67" s="71" t="e">
        <f>AB67/AB68</f>
        <v>#DIV/0!</v>
      </c>
      <c r="AD67" s="39">
        <f t="shared" si="25"/>
        <v>0</v>
      </c>
    </row>
    <row r="68" spans="1:30" ht="31.5" customHeight="1" x14ac:dyDescent="0.25">
      <c r="A68" s="59"/>
      <c r="B68" s="59"/>
      <c r="C68" s="59"/>
      <c r="D68" s="59"/>
      <c r="E68" s="59"/>
      <c r="F68" s="59"/>
      <c r="G68" s="59"/>
      <c r="H68" s="59"/>
      <c r="I68" s="36" t="s">
        <v>150</v>
      </c>
      <c r="J68" s="36">
        <v>0</v>
      </c>
      <c r="K68" s="36">
        <v>0</v>
      </c>
      <c r="L68" s="36">
        <v>0</v>
      </c>
      <c r="M68" s="36">
        <f t="shared" si="21"/>
        <v>0</v>
      </c>
      <c r="N68" s="59"/>
      <c r="O68" s="36"/>
      <c r="P68" s="36"/>
      <c r="Q68" s="36"/>
      <c r="R68" s="37">
        <f t="shared" si="22"/>
        <v>0</v>
      </c>
      <c r="S68" s="59"/>
      <c r="T68" s="36"/>
      <c r="U68" s="36"/>
      <c r="V68" s="36"/>
      <c r="W68" s="37">
        <f t="shared" si="23"/>
        <v>0</v>
      </c>
      <c r="X68" s="59"/>
      <c r="Y68" s="36"/>
      <c r="Z68" s="36"/>
      <c r="AA68" s="36"/>
      <c r="AB68" s="37">
        <f t="shared" si="24"/>
        <v>0</v>
      </c>
      <c r="AC68" s="59"/>
      <c r="AD68" s="37">
        <f t="shared" si="25"/>
        <v>0</v>
      </c>
    </row>
    <row r="69" spans="1:30" ht="27" customHeight="1" x14ac:dyDescent="0.25">
      <c r="A69" s="72" t="s">
        <v>151</v>
      </c>
      <c r="B69" s="72" t="s">
        <v>152</v>
      </c>
      <c r="C69" s="69">
        <v>1</v>
      </c>
      <c r="D69" s="69">
        <v>1</v>
      </c>
      <c r="E69" s="69">
        <v>1</v>
      </c>
      <c r="F69" s="69">
        <v>1</v>
      </c>
      <c r="G69" s="70" t="s">
        <v>39</v>
      </c>
      <c r="H69" s="70" t="s">
        <v>34</v>
      </c>
      <c r="I69" s="36" t="s">
        <v>153</v>
      </c>
      <c r="J69" s="36">
        <v>0</v>
      </c>
      <c r="K69" s="36">
        <v>1</v>
      </c>
      <c r="L69" s="37">
        <v>0</v>
      </c>
      <c r="M69" s="37">
        <f t="shared" si="21"/>
        <v>1</v>
      </c>
      <c r="N69" s="71">
        <f>M69/M70</f>
        <v>1</v>
      </c>
      <c r="O69" s="36"/>
      <c r="P69" s="36"/>
      <c r="Q69" s="36"/>
      <c r="R69" s="37">
        <f t="shared" si="22"/>
        <v>0</v>
      </c>
      <c r="S69" s="71" t="e">
        <f>R69/R70</f>
        <v>#DIV/0!</v>
      </c>
      <c r="T69" s="36"/>
      <c r="U69" s="36"/>
      <c r="V69" s="36"/>
      <c r="W69" s="37">
        <f t="shared" si="23"/>
        <v>0</v>
      </c>
      <c r="X69" s="71" t="e">
        <f>W69/W70</f>
        <v>#DIV/0!</v>
      </c>
      <c r="Y69" s="36"/>
      <c r="Z69" s="36"/>
      <c r="AA69" s="36"/>
      <c r="AB69" s="37">
        <f t="shared" si="24"/>
        <v>0</v>
      </c>
      <c r="AC69" s="71" t="e">
        <f>AB69/AB70</f>
        <v>#DIV/0!</v>
      </c>
      <c r="AD69" s="39">
        <f t="shared" si="25"/>
        <v>1</v>
      </c>
    </row>
    <row r="70" spans="1:30" ht="28.5" customHeight="1" x14ac:dyDescent="0.25">
      <c r="A70" s="59"/>
      <c r="B70" s="59"/>
      <c r="C70" s="59"/>
      <c r="D70" s="59"/>
      <c r="E70" s="59"/>
      <c r="F70" s="59"/>
      <c r="G70" s="59"/>
      <c r="H70" s="59"/>
      <c r="I70" s="36" t="s">
        <v>154</v>
      </c>
      <c r="J70" s="36">
        <v>0</v>
      </c>
      <c r="K70" s="36">
        <v>1</v>
      </c>
      <c r="L70" s="36">
        <v>0</v>
      </c>
      <c r="M70" s="36">
        <f t="shared" si="21"/>
        <v>1</v>
      </c>
      <c r="N70" s="59"/>
      <c r="O70" s="36"/>
      <c r="P70" s="36"/>
      <c r="Q70" s="36"/>
      <c r="R70" s="37">
        <f t="shared" si="22"/>
        <v>0</v>
      </c>
      <c r="S70" s="59"/>
      <c r="T70" s="36"/>
      <c r="U70" s="36"/>
      <c r="V70" s="36"/>
      <c r="W70" s="37">
        <f t="shared" si="23"/>
        <v>0</v>
      </c>
      <c r="X70" s="59"/>
      <c r="Y70" s="36"/>
      <c r="Z70" s="36"/>
      <c r="AA70" s="36"/>
      <c r="AB70" s="37">
        <f t="shared" si="24"/>
        <v>0</v>
      </c>
      <c r="AC70" s="59"/>
      <c r="AD70" s="37">
        <f t="shared" si="25"/>
        <v>1</v>
      </c>
    </row>
    <row r="71" spans="1:30" ht="37.5" customHeight="1" x14ac:dyDescent="0.25">
      <c r="A71" s="72" t="s">
        <v>155</v>
      </c>
      <c r="B71" s="72" t="s">
        <v>156</v>
      </c>
      <c r="C71" s="69">
        <v>1</v>
      </c>
      <c r="D71" s="69">
        <v>1</v>
      </c>
      <c r="E71" s="69">
        <v>1</v>
      </c>
      <c r="F71" s="69">
        <v>1</v>
      </c>
      <c r="G71" s="70" t="s">
        <v>39</v>
      </c>
      <c r="H71" s="70" t="s">
        <v>34</v>
      </c>
      <c r="I71" s="36" t="s">
        <v>157</v>
      </c>
      <c r="J71" s="36">
        <v>0</v>
      </c>
      <c r="K71" s="36">
        <v>1</v>
      </c>
      <c r="L71" s="37">
        <v>0</v>
      </c>
      <c r="M71" s="37">
        <f t="shared" si="21"/>
        <v>1</v>
      </c>
      <c r="N71" s="71">
        <f>M71/M72</f>
        <v>1</v>
      </c>
      <c r="O71" s="36"/>
      <c r="P71" s="36"/>
      <c r="Q71" s="36"/>
      <c r="R71" s="37">
        <f t="shared" si="22"/>
        <v>0</v>
      </c>
      <c r="S71" s="71" t="e">
        <f>R71/R72</f>
        <v>#DIV/0!</v>
      </c>
      <c r="T71" s="36"/>
      <c r="U71" s="36"/>
      <c r="V71" s="36"/>
      <c r="W71" s="37">
        <f t="shared" si="23"/>
        <v>0</v>
      </c>
      <c r="X71" s="71" t="e">
        <f>W71/W72</f>
        <v>#DIV/0!</v>
      </c>
      <c r="Y71" s="36"/>
      <c r="Z71" s="36"/>
      <c r="AA71" s="36"/>
      <c r="AB71" s="37">
        <f t="shared" si="24"/>
        <v>0</v>
      </c>
      <c r="AC71" s="71" t="e">
        <f>AB71/AB72</f>
        <v>#DIV/0!</v>
      </c>
      <c r="AD71" s="39">
        <f t="shared" si="25"/>
        <v>1</v>
      </c>
    </row>
    <row r="72" spans="1:30" ht="30" customHeight="1" x14ac:dyDescent="0.25">
      <c r="A72" s="59"/>
      <c r="B72" s="59"/>
      <c r="C72" s="59"/>
      <c r="D72" s="59"/>
      <c r="E72" s="59"/>
      <c r="F72" s="59"/>
      <c r="G72" s="59"/>
      <c r="H72" s="59"/>
      <c r="I72" s="36" t="s">
        <v>158</v>
      </c>
      <c r="J72" s="36">
        <v>0</v>
      </c>
      <c r="K72" s="36">
        <v>1</v>
      </c>
      <c r="L72" s="36">
        <v>0</v>
      </c>
      <c r="M72" s="36">
        <f t="shared" si="21"/>
        <v>1</v>
      </c>
      <c r="N72" s="59"/>
      <c r="O72" s="36"/>
      <c r="P72" s="36"/>
      <c r="Q72" s="36"/>
      <c r="R72" s="37">
        <f t="shared" si="22"/>
        <v>0</v>
      </c>
      <c r="S72" s="59"/>
      <c r="T72" s="36"/>
      <c r="U72" s="36"/>
      <c r="V72" s="36"/>
      <c r="W72" s="37">
        <f t="shared" si="23"/>
        <v>0</v>
      </c>
      <c r="X72" s="59"/>
      <c r="Y72" s="36"/>
      <c r="Z72" s="36"/>
      <c r="AA72" s="36"/>
      <c r="AB72" s="37">
        <f t="shared" si="24"/>
        <v>0</v>
      </c>
      <c r="AC72" s="59"/>
      <c r="AD72" s="37">
        <f t="shared" si="25"/>
        <v>1</v>
      </c>
    </row>
    <row r="73" spans="1:30" ht="33" customHeight="1" x14ac:dyDescent="0.25">
      <c r="A73" s="72" t="s">
        <v>159</v>
      </c>
      <c r="B73" s="72" t="s">
        <v>160</v>
      </c>
      <c r="C73" s="69">
        <v>1</v>
      </c>
      <c r="D73" s="69">
        <v>1</v>
      </c>
      <c r="E73" s="69">
        <v>1</v>
      </c>
      <c r="F73" s="69">
        <v>1</v>
      </c>
      <c r="G73" s="70" t="s">
        <v>39</v>
      </c>
      <c r="H73" s="70" t="s">
        <v>34</v>
      </c>
      <c r="I73" s="36" t="s">
        <v>161</v>
      </c>
      <c r="J73" s="36">
        <v>10027</v>
      </c>
      <c r="K73" s="36">
        <f t="shared" ref="K73:K74" si="26">23+2406</f>
        <v>2429</v>
      </c>
      <c r="L73" s="37">
        <v>169</v>
      </c>
      <c r="M73" s="37">
        <f t="shared" si="21"/>
        <v>12625</v>
      </c>
      <c r="N73" s="71">
        <f>M73/M74</f>
        <v>1</v>
      </c>
      <c r="O73" s="36"/>
      <c r="P73" s="36"/>
      <c r="Q73" s="36"/>
      <c r="R73" s="37">
        <f t="shared" si="22"/>
        <v>0</v>
      </c>
      <c r="S73" s="71" t="e">
        <f>R73/R74</f>
        <v>#DIV/0!</v>
      </c>
      <c r="T73" s="36"/>
      <c r="U73" s="36"/>
      <c r="V73" s="36"/>
      <c r="W73" s="37">
        <f t="shared" si="23"/>
        <v>0</v>
      </c>
      <c r="X73" s="71" t="e">
        <f>W73/W74</f>
        <v>#DIV/0!</v>
      </c>
      <c r="Y73" s="36"/>
      <c r="Z73" s="36"/>
      <c r="AA73" s="36"/>
      <c r="AB73" s="37">
        <f t="shared" si="24"/>
        <v>0</v>
      </c>
      <c r="AC73" s="71" t="e">
        <f>AB73/AB74</f>
        <v>#DIV/0!</v>
      </c>
      <c r="AD73" s="39">
        <f t="shared" si="25"/>
        <v>12625</v>
      </c>
    </row>
    <row r="74" spans="1:30" ht="43.5" customHeight="1" x14ac:dyDescent="0.25">
      <c r="A74" s="59"/>
      <c r="B74" s="59"/>
      <c r="C74" s="59"/>
      <c r="D74" s="59"/>
      <c r="E74" s="59"/>
      <c r="F74" s="59"/>
      <c r="G74" s="59"/>
      <c r="H74" s="59"/>
      <c r="I74" s="36" t="s">
        <v>162</v>
      </c>
      <c r="J74" s="36">
        <v>10027</v>
      </c>
      <c r="K74" s="36">
        <f t="shared" si="26"/>
        <v>2429</v>
      </c>
      <c r="L74" s="36">
        <v>169</v>
      </c>
      <c r="M74" s="36">
        <f t="shared" si="21"/>
        <v>12625</v>
      </c>
      <c r="N74" s="59"/>
      <c r="O74" s="36"/>
      <c r="P74" s="36"/>
      <c r="Q74" s="36"/>
      <c r="R74" s="37">
        <f t="shared" si="22"/>
        <v>0</v>
      </c>
      <c r="S74" s="59"/>
      <c r="T74" s="36"/>
      <c r="U74" s="36"/>
      <c r="V74" s="36"/>
      <c r="W74" s="37">
        <f t="shared" si="23"/>
        <v>0</v>
      </c>
      <c r="X74" s="59"/>
      <c r="Y74" s="36"/>
      <c r="Z74" s="36"/>
      <c r="AA74" s="36"/>
      <c r="AB74" s="37">
        <f t="shared" si="24"/>
        <v>0</v>
      </c>
      <c r="AC74" s="59"/>
      <c r="AD74" s="37">
        <f t="shared" si="25"/>
        <v>12625</v>
      </c>
    </row>
    <row r="75" spans="1:30" ht="57.75" customHeight="1" x14ac:dyDescent="0.25">
      <c r="A75" s="35" t="s">
        <v>163</v>
      </c>
      <c r="B75" s="35" t="s">
        <v>164</v>
      </c>
      <c r="C75" s="36">
        <v>30</v>
      </c>
      <c r="D75" s="36">
        <v>0</v>
      </c>
      <c r="E75" s="36">
        <v>10</v>
      </c>
      <c r="F75" s="36">
        <v>2.5</v>
      </c>
      <c r="G75" s="36" t="s">
        <v>33</v>
      </c>
      <c r="H75" s="36" t="s">
        <v>34</v>
      </c>
      <c r="I75" s="36" t="s">
        <v>35</v>
      </c>
      <c r="J75" s="36">
        <v>0</v>
      </c>
      <c r="K75" s="36">
        <v>0</v>
      </c>
      <c r="L75" s="36">
        <v>0</v>
      </c>
      <c r="M75" s="36">
        <f t="shared" si="21"/>
        <v>0</v>
      </c>
      <c r="N75" s="36" t="s">
        <v>124</v>
      </c>
      <c r="O75" s="36"/>
      <c r="P75" s="36"/>
      <c r="Q75" s="36"/>
      <c r="R75" s="37">
        <f t="shared" si="22"/>
        <v>0</v>
      </c>
      <c r="S75" s="36" t="s">
        <v>124</v>
      </c>
      <c r="T75" s="36"/>
      <c r="U75" s="36"/>
      <c r="V75" s="36"/>
      <c r="W75" s="37">
        <f t="shared" si="23"/>
        <v>0</v>
      </c>
      <c r="X75" s="36" t="s">
        <v>124</v>
      </c>
      <c r="Y75" s="36"/>
      <c r="Z75" s="36"/>
      <c r="AA75" s="36"/>
      <c r="AB75" s="37">
        <f t="shared" si="24"/>
        <v>0</v>
      </c>
      <c r="AC75" s="36" t="s">
        <v>124</v>
      </c>
      <c r="AD75" s="37">
        <f t="shared" si="25"/>
        <v>0</v>
      </c>
    </row>
    <row r="76" spans="1:30" ht="15.75" customHeight="1" x14ac:dyDescent="0.25">
      <c r="A76" s="35" t="s">
        <v>165</v>
      </c>
      <c r="B76" s="35" t="s">
        <v>166</v>
      </c>
      <c r="C76" s="36">
        <v>20</v>
      </c>
      <c r="D76" s="36">
        <v>16</v>
      </c>
      <c r="E76" s="36">
        <v>10</v>
      </c>
      <c r="F76" s="36">
        <v>2.5</v>
      </c>
      <c r="G76" s="36" t="s">
        <v>33</v>
      </c>
      <c r="H76" s="36" t="s">
        <v>34</v>
      </c>
      <c r="I76" s="36" t="s">
        <v>167</v>
      </c>
      <c r="J76" s="36">
        <v>0</v>
      </c>
      <c r="K76" s="36">
        <v>0</v>
      </c>
      <c r="L76" s="36">
        <v>0</v>
      </c>
      <c r="M76" s="36">
        <f t="shared" si="21"/>
        <v>0</v>
      </c>
      <c r="N76" s="36" t="s">
        <v>124</v>
      </c>
      <c r="O76" s="36"/>
      <c r="P76" s="36"/>
      <c r="Q76" s="36"/>
      <c r="R76" s="37">
        <f t="shared" si="22"/>
        <v>0</v>
      </c>
      <c r="S76" s="36" t="s">
        <v>124</v>
      </c>
      <c r="T76" s="36"/>
      <c r="U76" s="36"/>
      <c r="V76" s="36"/>
      <c r="W76" s="37">
        <f t="shared" si="23"/>
        <v>0</v>
      </c>
      <c r="X76" s="36" t="s">
        <v>124</v>
      </c>
      <c r="Y76" s="36"/>
      <c r="Z76" s="36"/>
      <c r="AA76" s="36"/>
      <c r="AB76" s="37">
        <f t="shared" si="24"/>
        <v>0</v>
      </c>
      <c r="AC76" s="36" t="s">
        <v>124</v>
      </c>
      <c r="AD76" s="37">
        <f t="shared" si="25"/>
        <v>0</v>
      </c>
    </row>
    <row r="77" spans="1:30" ht="40.5" customHeight="1" x14ac:dyDescent="0.25">
      <c r="A77" s="72" t="s">
        <v>168</v>
      </c>
      <c r="B77" s="72" t="s">
        <v>169</v>
      </c>
      <c r="C77" s="69">
        <v>1</v>
      </c>
      <c r="D77" s="69">
        <v>1</v>
      </c>
      <c r="E77" s="69">
        <v>1</v>
      </c>
      <c r="F77" s="69">
        <v>1</v>
      </c>
      <c r="G77" s="70" t="s">
        <v>39</v>
      </c>
      <c r="H77" s="70" t="s">
        <v>34</v>
      </c>
      <c r="I77" s="35" t="s">
        <v>170</v>
      </c>
      <c r="J77" s="36">
        <v>7</v>
      </c>
      <c r="K77" s="36">
        <v>21</v>
      </c>
      <c r="L77" s="37">
        <v>22</v>
      </c>
      <c r="M77" s="37">
        <f t="shared" si="21"/>
        <v>50</v>
      </c>
      <c r="N77" s="71">
        <f>M77/M78</f>
        <v>1</v>
      </c>
      <c r="O77" s="36"/>
      <c r="P77" s="36"/>
      <c r="Q77" s="36"/>
      <c r="R77" s="37">
        <f t="shared" si="22"/>
        <v>0</v>
      </c>
      <c r="S77" s="71" t="e">
        <f>R77/R78</f>
        <v>#DIV/0!</v>
      </c>
      <c r="T77" s="36"/>
      <c r="U77" s="36"/>
      <c r="V77" s="36"/>
      <c r="W77" s="37">
        <f t="shared" si="23"/>
        <v>0</v>
      </c>
      <c r="X77" s="71" t="e">
        <f>W77/W78</f>
        <v>#DIV/0!</v>
      </c>
      <c r="Y77" s="36"/>
      <c r="Z77" s="36"/>
      <c r="AA77" s="36"/>
      <c r="AB77" s="37">
        <f t="shared" si="24"/>
        <v>0</v>
      </c>
      <c r="AC77" s="71" t="e">
        <f>AB77/AB78</f>
        <v>#DIV/0!</v>
      </c>
      <c r="AD77" s="39">
        <f t="shared" si="25"/>
        <v>50</v>
      </c>
    </row>
    <row r="78" spans="1:30" ht="39" customHeight="1" x14ac:dyDescent="0.25">
      <c r="A78" s="59"/>
      <c r="B78" s="59"/>
      <c r="C78" s="59"/>
      <c r="D78" s="59"/>
      <c r="E78" s="59"/>
      <c r="F78" s="59"/>
      <c r="G78" s="59"/>
      <c r="H78" s="59"/>
      <c r="I78" s="35" t="s">
        <v>171</v>
      </c>
      <c r="J78" s="36">
        <v>7</v>
      </c>
      <c r="K78" s="36">
        <v>21</v>
      </c>
      <c r="L78" s="36">
        <v>22</v>
      </c>
      <c r="M78" s="36">
        <f t="shared" si="21"/>
        <v>50</v>
      </c>
      <c r="N78" s="59"/>
      <c r="O78" s="36"/>
      <c r="P78" s="36"/>
      <c r="Q78" s="36"/>
      <c r="R78" s="37">
        <f t="shared" si="22"/>
        <v>0</v>
      </c>
      <c r="S78" s="59"/>
      <c r="T78" s="36"/>
      <c r="U78" s="36"/>
      <c r="V78" s="36"/>
      <c r="W78" s="37">
        <f t="shared" si="23"/>
        <v>0</v>
      </c>
      <c r="X78" s="59"/>
      <c r="Y78" s="36"/>
      <c r="Z78" s="36"/>
      <c r="AA78" s="36"/>
      <c r="AB78" s="37">
        <f t="shared" si="24"/>
        <v>0</v>
      </c>
      <c r="AC78" s="59"/>
      <c r="AD78" s="37">
        <f t="shared" si="25"/>
        <v>50</v>
      </c>
    </row>
    <row r="79" spans="1:30" ht="45" customHeight="1" x14ac:dyDescent="0.25">
      <c r="A79" s="72" t="s">
        <v>172</v>
      </c>
      <c r="B79" s="72" t="s">
        <v>173</v>
      </c>
      <c r="C79" s="69">
        <v>1</v>
      </c>
      <c r="D79" s="69">
        <v>1</v>
      </c>
      <c r="E79" s="69">
        <v>1</v>
      </c>
      <c r="F79" s="69">
        <v>1</v>
      </c>
      <c r="G79" s="70" t="s">
        <v>39</v>
      </c>
      <c r="H79" s="70" t="s">
        <v>34</v>
      </c>
      <c r="I79" s="35" t="s">
        <v>174</v>
      </c>
      <c r="J79" s="36">
        <v>0</v>
      </c>
      <c r="K79" s="36">
        <v>0</v>
      </c>
      <c r="L79" s="37">
        <v>1</v>
      </c>
      <c r="M79" s="37">
        <f t="shared" si="21"/>
        <v>1</v>
      </c>
      <c r="N79" s="71">
        <f>M79/M80</f>
        <v>1</v>
      </c>
      <c r="O79" s="36"/>
      <c r="P79" s="36"/>
      <c r="Q79" s="36"/>
      <c r="R79" s="37">
        <f t="shared" si="22"/>
        <v>0</v>
      </c>
      <c r="S79" s="71" t="e">
        <f>R79/R80</f>
        <v>#DIV/0!</v>
      </c>
      <c r="T79" s="36"/>
      <c r="U79" s="36"/>
      <c r="V79" s="36"/>
      <c r="W79" s="37">
        <f t="shared" si="23"/>
        <v>0</v>
      </c>
      <c r="X79" s="71" t="e">
        <f>W79/W80</f>
        <v>#DIV/0!</v>
      </c>
      <c r="Y79" s="36"/>
      <c r="Z79" s="36"/>
      <c r="AA79" s="36"/>
      <c r="AB79" s="37">
        <f t="shared" si="24"/>
        <v>0</v>
      </c>
      <c r="AC79" s="71" t="e">
        <f>AB79/AB80</f>
        <v>#DIV/0!</v>
      </c>
      <c r="AD79" s="39">
        <f t="shared" si="25"/>
        <v>1</v>
      </c>
    </row>
    <row r="80" spans="1:30" ht="40.5" customHeight="1" x14ac:dyDescent="0.25">
      <c r="A80" s="59"/>
      <c r="B80" s="59"/>
      <c r="C80" s="59"/>
      <c r="D80" s="59"/>
      <c r="E80" s="59"/>
      <c r="F80" s="59"/>
      <c r="G80" s="59"/>
      <c r="H80" s="59"/>
      <c r="I80" s="35" t="s">
        <v>175</v>
      </c>
      <c r="J80" s="36">
        <v>0</v>
      </c>
      <c r="K80" s="36">
        <v>0</v>
      </c>
      <c r="L80" s="36">
        <v>1</v>
      </c>
      <c r="M80" s="36">
        <f t="shared" si="21"/>
        <v>1</v>
      </c>
      <c r="N80" s="59"/>
      <c r="O80" s="36"/>
      <c r="P80" s="36"/>
      <c r="Q80" s="36"/>
      <c r="R80" s="37">
        <f t="shared" si="22"/>
        <v>0</v>
      </c>
      <c r="S80" s="59"/>
      <c r="T80" s="36"/>
      <c r="U80" s="36"/>
      <c r="V80" s="36"/>
      <c r="W80" s="37">
        <f t="shared" si="23"/>
        <v>0</v>
      </c>
      <c r="X80" s="59"/>
      <c r="Y80" s="36"/>
      <c r="Z80" s="36"/>
      <c r="AA80" s="36"/>
      <c r="AB80" s="37">
        <f t="shared" si="24"/>
        <v>0</v>
      </c>
      <c r="AC80" s="59"/>
      <c r="AD80" s="37">
        <f t="shared" si="25"/>
        <v>1</v>
      </c>
    </row>
    <row r="81" spans="1:36" ht="30" customHeight="1" x14ac:dyDescent="0.25">
      <c r="A81" s="72" t="s">
        <v>176</v>
      </c>
      <c r="B81" s="72" t="s">
        <v>177</v>
      </c>
      <c r="C81" s="41">
        <v>1</v>
      </c>
      <c r="D81" s="36">
        <v>0</v>
      </c>
      <c r="E81" s="41">
        <v>1</v>
      </c>
      <c r="F81" s="41">
        <v>1</v>
      </c>
      <c r="G81" s="36" t="s">
        <v>39</v>
      </c>
      <c r="H81" s="70" t="s">
        <v>34</v>
      </c>
      <c r="I81" s="70" t="s">
        <v>167</v>
      </c>
      <c r="J81" s="36">
        <v>7</v>
      </c>
      <c r="K81" s="36">
        <v>21</v>
      </c>
      <c r="L81" s="37">
        <v>2</v>
      </c>
      <c r="M81" s="37">
        <f t="shared" si="21"/>
        <v>30</v>
      </c>
      <c r="N81" s="71">
        <f>M81/M82</f>
        <v>1</v>
      </c>
      <c r="O81" s="36"/>
      <c r="P81" s="36"/>
      <c r="Q81" s="36"/>
      <c r="R81" s="37">
        <f t="shared" si="22"/>
        <v>0</v>
      </c>
      <c r="S81" s="71" t="e">
        <f>R81/R82</f>
        <v>#DIV/0!</v>
      </c>
      <c r="T81" s="36"/>
      <c r="U81" s="36"/>
      <c r="V81" s="36"/>
      <c r="W81" s="37">
        <f t="shared" si="23"/>
        <v>0</v>
      </c>
      <c r="X81" s="71" t="e">
        <f>W81/W82</f>
        <v>#DIV/0!</v>
      </c>
      <c r="Y81" s="36"/>
      <c r="Z81" s="36"/>
      <c r="AA81" s="36"/>
      <c r="AB81" s="37">
        <f t="shared" si="24"/>
        <v>0</v>
      </c>
      <c r="AC81" s="71" t="e">
        <f>AB81/AB82</f>
        <v>#DIV/0!</v>
      </c>
      <c r="AD81" s="39">
        <f t="shared" si="25"/>
        <v>30</v>
      </c>
    </row>
    <row r="82" spans="1:36" ht="42" customHeight="1" x14ac:dyDescent="0.25">
      <c r="A82" s="59"/>
      <c r="B82" s="59"/>
      <c r="C82" s="41"/>
      <c r="D82" s="36"/>
      <c r="E82" s="41"/>
      <c r="F82" s="41"/>
      <c r="G82" s="36"/>
      <c r="H82" s="59"/>
      <c r="I82" s="59"/>
      <c r="J82" s="36">
        <v>7</v>
      </c>
      <c r="K82" s="36">
        <v>21</v>
      </c>
      <c r="L82" s="36">
        <v>2</v>
      </c>
      <c r="M82" s="36">
        <f t="shared" si="21"/>
        <v>30</v>
      </c>
      <c r="N82" s="59"/>
      <c r="O82" s="36"/>
      <c r="P82" s="36"/>
      <c r="Q82" s="36"/>
      <c r="R82" s="37">
        <f t="shared" si="22"/>
        <v>0</v>
      </c>
      <c r="S82" s="59"/>
      <c r="T82" s="36"/>
      <c r="U82" s="36"/>
      <c r="V82" s="36"/>
      <c r="W82" s="37">
        <f t="shared" si="23"/>
        <v>0</v>
      </c>
      <c r="X82" s="59"/>
      <c r="Y82" s="36"/>
      <c r="Z82" s="36"/>
      <c r="AA82" s="36"/>
      <c r="AB82" s="37">
        <f t="shared" si="24"/>
        <v>0</v>
      </c>
      <c r="AC82" s="59"/>
      <c r="AD82" s="37">
        <f t="shared" si="25"/>
        <v>30</v>
      </c>
    </row>
    <row r="83" spans="1:36" ht="15.75" customHeight="1" x14ac:dyDescent="0.25">
      <c r="A83" s="35" t="s">
        <v>178</v>
      </c>
      <c r="B83" s="35" t="s">
        <v>179</v>
      </c>
      <c r="C83" s="36">
        <v>1</v>
      </c>
      <c r="D83" s="36">
        <v>1</v>
      </c>
      <c r="E83" s="36">
        <v>1</v>
      </c>
      <c r="F83" s="36">
        <v>1</v>
      </c>
      <c r="G83" s="36" t="s">
        <v>33</v>
      </c>
      <c r="H83" s="36" t="s">
        <v>34</v>
      </c>
      <c r="I83" s="36" t="s">
        <v>167</v>
      </c>
      <c r="J83" s="36">
        <v>0</v>
      </c>
      <c r="K83" s="36">
        <v>0</v>
      </c>
      <c r="L83" s="36">
        <v>1</v>
      </c>
      <c r="M83" s="36">
        <f t="shared" si="21"/>
        <v>1</v>
      </c>
      <c r="N83" s="36" t="s">
        <v>124</v>
      </c>
      <c r="O83" s="36"/>
      <c r="P83" s="36"/>
      <c r="Q83" s="36"/>
      <c r="R83" s="36">
        <f>O83</f>
        <v>0</v>
      </c>
      <c r="S83" s="36" t="s">
        <v>124</v>
      </c>
      <c r="T83" s="36"/>
      <c r="U83" s="36"/>
      <c r="V83" s="36"/>
      <c r="W83" s="36">
        <f>T83</f>
        <v>0</v>
      </c>
      <c r="X83" s="36" t="s">
        <v>124</v>
      </c>
      <c r="Y83" s="36"/>
      <c r="Z83" s="36"/>
      <c r="AA83" s="36"/>
      <c r="AB83" s="36">
        <f>Y83</f>
        <v>0</v>
      </c>
      <c r="AC83" s="36" t="s">
        <v>124</v>
      </c>
      <c r="AD83" s="37">
        <f>J83</f>
        <v>0</v>
      </c>
    </row>
    <row r="84" spans="1:36" ht="51" customHeight="1" x14ac:dyDescent="0.25">
      <c r="A84" s="72" t="s">
        <v>180</v>
      </c>
      <c r="B84" s="72" t="s">
        <v>181</v>
      </c>
      <c r="C84" s="70"/>
      <c r="D84" s="70">
        <v>0</v>
      </c>
      <c r="E84" s="69">
        <v>1</v>
      </c>
      <c r="F84" s="69">
        <v>1</v>
      </c>
      <c r="G84" s="70" t="s">
        <v>39</v>
      </c>
      <c r="H84" s="70" t="s">
        <v>34</v>
      </c>
      <c r="I84" s="35" t="s">
        <v>182</v>
      </c>
      <c r="J84" s="36">
        <v>3</v>
      </c>
      <c r="K84" s="36">
        <v>7</v>
      </c>
      <c r="L84" s="37">
        <v>23</v>
      </c>
      <c r="M84" s="37">
        <f t="shared" si="21"/>
        <v>33</v>
      </c>
      <c r="N84" s="71">
        <f>M84/M85</f>
        <v>1</v>
      </c>
      <c r="O84" s="36"/>
      <c r="P84" s="36"/>
      <c r="Q84" s="36"/>
      <c r="R84" s="37">
        <f t="shared" ref="R84:R88" si="27">O84+P84+Q84</f>
        <v>0</v>
      </c>
      <c r="S84" s="71" t="e">
        <f>R84/R85</f>
        <v>#DIV/0!</v>
      </c>
      <c r="T84" s="36"/>
      <c r="U84" s="36"/>
      <c r="V84" s="36"/>
      <c r="W84" s="37">
        <f t="shared" ref="W84:W88" si="28">T84+U84+V84</f>
        <v>0</v>
      </c>
      <c r="X84" s="71" t="e">
        <f>W84/W85</f>
        <v>#DIV/0!</v>
      </c>
      <c r="Y84" s="36"/>
      <c r="Z84" s="36"/>
      <c r="AA84" s="36"/>
      <c r="AB84" s="37">
        <f t="shared" ref="AB84:AB88" si="29">Y84+Z84+AA84</f>
        <v>0</v>
      </c>
      <c r="AC84" s="71" t="e">
        <f>AB84/AB85</f>
        <v>#DIV/0!</v>
      </c>
      <c r="AD84" s="39">
        <f t="shared" ref="AD84:AD88" si="30">AB84+W84+R84+M84</f>
        <v>33</v>
      </c>
    </row>
    <row r="85" spans="1:36" ht="56.25" customHeight="1" x14ac:dyDescent="0.25">
      <c r="A85" s="59"/>
      <c r="B85" s="59"/>
      <c r="C85" s="59"/>
      <c r="D85" s="59"/>
      <c r="E85" s="59"/>
      <c r="F85" s="59"/>
      <c r="G85" s="59"/>
      <c r="H85" s="59"/>
      <c r="I85" s="35" t="s">
        <v>183</v>
      </c>
      <c r="J85" s="36">
        <v>3</v>
      </c>
      <c r="K85" s="36">
        <v>7</v>
      </c>
      <c r="L85" s="36">
        <v>23</v>
      </c>
      <c r="M85" s="36">
        <f t="shared" si="21"/>
        <v>33</v>
      </c>
      <c r="N85" s="59"/>
      <c r="O85" s="36"/>
      <c r="P85" s="36"/>
      <c r="Q85" s="36"/>
      <c r="R85" s="37">
        <f t="shared" si="27"/>
        <v>0</v>
      </c>
      <c r="S85" s="59"/>
      <c r="T85" s="36"/>
      <c r="U85" s="36"/>
      <c r="V85" s="36"/>
      <c r="W85" s="37">
        <f t="shared" si="28"/>
        <v>0</v>
      </c>
      <c r="X85" s="59"/>
      <c r="Y85" s="36"/>
      <c r="Z85" s="36"/>
      <c r="AA85" s="36"/>
      <c r="AB85" s="37">
        <f t="shared" si="29"/>
        <v>0</v>
      </c>
      <c r="AC85" s="59"/>
      <c r="AD85" s="37">
        <f t="shared" si="30"/>
        <v>33</v>
      </c>
    </row>
    <row r="86" spans="1:36" ht="42.75" customHeight="1" x14ac:dyDescent="0.25">
      <c r="A86" s="72" t="s">
        <v>184</v>
      </c>
      <c r="B86" s="72" t="s">
        <v>185</v>
      </c>
      <c r="C86" s="70"/>
      <c r="D86" s="70">
        <v>0</v>
      </c>
      <c r="E86" s="70" t="s">
        <v>186</v>
      </c>
      <c r="F86" s="70">
        <v>100</v>
      </c>
      <c r="G86" s="70" t="s">
        <v>39</v>
      </c>
      <c r="H86" s="70" t="s">
        <v>34</v>
      </c>
      <c r="I86" s="35" t="s">
        <v>187</v>
      </c>
      <c r="J86" s="36">
        <v>207</v>
      </c>
      <c r="K86" s="36">
        <v>900</v>
      </c>
      <c r="L86" s="37">
        <v>950</v>
      </c>
      <c r="M86" s="37">
        <f t="shared" si="21"/>
        <v>2057</v>
      </c>
      <c r="N86" s="71">
        <f>M86/M87</f>
        <v>1</v>
      </c>
      <c r="O86" s="36"/>
      <c r="P86" s="36"/>
      <c r="Q86" s="36"/>
      <c r="R86" s="37">
        <f t="shared" si="27"/>
        <v>0</v>
      </c>
      <c r="S86" s="71" t="e">
        <f>R86/R87</f>
        <v>#DIV/0!</v>
      </c>
      <c r="T86" s="36"/>
      <c r="U86" s="36"/>
      <c r="V86" s="36"/>
      <c r="W86" s="37">
        <f t="shared" si="28"/>
        <v>0</v>
      </c>
      <c r="X86" s="71" t="e">
        <f>W86/W87</f>
        <v>#DIV/0!</v>
      </c>
      <c r="Y86" s="36"/>
      <c r="Z86" s="36"/>
      <c r="AA86" s="36"/>
      <c r="AB86" s="37">
        <f t="shared" si="29"/>
        <v>0</v>
      </c>
      <c r="AC86" s="71" t="e">
        <f>AB86/AB87</f>
        <v>#DIV/0!</v>
      </c>
      <c r="AD86" s="39">
        <f t="shared" si="30"/>
        <v>2057</v>
      </c>
    </row>
    <row r="87" spans="1:36" ht="42" customHeight="1" x14ac:dyDescent="0.25">
      <c r="A87" s="59"/>
      <c r="B87" s="59"/>
      <c r="C87" s="59"/>
      <c r="D87" s="59"/>
      <c r="E87" s="59"/>
      <c r="F87" s="59"/>
      <c r="G87" s="59"/>
      <c r="H87" s="59"/>
      <c r="I87" s="35" t="s">
        <v>188</v>
      </c>
      <c r="J87" s="36">
        <v>207</v>
      </c>
      <c r="K87" s="36">
        <v>900</v>
      </c>
      <c r="L87" s="36">
        <v>950</v>
      </c>
      <c r="M87" s="36">
        <f t="shared" si="21"/>
        <v>2057</v>
      </c>
      <c r="N87" s="59"/>
      <c r="O87" s="36"/>
      <c r="P87" s="36"/>
      <c r="Q87" s="36"/>
      <c r="R87" s="37">
        <f t="shared" si="27"/>
        <v>0</v>
      </c>
      <c r="S87" s="59"/>
      <c r="T87" s="36"/>
      <c r="U87" s="36"/>
      <c r="V87" s="36"/>
      <c r="W87" s="37">
        <f t="shared" si="28"/>
        <v>0</v>
      </c>
      <c r="X87" s="59"/>
      <c r="Y87" s="36"/>
      <c r="Z87" s="36"/>
      <c r="AA87" s="36"/>
      <c r="AB87" s="37">
        <f t="shared" si="29"/>
        <v>0</v>
      </c>
      <c r="AC87" s="59"/>
      <c r="AD87" s="37">
        <f t="shared" si="30"/>
        <v>2057</v>
      </c>
    </row>
    <row r="88" spans="1:36" ht="66" customHeight="1" x14ac:dyDescent="0.25">
      <c r="A88" s="42" t="s">
        <v>189</v>
      </c>
      <c r="B88" s="42" t="s">
        <v>189</v>
      </c>
      <c r="C88" s="36"/>
      <c r="D88" s="38">
        <v>0</v>
      </c>
      <c r="E88" s="43">
        <v>7000</v>
      </c>
      <c r="F88" s="43">
        <v>1750</v>
      </c>
      <c r="G88" s="36" t="s">
        <v>33</v>
      </c>
      <c r="H88" s="36" t="s">
        <v>34</v>
      </c>
      <c r="I88" s="35" t="s">
        <v>35</v>
      </c>
      <c r="J88" s="36">
        <v>194</v>
      </c>
      <c r="K88" s="36">
        <v>901</v>
      </c>
      <c r="L88" s="36">
        <v>658</v>
      </c>
      <c r="M88" s="36">
        <f t="shared" si="21"/>
        <v>1753</v>
      </c>
      <c r="N88" s="36" t="s">
        <v>124</v>
      </c>
      <c r="O88" s="36"/>
      <c r="P88" s="36"/>
      <c r="Q88" s="36"/>
      <c r="R88" s="37">
        <f t="shared" si="27"/>
        <v>0</v>
      </c>
      <c r="S88" s="36" t="s">
        <v>124</v>
      </c>
      <c r="T88" s="36"/>
      <c r="U88" s="36"/>
      <c r="V88" s="36"/>
      <c r="W88" s="37">
        <f t="shared" si="28"/>
        <v>0</v>
      </c>
      <c r="X88" s="36" t="s">
        <v>124</v>
      </c>
      <c r="Y88" s="36"/>
      <c r="Z88" s="36"/>
      <c r="AA88" s="36"/>
      <c r="AB88" s="37">
        <f t="shared" si="29"/>
        <v>0</v>
      </c>
      <c r="AC88" s="36" t="s">
        <v>124</v>
      </c>
      <c r="AD88" s="37">
        <f t="shared" si="30"/>
        <v>1753</v>
      </c>
    </row>
    <row r="89" spans="1:36" ht="16.5" customHeight="1" x14ac:dyDescent="0.25">
      <c r="A89" s="21"/>
      <c r="B89" s="21"/>
      <c r="C89" s="44"/>
      <c r="D89" s="45"/>
      <c r="E89" s="44"/>
      <c r="F89" s="44"/>
      <c r="G89" s="44"/>
      <c r="H89" s="44"/>
      <c r="I89" s="21"/>
      <c r="J89" s="44"/>
      <c r="K89" s="44"/>
      <c r="L89" s="44"/>
      <c r="M89" s="44"/>
      <c r="N89" s="44"/>
      <c r="O89" s="44"/>
      <c r="P89" s="44"/>
      <c r="Q89" s="44"/>
      <c r="R89" s="26"/>
      <c r="S89" s="44"/>
      <c r="T89" s="44"/>
      <c r="U89" s="44"/>
      <c r="V89" s="44"/>
      <c r="W89" s="26"/>
      <c r="X89" s="44"/>
      <c r="Y89" s="44"/>
      <c r="Z89" s="44"/>
      <c r="AA89" s="44"/>
      <c r="AB89" s="26"/>
      <c r="AC89" s="44"/>
      <c r="AD89" s="44"/>
    </row>
    <row r="90" spans="1:36" ht="48.75" customHeight="1" x14ac:dyDescent="0.25">
      <c r="A90" s="84" t="s">
        <v>190</v>
      </c>
      <c r="B90" s="84" t="s">
        <v>191</v>
      </c>
      <c r="C90" s="81">
        <v>1</v>
      </c>
      <c r="D90" s="81">
        <v>1</v>
      </c>
      <c r="E90" s="81">
        <v>1</v>
      </c>
      <c r="F90" s="81">
        <v>1</v>
      </c>
      <c r="G90" s="82" t="s">
        <v>39</v>
      </c>
      <c r="H90" s="82" t="s">
        <v>34</v>
      </c>
      <c r="I90" s="46" t="s">
        <v>192</v>
      </c>
      <c r="J90" s="46">
        <v>88</v>
      </c>
      <c r="K90" s="46">
        <v>68</v>
      </c>
      <c r="L90" s="47">
        <v>41</v>
      </c>
      <c r="M90" s="47">
        <f t="shared" ref="M90:M93" si="31">J90+K90+L90</f>
        <v>197</v>
      </c>
      <c r="N90" s="83">
        <f>M90/M91</f>
        <v>0.96097560975609753</v>
      </c>
      <c r="O90" s="46"/>
      <c r="P90" s="46"/>
      <c r="Q90" s="46"/>
      <c r="R90" s="47">
        <f t="shared" ref="R90:R93" si="32">O90+P90+Q90</f>
        <v>0</v>
      </c>
      <c r="S90" s="83" t="e">
        <f>R90/R91</f>
        <v>#DIV/0!</v>
      </c>
      <c r="T90" s="46"/>
      <c r="U90" s="46"/>
      <c r="V90" s="46"/>
      <c r="W90" s="47">
        <f t="shared" ref="W90:W93" si="33">T90+U90+V90</f>
        <v>0</v>
      </c>
      <c r="X90" s="83" t="e">
        <f>W90/W91</f>
        <v>#DIV/0!</v>
      </c>
      <c r="Y90" s="46"/>
      <c r="Z90" s="46"/>
      <c r="AA90" s="46"/>
      <c r="AB90" s="47">
        <f t="shared" ref="AB90:AB93" si="34">Y90+Z90+AA90</f>
        <v>0</v>
      </c>
      <c r="AC90" s="83" t="e">
        <f>AB90/AB91</f>
        <v>#DIV/0!</v>
      </c>
      <c r="AD90" s="48">
        <f t="shared" ref="AD90:AD93" si="35">AB90+W90+R90+M90</f>
        <v>197</v>
      </c>
      <c r="AE90" s="49"/>
      <c r="AF90" s="49"/>
      <c r="AG90" s="49"/>
      <c r="AH90" s="2"/>
      <c r="AI90" s="73"/>
      <c r="AJ90" s="50"/>
    </row>
    <row r="91" spans="1:36" ht="35.25" customHeight="1" x14ac:dyDescent="0.25">
      <c r="A91" s="59"/>
      <c r="B91" s="59"/>
      <c r="C91" s="59"/>
      <c r="D91" s="59"/>
      <c r="E91" s="59"/>
      <c r="F91" s="59"/>
      <c r="G91" s="59"/>
      <c r="H91" s="59"/>
      <c r="I91" s="46" t="s">
        <v>193</v>
      </c>
      <c r="J91" s="46">
        <v>100</v>
      </c>
      <c r="K91" s="46">
        <v>58</v>
      </c>
      <c r="L91" s="46">
        <v>47</v>
      </c>
      <c r="M91" s="46">
        <f t="shared" si="31"/>
        <v>205</v>
      </c>
      <c r="N91" s="59"/>
      <c r="O91" s="46"/>
      <c r="P91" s="46"/>
      <c r="Q91" s="46"/>
      <c r="R91" s="47">
        <f t="shared" si="32"/>
        <v>0</v>
      </c>
      <c r="S91" s="59"/>
      <c r="T91" s="46"/>
      <c r="U91" s="46"/>
      <c r="V91" s="46"/>
      <c r="W91" s="47">
        <f t="shared" si="33"/>
        <v>0</v>
      </c>
      <c r="X91" s="59"/>
      <c r="Y91" s="46"/>
      <c r="Z91" s="46"/>
      <c r="AA91" s="46"/>
      <c r="AB91" s="47">
        <f t="shared" si="34"/>
        <v>0</v>
      </c>
      <c r="AC91" s="59"/>
      <c r="AD91" s="51">
        <f t="shared" si="35"/>
        <v>205</v>
      </c>
      <c r="AE91" s="49"/>
      <c r="AF91" s="49"/>
      <c r="AG91" s="49"/>
      <c r="AH91" s="2"/>
      <c r="AI91" s="74"/>
      <c r="AJ91" s="2"/>
    </row>
    <row r="92" spans="1:36" ht="69" customHeight="1" x14ac:dyDescent="0.25">
      <c r="A92" s="52" t="s">
        <v>194</v>
      </c>
      <c r="B92" s="52" t="s">
        <v>195</v>
      </c>
      <c r="C92" s="46">
        <v>600</v>
      </c>
      <c r="D92" s="46">
        <v>353</v>
      </c>
      <c r="E92" s="46">
        <v>200</v>
      </c>
      <c r="F92" s="46">
        <v>50</v>
      </c>
      <c r="G92" s="46" t="s">
        <v>196</v>
      </c>
      <c r="H92" s="46" t="s">
        <v>34</v>
      </c>
      <c r="I92" s="46" t="s">
        <v>167</v>
      </c>
      <c r="J92" s="46">
        <v>28</v>
      </c>
      <c r="K92" s="46">
        <v>22</v>
      </c>
      <c r="L92" s="46">
        <v>13</v>
      </c>
      <c r="M92" s="46">
        <f t="shared" si="31"/>
        <v>63</v>
      </c>
      <c r="N92" s="46" t="s">
        <v>124</v>
      </c>
      <c r="O92" s="46"/>
      <c r="P92" s="46"/>
      <c r="Q92" s="46"/>
      <c r="R92" s="47">
        <f t="shared" si="32"/>
        <v>0</v>
      </c>
      <c r="S92" s="46" t="s">
        <v>124</v>
      </c>
      <c r="T92" s="46"/>
      <c r="U92" s="46"/>
      <c r="V92" s="46"/>
      <c r="W92" s="47">
        <f t="shared" si="33"/>
        <v>0</v>
      </c>
      <c r="X92" s="46" t="s">
        <v>124</v>
      </c>
      <c r="Y92" s="46"/>
      <c r="Z92" s="46"/>
      <c r="AA92" s="46"/>
      <c r="AB92" s="47">
        <f t="shared" si="34"/>
        <v>0</v>
      </c>
      <c r="AC92" s="46" t="s">
        <v>124</v>
      </c>
      <c r="AD92" s="47">
        <f t="shared" si="35"/>
        <v>63</v>
      </c>
    </row>
    <row r="93" spans="1:36" ht="45" customHeight="1" x14ac:dyDescent="0.25">
      <c r="A93" s="52" t="s">
        <v>197</v>
      </c>
      <c r="B93" s="52" t="s">
        <v>198</v>
      </c>
      <c r="C93" s="46">
        <v>24</v>
      </c>
      <c r="D93" s="46">
        <v>10</v>
      </c>
      <c r="E93" s="46">
        <v>8</v>
      </c>
      <c r="F93" s="46">
        <v>2</v>
      </c>
      <c r="G93" s="46" t="s">
        <v>199</v>
      </c>
      <c r="H93" s="46" t="s">
        <v>34</v>
      </c>
      <c r="I93" s="46" t="s">
        <v>35</v>
      </c>
      <c r="J93" s="46">
        <v>2</v>
      </c>
      <c r="K93" s="46">
        <v>2</v>
      </c>
      <c r="L93" s="46">
        <v>1</v>
      </c>
      <c r="M93" s="46">
        <f t="shared" si="31"/>
        <v>5</v>
      </c>
      <c r="N93" s="46" t="s">
        <v>124</v>
      </c>
      <c r="O93" s="46"/>
      <c r="P93" s="46"/>
      <c r="Q93" s="46"/>
      <c r="R93" s="47">
        <f t="shared" si="32"/>
        <v>0</v>
      </c>
      <c r="S93" s="46" t="s">
        <v>124</v>
      </c>
      <c r="T93" s="46"/>
      <c r="U93" s="46"/>
      <c r="V93" s="46"/>
      <c r="W93" s="47">
        <f t="shared" si="33"/>
        <v>0</v>
      </c>
      <c r="X93" s="46" t="s">
        <v>124</v>
      </c>
      <c r="Y93" s="46"/>
      <c r="Z93" s="46"/>
      <c r="AA93" s="46"/>
      <c r="AB93" s="47">
        <f t="shared" si="34"/>
        <v>0</v>
      </c>
      <c r="AC93" s="46" t="s">
        <v>124</v>
      </c>
      <c r="AD93" s="47">
        <f t="shared" si="35"/>
        <v>5</v>
      </c>
    </row>
    <row r="94" spans="1:36" ht="15.75" customHeight="1" x14ac:dyDescent="0.25">
      <c r="A94" s="53"/>
      <c r="B94" s="53"/>
      <c r="C94" s="53"/>
      <c r="D94" s="53"/>
      <c r="E94" s="53"/>
      <c r="F94" s="53"/>
      <c r="G94" s="53"/>
      <c r="H94" s="53"/>
      <c r="I94" s="53"/>
      <c r="J94" s="53"/>
      <c r="K94" s="53"/>
      <c r="L94" s="53"/>
      <c r="M94" s="53"/>
      <c r="N94" s="53"/>
      <c r="O94" s="53"/>
      <c r="P94" s="53"/>
      <c r="Q94" s="53"/>
      <c r="R94" s="54"/>
      <c r="S94" s="53"/>
      <c r="T94" s="53"/>
      <c r="U94" s="53"/>
      <c r="V94" s="53"/>
      <c r="W94" s="54"/>
      <c r="X94" s="53"/>
      <c r="Y94" s="53"/>
      <c r="Z94" s="53"/>
      <c r="AA94" s="53"/>
      <c r="AB94" s="54"/>
      <c r="AC94" s="53"/>
      <c r="AD94" s="53"/>
    </row>
    <row r="95" spans="1:36" ht="57" customHeight="1" x14ac:dyDescent="0.25">
      <c r="A95" s="55" t="s">
        <v>200</v>
      </c>
      <c r="B95" s="56" t="s">
        <v>201</v>
      </c>
      <c r="C95" s="56">
        <v>0</v>
      </c>
      <c r="D95" s="56">
        <v>0</v>
      </c>
      <c r="E95" s="56">
        <v>24</v>
      </c>
      <c r="F95" s="56">
        <v>6</v>
      </c>
      <c r="G95" s="56" t="s">
        <v>199</v>
      </c>
      <c r="H95" s="56" t="s">
        <v>34</v>
      </c>
      <c r="I95" s="56" t="s">
        <v>167</v>
      </c>
      <c r="J95" s="56">
        <v>3</v>
      </c>
      <c r="K95" s="56">
        <v>3</v>
      </c>
      <c r="L95" s="56">
        <v>3</v>
      </c>
      <c r="M95" s="56">
        <f t="shared" ref="M95:M96" si="36">J95+K95+L95</f>
        <v>9</v>
      </c>
      <c r="N95" s="56" t="s">
        <v>124</v>
      </c>
      <c r="O95" s="56"/>
      <c r="P95" s="56"/>
      <c r="Q95" s="56"/>
      <c r="R95" s="57">
        <f t="shared" ref="R95:R96" si="37">O95+P95+Q95</f>
        <v>0</v>
      </c>
      <c r="S95" s="56" t="s">
        <v>124</v>
      </c>
      <c r="T95" s="56"/>
      <c r="U95" s="56"/>
      <c r="V95" s="56"/>
      <c r="W95" s="57">
        <f t="shared" ref="W95:W96" si="38">T95+U95+V95</f>
        <v>0</v>
      </c>
      <c r="X95" s="56" t="s">
        <v>124</v>
      </c>
      <c r="Y95" s="56"/>
      <c r="Z95" s="56"/>
      <c r="AA95" s="56"/>
      <c r="AB95" s="57">
        <f t="shared" ref="AB95:AB96" si="39">Y95+Z95+AA95</f>
        <v>0</v>
      </c>
      <c r="AC95" s="56" t="s">
        <v>124</v>
      </c>
      <c r="AD95" s="57">
        <f t="shared" ref="AD95:AD96" si="40">AB95+W95+R95+M95</f>
        <v>9</v>
      </c>
    </row>
    <row r="96" spans="1:36" ht="58.5" customHeight="1" x14ac:dyDescent="0.25">
      <c r="A96" s="55" t="s">
        <v>202</v>
      </c>
      <c r="B96" s="55" t="s">
        <v>203</v>
      </c>
      <c r="C96" s="56">
        <v>0</v>
      </c>
      <c r="D96" s="56">
        <v>0</v>
      </c>
      <c r="E96" s="56">
        <v>350</v>
      </c>
      <c r="F96" s="56">
        <v>88</v>
      </c>
      <c r="G96" s="56" t="s">
        <v>199</v>
      </c>
      <c r="H96" s="56" t="s">
        <v>34</v>
      </c>
      <c r="I96" s="56" t="s">
        <v>146</v>
      </c>
      <c r="J96" s="56">
        <v>62</v>
      </c>
      <c r="K96" s="56">
        <v>48</v>
      </c>
      <c r="L96" s="56">
        <v>40</v>
      </c>
      <c r="M96" s="56">
        <f t="shared" si="36"/>
        <v>150</v>
      </c>
      <c r="N96" s="56" t="s">
        <v>124</v>
      </c>
      <c r="O96" s="56"/>
      <c r="P96" s="56"/>
      <c r="Q96" s="56"/>
      <c r="R96" s="57">
        <f t="shared" si="37"/>
        <v>0</v>
      </c>
      <c r="S96" s="56" t="s">
        <v>124</v>
      </c>
      <c r="T96" s="56"/>
      <c r="U96" s="56"/>
      <c r="V96" s="56"/>
      <c r="W96" s="57">
        <f t="shared" si="38"/>
        <v>0</v>
      </c>
      <c r="X96" s="56" t="s">
        <v>124</v>
      </c>
      <c r="Y96" s="56"/>
      <c r="Z96" s="56"/>
      <c r="AA96" s="56"/>
      <c r="AB96" s="57">
        <f t="shared" si="39"/>
        <v>0</v>
      </c>
      <c r="AC96" s="56" t="s">
        <v>124</v>
      </c>
      <c r="AD96" s="57">
        <f t="shared" si="40"/>
        <v>150</v>
      </c>
    </row>
    <row r="97" spans="10:28" ht="14.25" customHeight="1" x14ac:dyDescent="0.25">
      <c r="J97" s="1"/>
      <c r="K97" s="1"/>
      <c r="L97" s="1"/>
      <c r="M97" s="1"/>
      <c r="R97" s="2"/>
      <c r="W97" s="2"/>
      <c r="AB97" s="2"/>
    </row>
    <row r="98" spans="10:28" ht="14.25" customHeight="1" x14ac:dyDescent="0.25">
      <c r="J98" s="1"/>
      <c r="K98" s="1"/>
      <c r="L98" s="1"/>
      <c r="M98" s="1"/>
      <c r="R98" s="2"/>
      <c r="W98" s="2"/>
      <c r="AB98" s="2"/>
    </row>
    <row r="99" spans="10:28" ht="14.25" customHeight="1" x14ac:dyDescent="0.25">
      <c r="J99" s="1"/>
      <c r="K99" s="1"/>
      <c r="L99" s="1"/>
      <c r="M99" s="1"/>
      <c r="R99" s="2"/>
      <c r="W99" s="2"/>
      <c r="AB99" s="2"/>
    </row>
    <row r="100" spans="10:28" ht="14.25" customHeight="1" x14ac:dyDescent="0.25">
      <c r="J100" s="1"/>
      <c r="K100" s="1"/>
      <c r="L100" s="1"/>
      <c r="M100" s="1"/>
      <c r="R100" s="2"/>
      <c r="W100" s="2"/>
      <c r="AB100" s="2"/>
    </row>
    <row r="101" spans="10:28" ht="14.25" customHeight="1" x14ac:dyDescent="0.25">
      <c r="J101" s="1"/>
      <c r="K101" s="1"/>
      <c r="L101" s="1"/>
      <c r="M101" s="1"/>
      <c r="R101" s="2"/>
      <c r="W101" s="2"/>
      <c r="AB101" s="2"/>
    </row>
    <row r="102" spans="10:28" ht="14.25" customHeight="1" x14ac:dyDescent="0.25">
      <c r="J102" s="1"/>
      <c r="K102" s="1"/>
      <c r="L102" s="1"/>
      <c r="M102" s="1"/>
      <c r="R102" s="2"/>
      <c r="W102" s="2"/>
      <c r="AB102" s="2"/>
    </row>
    <row r="103" spans="10:28" ht="14.25" customHeight="1" x14ac:dyDescent="0.25">
      <c r="J103" s="1"/>
      <c r="K103" s="1"/>
      <c r="L103" s="1"/>
      <c r="M103" s="1"/>
      <c r="R103" s="2"/>
      <c r="W103" s="2"/>
      <c r="AB103" s="2"/>
    </row>
    <row r="104" spans="10:28" ht="14.25" customHeight="1" x14ac:dyDescent="0.25">
      <c r="J104" s="1"/>
      <c r="K104" s="1"/>
      <c r="L104" s="1"/>
      <c r="M104" s="1"/>
      <c r="R104" s="2"/>
      <c r="W104" s="2"/>
      <c r="AB104" s="2"/>
    </row>
    <row r="105" spans="10:28" ht="14.25" customHeight="1" x14ac:dyDescent="0.25">
      <c r="J105" s="1"/>
      <c r="K105" s="1"/>
      <c r="L105" s="1"/>
      <c r="M105" s="1"/>
      <c r="R105" s="2"/>
      <c r="W105" s="2"/>
      <c r="AB105" s="2"/>
    </row>
    <row r="106" spans="10:28" ht="14.25" customHeight="1" x14ac:dyDescent="0.25">
      <c r="J106" s="1"/>
      <c r="K106" s="1"/>
      <c r="L106" s="1"/>
      <c r="M106" s="1"/>
      <c r="R106" s="2"/>
      <c r="W106" s="2"/>
      <c r="AB106" s="2"/>
    </row>
    <row r="107" spans="10:28" ht="14.25" customHeight="1" x14ac:dyDescent="0.25">
      <c r="J107" s="1"/>
      <c r="K107" s="1"/>
      <c r="L107" s="1"/>
      <c r="M107" s="1"/>
      <c r="R107" s="2"/>
      <c r="W107" s="2"/>
      <c r="AB107" s="2"/>
    </row>
    <row r="108" spans="10:28" ht="14.25" customHeight="1" x14ac:dyDescent="0.25">
      <c r="J108" s="1"/>
      <c r="K108" s="1"/>
      <c r="L108" s="1"/>
      <c r="M108" s="1"/>
      <c r="R108" s="2"/>
      <c r="W108" s="2"/>
      <c r="AB108" s="2"/>
    </row>
    <row r="109" spans="10:28" ht="14.25" customHeight="1" x14ac:dyDescent="0.25">
      <c r="J109" s="1"/>
      <c r="K109" s="1"/>
      <c r="L109" s="1"/>
      <c r="M109" s="1"/>
      <c r="R109" s="2"/>
      <c r="W109" s="2"/>
      <c r="AB109" s="2"/>
    </row>
    <row r="110" spans="10:28" ht="14.25" customHeight="1" x14ac:dyDescent="0.25">
      <c r="J110" s="1"/>
      <c r="K110" s="1"/>
      <c r="L110" s="1"/>
      <c r="M110" s="1"/>
      <c r="R110" s="2"/>
      <c r="W110" s="2"/>
      <c r="AB110" s="2"/>
    </row>
    <row r="111" spans="10:28" ht="14.25" customHeight="1" x14ac:dyDescent="0.25">
      <c r="J111" s="1"/>
      <c r="K111" s="1"/>
      <c r="L111" s="1"/>
      <c r="M111" s="1"/>
      <c r="R111" s="2"/>
      <c r="W111" s="2"/>
      <c r="AB111" s="2"/>
    </row>
    <row r="112" spans="10:28" ht="14.25" customHeight="1" x14ac:dyDescent="0.25">
      <c r="J112" s="1"/>
      <c r="K112" s="1"/>
      <c r="L112" s="1"/>
      <c r="M112" s="1"/>
      <c r="R112" s="2"/>
      <c r="W112" s="2"/>
      <c r="AB112" s="2"/>
    </row>
    <row r="113" spans="10:28" ht="14.25" customHeight="1" x14ac:dyDescent="0.25">
      <c r="J113" s="1"/>
      <c r="K113" s="1"/>
      <c r="L113" s="1"/>
      <c r="M113" s="1"/>
      <c r="R113" s="2"/>
      <c r="W113" s="2"/>
      <c r="AB113" s="2"/>
    </row>
    <row r="114" spans="10:28" ht="14.25" customHeight="1" x14ac:dyDescent="0.25">
      <c r="J114" s="1"/>
      <c r="K114" s="1"/>
      <c r="L114" s="1"/>
      <c r="M114" s="1"/>
      <c r="R114" s="2"/>
      <c r="W114" s="2"/>
      <c r="AB114" s="2"/>
    </row>
    <row r="115" spans="10:28" ht="14.25" customHeight="1" x14ac:dyDescent="0.25">
      <c r="J115" s="1"/>
      <c r="K115" s="1"/>
      <c r="L115" s="1"/>
      <c r="M115" s="1"/>
      <c r="R115" s="2"/>
      <c r="W115" s="2"/>
      <c r="AB115" s="2"/>
    </row>
    <row r="116" spans="10:28" ht="14.25" customHeight="1" x14ac:dyDescent="0.25">
      <c r="J116" s="1"/>
      <c r="K116" s="1"/>
      <c r="L116" s="1"/>
      <c r="M116" s="1"/>
      <c r="R116" s="2"/>
      <c r="W116" s="2"/>
      <c r="AB116" s="2"/>
    </row>
    <row r="117" spans="10:28" ht="14.25" customHeight="1" x14ac:dyDescent="0.25">
      <c r="J117" s="1"/>
      <c r="K117" s="1"/>
      <c r="L117" s="1"/>
      <c r="M117" s="1"/>
      <c r="R117" s="2"/>
      <c r="W117" s="2"/>
      <c r="AB117" s="2"/>
    </row>
    <row r="118" spans="10:28" ht="14.25" customHeight="1" x14ac:dyDescent="0.25">
      <c r="J118" s="1"/>
      <c r="K118" s="1"/>
      <c r="L118" s="1"/>
      <c r="M118" s="1"/>
      <c r="R118" s="2"/>
      <c r="W118" s="2"/>
      <c r="AB118" s="2"/>
    </row>
    <row r="119" spans="10:28" ht="14.25" customHeight="1" x14ac:dyDescent="0.25">
      <c r="J119" s="1"/>
      <c r="K119" s="1"/>
      <c r="L119" s="1"/>
      <c r="M119" s="1"/>
      <c r="R119" s="2"/>
      <c r="W119" s="2"/>
      <c r="AB119" s="2"/>
    </row>
    <row r="120" spans="10:28" ht="14.25" customHeight="1" x14ac:dyDescent="0.25">
      <c r="J120" s="1"/>
      <c r="K120" s="1"/>
      <c r="L120" s="1"/>
      <c r="M120" s="1"/>
      <c r="R120" s="2"/>
      <c r="W120" s="2"/>
      <c r="AB120" s="2"/>
    </row>
    <row r="121" spans="10:28" ht="14.25" customHeight="1" x14ac:dyDescent="0.25">
      <c r="J121" s="1"/>
      <c r="K121" s="1"/>
      <c r="L121" s="1"/>
      <c r="M121" s="1"/>
      <c r="R121" s="2"/>
      <c r="W121" s="2"/>
      <c r="AB121" s="2"/>
    </row>
    <row r="122" spans="10:28" ht="14.25" customHeight="1" x14ac:dyDescent="0.25">
      <c r="J122" s="1"/>
      <c r="K122" s="1"/>
      <c r="L122" s="1"/>
      <c r="M122" s="1"/>
      <c r="R122" s="2"/>
      <c r="W122" s="2"/>
      <c r="AB122" s="2"/>
    </row>
    <row r="123" spans="10:28" ht="14.25" customHeight="1" x14ac:dyDescent="0.25">
      <c r="J123" s="1"/>
      <c r="K123" s="1"/>
      <c r="L123" s="1"/>
      <c r="M123" s="1"/>
      <c r="R123" s="2"/>
      <c r="W123" s="2"/>
      <c r="AB123" s="2"/>
    </row>
    <row r="124" spans="10:28" ht="14.25" customHeight="1" x14ac:dyDescent="0.25">
      <c r="J124" s="1"/>
      <c r="K124" s="1"/>
      <c r="L124" s="1"/>
      <c r="M124" s="1"/>
      <c r="R124" s="2"/>
      <c r="W124" s="2"/>
      <c r="AB124" s="2"/>
    </row>
    <row r="125" spans="10:28" ht="14.25" customHeight="1" x14ac:dyDescent="0.25">
      <c r="J125" s="1"/>
      <c r="K125" s="1"/>
      <c r="L125" s="1"/>
      <c r="M125" s="1"/>
      <c r="R125" s="2"/>
      <c r="W125" s="2"/>
      <c r="AB125" s="2"/>
    </row>
    <row r="126" spans="10:28" ht="14.25" customHeight="1" x14ac:dyDescent="0.25">
      <c r="J126" s="1"/>
      <c r="K126" s="1"/>
      <c r="L126" s="1"/>
      <c r="M126" s="1"/>
      <c r="R126" s="2"/>
      <c r="W126" s="2"/>
      <c r="AB126" s="2"/>
    </row>
    <row r="127" spans="10:28" ht="14.25" customHeight="1" x14ac:dyDescent="0.25">
      <c r="J127" s="1"/>
      <c r="K127" s="1"/>
      <c r="L127" s="1"/>
      <c r="M127" s="1"/>
      <c r="R127" s="2"/>
      <c r="W127" s="2"/>
      <c r="AB127" s="2"/>
    </row>
    <row r="128" spans="10:28" ht="14.25" customHeight="1" x14ac:dyDescent="0.25">
      <c r="J128" s="1"/>
      <c r="K128" s="1"/>
      <c r="L128" s="1"/>
      <c r="M128" s="1"/>
      <c r="R128" s="2"/>
      <c r="W128" s="2"/>
      <c r="AB128" s="2"/>
    </row>
    <row r="129" spans="10:28" ht="14.25" customHeight="1" x14ac:dyDescent="0.25">
      <c r="J129" s="1"/>
      <c r="K129" s="1"/>
      <c r="L129" s="1"/>
      <c r="M129" s="1"/>
      <c r="R129" s="2"/>
      <c r="W129" s="2"/>
      <c r="AB129" s="2"/>
    </row>
    <row r="130" spans="10:28" ht="14.25" customHeight="1" x14ac:dyDescent="0.25">
      <c r="J130" s="1"/>
      <c r="K130" s="1"/>
      <c r="L130" s="1"/>
      <c r="M130" s="1"/>
      <c r="R130" s="2"/>
      <c r="W130" s="2"/>
      <c r="AB130" s="2"/>
    </row>
    <row r="131" spans="10:28" ht="14.25" customHeight="1" x14ac:dyDescent="0.25">
      <c r="J131" s="1"/>
      <c r="K131" s="1"/>
      <c r="L131" s="1"/>
      <c r="M131" s="1"/>
      <c r="R131" s="2"/>
      <c r="W131" s="2"/>
      <c r="AB131" s="2"/>
    </row>
    <row r="132" spans="10:28" ht="14.25" customHeight="1" x14ac:dyDescent="0.25">
      <c r="J132" s="1"/>
      <c r="K132" s="1"/>
      <c r="L132" s="1"/>
      <c r="M132" s="1"/>
      <c r="R132" s="2"/>
      <c r="W132" s="2"/>
      <c r="AB132" s="2"/>
    </row>
    <row r="133" spans="10:28" ht="14.25" customHeight="1" x14ac:dyDescent="0.25">
      <c r="J133" s="1"/>
      <c r="K133" s="1"/>
      <c r="L133" s="1"/>
      <c r="M133" s="1"/>
      <c r="R133" s="2"/>
      <c r="W133" s="2"/>
      <c r="AB133" s="2"/>
    </row>
    <row r="134" spans="10:28" ht="14.25" customHeight="1" x14ac:dyDescent="0.25">
      <c r="J134" s="1"/>
      <c r="K134" s="1"/>
      <c r="L134" s="1"/>
      <c r="M134" s="1"/>
      <c r="R134" s="2"/>
      <c r="W134" s="2"/>
      <c r="AB134" s="2"/>
    </row>
    <row r="135" spans="10:28" ht="14.25" customHeight="1" x14ac:dyDescent="0.25">
      <c r="J135" s="1"/>
      <c r="K135" s="1"/>
      <c r="L135" s="1"/>
      <c r="M135" s="1"/>
      <c r="R135" s="2"/>
      <c r="W135" s="2"/>
      <c r="AB135" s="2"/>
    </row>
    <row r="136" spans="10:28" ht="14.25" customHeight="1" x14ac:dyDescent="0.25">
      <c r="J136" s="1"/>
      <c r="K136" s="1"/>
      <c r="L136" s="1"/>
      <c r="M136" s="1"/>
      <c r="R136" s="2"/>
      <c r="W136" s="2"/>
      <c r="AB136" s="2"/>
    </row>
    <row r="137" spans="10:28" ht="14.25" customHeight="1" x14ac:dyDescent="0.25">
      <c r="J137" s="1"/>
      <c r="K137" s="1"/>
      <c r="L137" s="1"/>
      <c r="M137" s="1"/>
      <c r="R137" s="2"/>
      <c r="W137" s="2"/>
      <c r="AB137" s="2"/>
    </row>
    <row r="138" spans="10:28" ht="14.25" customHeight="1" x14ac:dyDescent="0.25">
      <c r="J138" s="1"/>
      <c r="K138" s="1"/>
      <c r="L138" s="1"/>
      <c r="M138" s="1"/>
      <c r="R138" s="2"/>
      <c r="W138" s="2"/>
      <c r="AB138" s="2"/>
    </row>
    <row r="139" spans="10:28" ht="14.25" customHeight="1" x14ac:dyDescent="0.25">
      <c r="J139" s="1"/>
      <c r="K139" s="1"/>
      <c r="L139" s="1"/>
      <c r="M139" s="1"/>
      <c r="R139" s="2"/>
      <c r="W139" s="2"/>
      <c r="AB139" s="2"/>
    </row>
    <row r="140" spans="10:28" ht="14.25" customHeight="1" x14ac:dyDescent="0.25">
      <c r="J140" s="1"/>
      <c r="K140" s="1"/>
      <c r="L140" s="1"/>
      <c r="M140" s="1"/>
      <c r="R140" s="2"/>
      <c r="W140" s="2"/>
      <c r="AB140" s="2"/>
    </row>
    <row r="141" spans="10:28" ht="14.25" customHeight="1" x14ac:dyDescent="0.25">
      <c r="J141" s="1"/>
      <c r="K141" s="1"/>
      <c r="L141" s="1"/>
      <c r="M141" s="1"/>
      <c r="R141" s="2"/>
      <c r="W141" s="2"/>
      <c r="AB141" s="2"/>
    </row>
    <row r="142" spans="10:28" ht="14.25" customHeight="1" x14ac:dyDescent="0.25">
      <c r="J142" s="1"/>
      <c r="K142" s="1"/>
      <c r="L142" s="1"/>
      <c r="M142" s="1"/>
      <c r="R142" s="2"/>
      <c r="W142" s="2"/>
      <c r="AB142" s="2"/>
    </row>
    <row r="143" spans="10:28" ht="14.25" customHeight="1" x14ac:dyDescent="0.25">
      <c r="J143" s="1"/>
      <c r="K143" s="1"/>
      <c r="L143" s="1"/>
      <c r="M143" s="1"/>
      <c r="R143" s="2"/>
      <c r="W143" s="2"/>
      <c r="AB143" s="2"/>
    </row>
    <row r="144" spans="10:28" ht="14.25" customHeight="1" x14ac:dyDescent="0.25">
      <c r="J144" s="1"/>
      <c r="K144" s="1"/>
      <c r="L144" s="1"/>
      <c r="M144" s="1"/>
      <c r="R144" s="2"/>
      <c r="W144" s="2"/>
      <c r="AB144" s="2"/>
    </row>
    <row r="145" spans="10:28" ht="14.25" customHeight="1" x14ac:dyDescent="0.25">
      <c r="J145" s="1"/>
      <c r="K145" s="1"/>
      <c r="L145" s="1"/>
      <c r="M145" s="1"/>
      <c r="R145" s="2"/>
      <c r="W145" s="2"/>
      <c r="AB145" s="2"/>
    </row>
    <row r="146" spans="10:28" ht="14.25" customHeight="1" x14ac:dyDescent="0.25">
      <c r="J146" s="1"/>
      <c r="K146" s="1"/>
      <c r="L146" s="1"/>
      <c r="M146" s="1"/>
      <c r="R146" s="2"/>
      <c r="W146" s="2"/>
      <c r="AB146" s="2"/>
    </row>
    <row r="147" spans="10:28" ht="14.25" customHeight="1" x14ac:dyDescent="0.25">
      <c r="J147" s="1"/>
      <c r="K147" s="1"/>
      <c r="L147" s="1"/>
      <c r="M147" s="1"/>
      <c r="R147" s="2"/>
      <c r="W147" s="2"/>
      <c r="AB147" s="2"/>
    </row>
    <row r="148" spans="10:28" ht="14.25" customHeight="1" x14ac:dyDescent="0.25">
      <c r="J148" s="1"/>
      <c r="K148" s="1"/>
      <c r="L148" s="1"/>
      <c r="M148" s="1"/>
      <c r="R148" s="2"/>
      <c r="W148" s="2"/>
      <c r="AB148" s="2"/>
    </row>
    <row r="149" spans="10:28" ht="14.25" customHeight="1" x14ac:dyDescent="0.25">
      <c r="J149" s="1"/>
      <c r="K149" s="1"/>
      <c r="L149" s="1"/>
      <c r="M149" s="1"/>
      <c r="R149" s="2"/>
      <c r="W149" s="2"/>
      <c r="AB149" s="2"/>
    </row>
    <row r="150" spans="10:28" ht="14.25" customHeight="1" x14ac:dyDescent="0.25">
      <c r="J150" s="1"/>
      <c r="K150" s="1"/>
      <c r="L150" s="1"/>
      <c r="M150" s="1"/>
      <c r="R150" s="2"/>
      <c r="W150" s="2"/>
      <c r="AB150" s="2"/>
    </row>
    <row r="151" spans="10:28" ht="14.25" customHeight="1" x14ac:dyDescent="0.25">
      <c r="J151" s="1"/>
      <c r="K151" s="1"/>
      <c r="L151" s="1"/>
      <c r="M151" s="1"/>
      <c r="R151" s="2"/>
      <c r="W151" s="2"/>
      <c r="AB151" s="2"/>
    </row>
    <row r="152" spans="10:28" ht="14.25" customHeight="1" x14ac:dyDescent="0.25">
      <c r="J152" s="1"/>
      <c r="K152" s="1"/>
      <c r="L152" s="1"/>
      <c r="M152" s="1"/>
      <c r="R152" s="2"/>
      <c r="W152" s="2"/>
      <c r="AB152" s="2"/>
    </row>
    <row r="153" spans="10:28" ht="14.25" customHeight="1" x14ac:dyDescent="0.25">
      <c r="J153" s="1"/>
      <c r="K153" s="1"/>
      <c r="L153" s="1"/>
      <c r="M153" s="1"/>
      <c r="R153" s="2"/>
      <c r="W153" s="2"/>
      <c r="AB153" s="2"/>
    </row>
    <row r="154" spans="10:28" ht="14.25" customHeight="1" x14ac:dyDescent="0.25">
      <c r="J154" s="1"/>
      <c r="K154" s="1"/>
      <c r="L154" s="1"/>
      <c r="M154" s="1"/>
      <c r="R154" s="2"/>
      <c r="W154" s="2"/>
      <c r="AB154" s="2"/>
    </row>
    <row r="155" spans="10:28" ht="14.25" customHeight="1" x14ac:dyDescent="0.25">
      <c r="J155" s="1"/>
      <c r="K155" s="1"/>
      <c r="L155" s="1"/>
      <c r="M155" s="1"/>
      <c r="R155" s="2"/>
      <c r="W155" s="2"/>
      <c r="AB155" s="2"/>
    </row>
    <row r="156" spans="10:28" ht="14.25" customHeight="1" x14ac:dyDescent="0.25">
      <c r="J156" s="1"/>
      <c r="K156" s="1"/>
      <c r="L156" s="1"/>
      <c r="M156" s="1"/>
      <c r="R156" s="2"/>
      <c r="W156" s="2"/>
      <c r="AB156" s="2"/>
    </row>
    <row r="157" spans="10:28" ht="14.25" customHeight="1" x14ac:dyDescent="0.25">
      <c r="J157" s="1"/>
      <c r="K157" s="1"/>
      <c r="L157" s="1"/>
      <c r="M157" s="1"/>
      <c r="R157" s="2"/>
      <c r="W157" s="2"/>
      <c r="AB157" s="2"/>
    </row>
    <row r="158" spans="10:28" ht="14.25" customHeight="1" x14ac:dyDescent="0.25">
      <c r="J158" s="1"/>
      <c r="K158" s="1"/>
      <c r="L158" s="1"/>
      <c r="M158" s="1"/>
      <c r="R158" s="2"/>
      <c r="W158" s="2"/>
      <c r="AB158" s="2"/>
    </row>
    <row r="159" spans="10:28" ht="14.25" customHeight="1" x14ac:dyDescent="0.25">
      <c r="J159" s="1"/>
      <c r="K159" s="1"/>
      <c r="L159" s="1"/>
      <c r="M159" s="1"/>
      <c r="R159" s="2"/>
      <c r="W159" s="2"/>
      <c r="AB159" s="2"/>
    </row>
    <row r="160" spans="10:28" ht="14.25" customHeight="1" x14ac:dyDescent="0.25">
      <c r="J160" s="1"/>
      <c r="K160" s="1"/>
      <c r="L160" s="1"/>
      <c r="M160" s="1"/>
      <c r="R160" s="2"/>
      <c r="W160" s="2"/>
      <c r="AB160" s="2"/>
    </row>
    <row r="161" spans="10:28" ht="14.25" customHeight="1" x14ac:dyDescent="0.25">
      <c r="J161" s="1"/>
      <c r="K161" s="1"/>
      <c r="L161" s="1"/>
      <c r="M161" s="1"/>
      <c r="R161" s="2"/>
      <c r="W161" s="2"/>
      <c r="AB161" s="2"/>
    </row>
    <row r="162" spans="10:28" ht="14.25" customHeight="1" x14ac:dyDescent="0.25">
      <c r="J162" s="1"/>
      <c r="K162" s="1"/>
      <c r="L162" s="1"/>
      <c r="M162" s="1"/>
      <c r="R162" s="2"/>
      <c r="W162" s="2"/>
      <c r="AB162" s="2"/>
    </row>
    <row r="163" spans="10:28" ht="14.25" customHeight="1" x14ac:dyDescent="0.25">
      <c r="J163" s="1"/>
      <c r="K163" s="1"/>
      <c r="L163" s="1"/>
      <c r="M163" s="1"/>
      <c r="R163" s="2"/>
      <c r="W163" s="2"/>
      <c r="AB163" s="2"/>
    </row>
    <row r="164" spans="10:28" ht="14.25" customHeight="1" x14ac:dyDescent="0.25">
      <c r="J164" s="1"/>
      <c r="K164" s="1"/>
      <c r="L164" s="1"/>
      <c r="M164" s="1"/>
      <c r="R164" s="2"/>
      <c r="W164" s="2"/>
      <c r="AB164" s="2"/>
    </row>
    <row r="165" spans="10:28" ht="14.25" customHeight="1" x14ac:dyDescent="0.25">
      <c r="J165" s="1"/>
      <c r="K165" s="1"/>
      <c r="L165" s="1"/>
      <c r="M165" s="1"/>
      <c r="R165" s="2"/>
      <c r="W165" s="2"/>
      <c r="AB165" s="2"/>
    </row>
    <row r="166" spans="10:28" ht="14.25" customHeight="1" x14ac:dyDescent="0.25">
      <c r="J166" s="1"/>
      <c r="K166" s="1"/>
      <c r="L166" s="1"/>
      <c r="M166" s="1"/>
      <c r="R166" s="2"/>
      <c r="W166" s="2"/>
      <c r="AB166" s="2"/>
    </row>
    <row r="167" spans="10:28" ht="14.25" customHeight="1" x14ac:dyDescent="0.25">
      <c r="J167" s="1"/>
      <c r="K167" s="1"/>
      <c r="L167" s="1"/>
      <c r="M167" s="1"/>
      <c r="R167" s="2"/>
      <c r="W167" s="2"/>
      <c r="AB167" s="2"/>
    </row>
    <row r="168" spans="10:28" ht="14.25" customHeight="1" x14ac:dyDescent="0.25">
      <c r="J168" s="1"/>
      <c r="K168" s="1"/>
      <c r="L168" s="1"/>
      <c r="M168" s="1"/>
      <c r="R168" s="2"/>
      <c r="W168" s="2"/>
      <c r="AB168" s="2"/>
    </row>
    <row r="169" spans="10:28" ht="14.25" customHeight="1" x14ac:dyDescent="0.25">
      <c r="J169" s="1"/>
      <c r="K169" s="1"/>
      <c r="L169" s="1"/>
      <c r="M169" s="1"/>
      <c r="R169" s="2"/>
      <c r="W169" s="2"/>
      <c r="AB169" s="2"/>
    </row>
    <row r="170" spans="10:28" ht="14.25" customHeight="1" x14ac:dyDescent="0.25">
      <c r="J170" s="1"/>
      <c r="K170" s="1"/>
      <c r="L170" s="1"/>
      <c r="M170" s="1"/>
      <c r="R170" s="2"/>
      <c r="W170" s="2"/>
      <c r="AB170" s="2"/>
    </row>
    <row r="171" spans="10:28" ht="14.25" customHeight="1" x14ac:dyDescent="0.25">
      <c r="J171" s="1"/>
      <c r="K171" s="1"/>
      <c r="L171" s="1"/>
      <c r="M171" s="1"/>
      <c r="R171" s="2"/>
      <c r="W171" s="2"/>
      <c r="AB171" s="2"/>
    </row>
    <row r="172" spans="10:28" ht="14.25" customHeight="1" x14ac:dyDescent="0.25">
      <c r="J172" s="1"/>
      <c r="K172" s="1"/>
      <c r="L172" s="1"/>
      <c r="M172" s="1"/>
      <c r="R172" s="2"/>
      <c r="W172" s="2"/>
      <c r="AB172" s="2"/>
    </row>
    <row r="173" spans="10:28" ht="14.25" customHeight="1" x14ac:dyDescent="0.25">
      <c r="J173" s="1"/>
      <c r="K173" s="1"/>
      <c r="L173" s="1"/>
      <c r="M173" s="1"/>
      <c r="R173" s="2"/>
      <c r="W173" s="2"/>
      <c r="AB173" s="2"/>
    </row>
    <row r="174" spans="10:28" ht="14.25" customHeight="1" x14ac:dyDescent="0.25">
      <c r="J174" s="1"/>
      <c r="K174" s="1"/>
      <c r="L174" s="1"/>
      <c r="M174" s="1"/>
      <c r="R174" s="2"/>
      <c r="W174" s="2"/>
      <c r="AB174" s="2"/>
    </row>
    <row r="175" spans="10:28" ht="14.25" customHeight="1" x14ac:dyDescent="0.25">
      <c r="J175" s="1"/>
      <c r="K175" s="1"/>
      <c r="L175" s="1"/>
      <c r="M175" s="1"/>
      <c r="R175" s="2"/>
      <c r="W175" s="2"/>
      <c r="AB175" s="2"/>
    </row>
    <row r="176" spans="10:28" ht="14.25" customHeight="1" x14ac:dyDescent="0.25">
      <c r="J176" s="1"/>
      <c r="K176" s="1"/>
      <c r="L176" s="1"/>
      <c r="M176" s="1"/>
      <c r="R176" s="2"/>
      <c r="W176" s="2"/>
      <c r="AB176" s="2"/>
    </row>
    <row r="177" spans="10:28" ht="14.25" customHeight="1" x14ac:dyDescent="0.25">
      <c r="J177" s="1"/>
      <c r="K177" s="1"/>
      <c r="L177" s="1"/>
      <c r="M177" s="1"/>
      <c r="R177" s="2"/>
      <c r="W177" s="2"/>
      <c r="AB177" s="2"/>
    </row>
    <row r="178" spans="10:28" ht="14.25" customHeight="1" x14ac:dyDescent="0.25">
      <c r="J178" s="1"/>
      <c r="K178" s="1"/>
      <c r="L178" s="1"/>
      <c r="M178" s="1"/>
      <c r="R178" s="2"/>
      <c r="W178" s="2"/>
      <c r="AB178" s="2"/>
    </row>
    <row r="179" spans="10:28" ht="14.25" customHeight="1" x14ac:dyDescent="0.25">
      <c r="J179" s="1"/>
      <c r="K179" s="1"/>
      <c r="L179" s="1"/>
      <c r="M179" s="1"/>
      <c r="R179" s="2"/>
      <c r="W179" s="2"/>
      <c r="AB179" s="2"/>
    </row>
    <row r="180" spans="10:28" ht="14.25" customHeight="1" x14ac:dyDescent="0.25">
      <c r="J180" s="1"/>
      <c r="K180" s="1"/>
      <c r="L180" s="1"/>
      <c r="M180" s="1"/>
      <c r="R180" s="2"/>
      <c r="W180" s="2"/>
      <c r="AB180" s="2"/>
    </row>
    <row r="181" spans="10:28" ht="14.25" customHeight="1" x14ac:dyDescent="0.25">
      <c r="J181" s="1"/>
      <c r="K181" s="1"/>
      <c r="L181" s="1"/>
      <c r="M181" s="1"/>
      <c r="R181" s="2"/>
      <c r="W181" s="2"/>
      <c r="AB181" s="2"/>
    </row>
    <row r="182" spans="10:28" ht="14.25" customHeight="1" x14ac:dyDescent="0.25">
      <c r="J182" s="1"/>
      <c r="K182" s="1"/>
      <c r="L182" s="1"/>
      <c r="M182" s="1"/>
      <c r="R182" s="2"/>
      <c r="W182" s="2"/>
      <c r="AB182" s="2"/>
    </row>
    <row r="183" spans="10:28" ht="14.25" customHeight="1" x14ac:dyDescent="0.25">
      <c r="J183" s="1"/>
      <c r="K183" s="1"/>
      <c r="L183" s="1"/>
      <c r="M183" s="1"/>
      <c r="R183" s="2"/>
      <c r="W183" s="2"/>
      <c r="AB183" s="2"/>
    </row>
    <row r="184" spans="10:28" ht="14.25" customHeight="1" x14ac:dyDescent="0.25">
      <c r="J184" s="1"/>
      <c r="K184" s="1"/>
      <c r="L184" s="1"/>
      <c r="M184" s="1"/>
      <c r="R184" s="2"/>
      <c r="W184" s="2"/>
      <c r="AB184" s="2"/>
    </row>
    <row r="185" spans="10:28" ht="14.25" customHeight="1" x14ac:dyDescent="0.25">
      <c r="J185" s="1"/>
      <c r="K185" s="1"/>
      <c r="L185" s="1"/>
      <c r="M185" s="1"/>
      <c r="R185" s="2"/>
      <c r="W185" s="2"/>
      <c r="AB185" s="2"/>
    </row>
    <row r="186" spans="10:28" ht="14.25" customHeight="1" x14ac:dyDescent="0.25">
      <c r="J186" s="1"/>
      <c r="K186" s="1"/>
      <c r="L186" s="1"/>
      <c r="M186" s="1"/>
      <c r="R186" s="2"/>
      <c r="W186" s="2"/>
      <c r="AB186" s="2"/>
    </row>
    <row r="187" spans="10:28" ht="14.25" customHeight="1" x14ac:dyDescent="0.25">
      <c r="J187" s="1"/>
      <c r="K187" s="1"/>
      <c r="L187" s="1"/>
      <c r="M187" s="1"/>
      <c r="R187" s="2"/>
      <c r="W187" s="2"/>
      <c r="AB187" s="2"/>
    </row>
    <row r="188" spans="10:28" ht="14.25" customHeight="1" x14ac:dyDescent="0.25">
      <c r="J188" s="1"/>
      <c r="K188" s="1"/>
      <c r="L188" s="1"/>
      <c r="M188" s="1"/>
      <c r="R188" s="2"/>
      <c r="W188" s="2"/>
      <c r="AB188" s="2"/>
    </row>
    <row r="189" spans="10:28" ht="14.25" customHeight="1" x14ac:dyDescent="0.25">
      <c r="J189" s="1"/>
      <c r="K189" s="1"/>
      <c r="L189" s="1"/>
      <c r="M189" s="1"/>
      <c r="R189" s="2"/>
      <c r="W189" s="2"/>
      <c r="AB189" s="2"/>
    </row>
    <row r="190" spans="10:28" ht="14.25" customHeight="1" x14ac:dyDescent="0.25">
      <c r="J190" s="1"/>
      <c r="K190" s="1"/>
      <c r="L190" s="1"/>
      <c r="M190" s="1"/>
      <c r="R190" s="2"/>
      <c r="W190" s="2"/>
      <c r="AB190" s="2"/>
    </row>
    <row r="191" spans="10:28" ht="14.25" customHeight="1" x14ac:dyDescent="0.25">
      <c r="J191" s="1"/>
      <c r="K191" s="1"/>
      <c r="L191" s="1"/>
      <c r="M191" s="1"/>
      <c r="R191" s="2"/>
      <c r="W191" s="2"/>
      <c r="AB191" s="2"/>
    </row>
    <row r="192" spans="10:28" ht="14.25" customHeight="1" x14ac:dyDescent="0.25">
      <c r="J192" s="1"/>
      <c r="K192" s="1"/>
      <c r="L192" s="1"/>
      <c r="M192" s="1"/>
      <c r="R192" s="2"/>
      <c r="W192" s="2"/>
      <c r="AB192" s="2"/>
    </row>
    <row r="193" spans="10:28" ht="14.25" customHeight="1" x14ac:dyDescent="0.25">
      <c r="J193" s="1"/>
      <c r="K193" s="1"/>
      <c r="L193" s="1"/>
      <c r="M193" s="1"/>
      <c r="R193" s="2"/>
      <c r="W193" s="2"/>
      <c r="AB193" s="2"/>
    </row>
    <row r="194" spans="10:28" ht="14.25" customHeight="1" x14ac:dyDescent="0.25">
      <c r="J194" s="1"/>
      <c r="K194" s="1"/>
      <c r="L194" s="1"/>
      <c r="M194" s="1"/>
      <c r="R194" s="2"/>
      <c r="W194" s="2"/>
      <c r="AB194" s="2"/>
    </row>
    <row r="195" spans="10:28" ht="14.25" customHeight="1" x14ac:dyDescent="0.25">
      <c r="J195" s="1"/>
      <c r="K195" s="1"/>
      <c r="L195" s="1"/>
      <c r="M195" s="1"/>
      <c r="R195" s="2"/>
      <c r="W195" s="2"/>
      <c r="AB195" s="2"/>
    </row>
    <row r="196" spans="10:28" ht="14.25" customHeight="1" x14ac:dyDescent="0.25">
      <c r="J196" s="1"/>
      <c r="K196" s="1"/>
      <c r="L196" s="1"/>
      <c r="M196" s="1"/>
      <c r="R196" s="2"/>
      <c r="W196" s="2"/>
      <c r="AB196" s="2"/>
    </row>
    <row r="197" spans="10:28" ht="14.25" customHeight="1" x14ac:dyDescent="0.25">
      <c r="J197" s="1"/>
      <c r="K197" s="1"/>
      <c r="L197" s="1"/>
      <c r="M197" s="1"/>
      <c r="R197" s="2"/>
      <c r="W197" s="2"/>
      <c r="AB197" s="2"/>
    </row>
    <row r="198" spans="10:28" ht="14.25" customHeight="1" x14ac:dyDescent="0.25">
      <c r="J198" s="1"/>
      <c r="K198" s="1"/>
      <c r="L198" s="1"/>
      <c r="M198" s="1"/>
      <c r="R198" s="2"/>
      <c r="W198" s="2"/>
      <c r="AB198" s="2"/>
    </row>
    <row r="199" spans="10:28" ht="14.25" customHeight="1" x14ac:dyDescent="0.25">
      <c r="J199" s="1"/>
      <c r="K199" s="1"/>
      <c r="L199" s="1"/>
      <c r="M199" s="1"/>
      <c r="R199" s="2"/>
      <c r="W199" s="2"/>
      <c r="AB199" s="2"/>
    </row>
    <row r="200" spans="10:28" ht="14.25" customHeight="1" x14ac:dyDescent="0.25">
      <c r="J200" s="1"/>
      <c r="K200" s="1"/>
      <c r="L200" s="1"/>
      <c r="M200" s="1"/>
      <c r="R200" s="2"/>
      <c r="W200" s="2"/>
      <c r="AB200" s="2"/>
    </row>
    <row r="201" spans="10:28" ht="14.25" customHeight="1" x14ac:dyDescent="0.25">
      <c r="J201" s="1"/>
      <c r="K201" s="1"/>
      <c r="L201" s="1"/>
      <c r="M201" s="1"/>
      <c r="R201" s="2"/>
      <c r="W201" s="2"/>
      <c r="AB201" s="2"/>
    </row>
    <row r="202" spans="10:28" ht="14.25" customHeight="1" x14ac:dyDescent="0.25">
      <c r="J202" s="1"/>
      <c r="K202" s="1"/>
      <c r="L202" s="1"/>
      <c r="M202" s="1"/>
      <c r="R202" s="2"/>
      <c r="W202" s="2"/>
      <c r="AB202" s="2"/>
    </row>
    <row r="203" spans="10:28" ht="14.25" customHeight="1" x14ac:dyDescent="0.25">
      <c r="J203" s="1"/>
      <c r="K203" s="1"/>
      <c r="L203" s="1"/>
      <c r="M203" s="1"/>
      <c r="R203" s="2"/>
      <c r="W203" s="2"/>
      <c r="AB203" s="2"/>
    </row>
    <row r="204" spans="10:28" ht="14.25" customHeight="1" x14ac:dyDescent="0.25">
      <c r="J204" s="1"/>
      <c r="K204" s="1"/>
      <c r="L204" s="1"/>
      <c r="M204" s="1"/>
      <c r="R204" s="2"/>
      <c r="W204" s="2"/>
      <c r="AB204" s="2"/>
    </row>
    <row r="205" spans="10:28" ht="14.25" customHeight="1" x14ac:dyDescent="0.25">
      <c r="J205" s="1"/>
      <c r="K205" s="1"/>
      <c r="L205" s="1"/>
      <c r="M205" s="1"/>
      <c r="R205" s="2"/>
      <c r="W205" s="2"/>
      <c r="AB205" s="2"/>
    </row>
    <row r="206" spans="10:28" ht="14.25" customHeight="1" x14ac:dyDescent="0.25">
      <c r="J206" s="1"/>
      <c r="K206" s="1"/>
      <c r="L206" s="1"/>
      <c r="M206" s="1"/>
      <c r="R206" s="2"/>
      <c r="W206" s="2"/>
      <c r="AB206" s="2"/>
    </row>
    <row r="207" spans="10:28" ht="14.25" customHeight="1" x14ac:dyDescent="0.25">
      <c r="J207" s="1"/>
      <c r="K207" s="1"/>
      <c r="L207" s="1"/>
      <c r="M207" s="1"/>
      <c r="R207" s="2"/>
      <c r="W207" s="2"/>
      <c r="AB207" s="2"/>
    </row>
    <row r="208" spans="10:28" ht="14.25" customHeight="1" x14ac:dyDescent="0.25">
      <c r="J208" s="1"/>
      <c r="K208" s="1"/>
      <c r="L208" s="1"/>
      <c r="M208" s="1"/>
      <c r="R208" s="2"/>
      <c r="W208" s="2"/>
      <c r="AB208" s="2"/>
    </row>
    <row r="209" spans="10:28" ht="14.25" customHeight="1" x14ac:dyDescent="0.25">
      <c r="J209" s="1"/>
      <c r="K209" s="1"/>
      <c r="L209" s="1"/>
      <c r="M209" s="1"/>
      <c r="R209" s="2"/>
      <c r="W209" s="2"/>
      <c r="AB209" s="2"/>
    </row>
    <row r="210" spans="10:28" ht="14.25" customHeight="1" x14ac:dyDescent="0.25">
      <c r="J210" s="1"/>
      <c r="K210" s="1"/>
      <c r="L210" s="1"/>
      <c r="M210" s="1"/>
      <c r="R210" s="2"/>
      <c r="W210" s="2"/>
      <c r="AB210" s="2"/>
    </row>
    <row r="211" spans="10:28" ht="14.25" customHeight="1" x14ac:dyDescent="0.25">
      <c r="J211" s="1"/>
      <c r="K211" s="1"/>
      <c r="L211" s="1"/>
      <c r="M211" s="1"/>
      <c r="R211" s="2"/>
      <c r="W211" s="2"/>
      <c r="AB211" s="2"/>
    </row>
    <row r="212" spans="10:28" ht="14.25" customHeight="1" x14ac:dyDescent="0.25">
      <c r="J212" s="1"/>
      <c r="K212" s="1"/>
      <c r="L212" s="1"/>
      <c r="M212" s="1"/>
      <c r="R212" s="2"/>
      <c r="W212" s="2"/>
      <c r="AB212" s="2"/>
    </row>
    <row r="213" spans="10:28" ht="14.25" customHeight="1" x14ac:dyDescent="0.25">
      <c r="J213" s="1"/>
      <c r="K213" s="1"/>
      <c r="L213" s="1"/>
      <c r="M213" s="1"/>
      <c r="R213" s="2"/>
      <c r="W213" s="2"/>
      <c r="AB213" s="2"/>
    </row>
    <row r="214" spans="10:28" ht="14.25" customHeight="1" x14ac:dyDescent="0.25">
      <c r="J214" s="1"/>
      <c r="K214" s="1"/>
      <c r="L214" s="1"/>
      <c r="M214" s="1"/>
      <c r="R214" s="2"/>
      <c r="W214" s="2"/>
      <c r="AB214" s="2"/>
    </row>
    <row r="215" spans="10:28" ht="14.25" customHeight="1" x14ac:dyDescent="0.25">
      <c r="J215" s="1"/>
      <c r="K215" s="1"/>
      <c r="L215" s="1"/>
      <c r="M215" s="1"/>
      <c r="R215" s="2"/>
      <c r="W215" s="2"/>
      <c r="AB215" s="2"/>
    </row>
    <row r="216" spans="10:28" ht="14.25" customHeight="1" x14ac:dyDescent="0.25">
      <c r="J216" s="1"/>
      <c r="K216" s="1"/>
      <c r="L216" s="1"/>
      <c r="M216" s="1"/>
      <c r="R216" s="2"/>
      <c r="W216" s="2"/>
      <c r="AB216" s="2"/>
    </row>
    <row r="217" spans="10:28" ht="14.25" customHeight="1" x14ac:dyDescent="0.25">
      <c r="J217" s="1"/>
      <c r="K217" s="1"/>
      <c r="L217" s="1"/>
      <c r="M217" s="1"/>
      <c r="R217" s="2"/>
      <c r="W217" s="2"/>
      <c r="AB217" s="2"/>
    </row>
    <row r="218" spans="10:28" ht="14.25" customHeight="1" x14ac:dyDescent="0.25">
      <c r="J218" s="1"/>
      <c r="K218" s="1"/>
      <c r="L218" s="1"/>
      <c r="M218" s="1"/>
      <c r="R218" s="2"/>
      <c r="W218" s="2"/>
      <c r="AB218" s="2"/>
    </row>
    <row r="219" spans="10:28" ht="14.25" customHeight="1" x14ac:dyDescent="0.25">
      <c r="J219" s="1"/>
      <c r="K219" s="1"/>
      <c r="L219" s="1"/>
      <c r="M219" s="1"/>
      <c r="R219" s="2"/>
      <c r="W219" s="2"/>
      <c r="AB219" s="2"/>
    </row>
    <row r="220" spans="10:28" ht="14.25" customHeight="1" x14ac:dyDescent="0.25">
      <c r="J220" s="1"/>
      <c r="K220" s="1"/>
      <c r="L220" s="1"/>
      <c r="M220" s="1"/>
      <c r="R220" s="2"/>
      <c r="W220" s="2"/>
      <c r="AB220" s="2"/>
    </row>
    <row r="221" spans="10:28" ht="14.25" customHeight="1" x14ac:dyDescent="0.25">
      <c r="J221" s="1"/>
      <c r="K221" s="1"/>
      <c r="L221" s="1"/>
      <c r="M221" s="1"/>
      <c r="R221" s="2"/>
      <c r="W221" s="2"/>
      <c r="AB221" s="2"/>
    </row>
    <row r="222" spans="10:28" ht="14.25" customHeight="1" x14ac:dyDescent="0.25">
      <c r="J222" s="1"/>
      <c r="K222" s="1"/>
      <c r="L222" s="1"/>
      <c r="M222" s="1"/>
      <c r="R222" s="2"/>
      <c r="W222" s="2"/>
      <c r="AB222" s="2"/>
    </row>
    <row r="223" spans="10:28" ht="14.25" customHeight="1" x14ac:dyDescent="0.25">
      <c r="J223" s="1"/>
      <c r="K223" s="1"/>
      <c r="L223" s="1"/>
      <c r="M223" s="1"/>
      <c r="R223" s="2"/>
      <c r="W223" s="2"/>
      <c r="AB223" s="2"/>
    </row>
    <row r="224" spans="10:28" ht="14.25" customHeight="1" x14ac:dyDescent="0.25">
      <c r="J224" s="1"/>
      <c r="K224" s="1"/>
      <c r="L224" s="1"/>
      <c r="M224" s="1"/>
      <c r="R224" s="2"/>
      <c r="W224" s="2"/>
      <c r="AB224" s="2"/>
    </row>
    <row r="225" spans="10:28" ht="14.25" customHeight="1" x14ac:dyDescent="0.25">
      <c r="J225" s="1"/>
      <c r="K225" s="1"/>
      <c r="L225" s="1"/>
      <c r="M225" s="1"/>
      <c r="R225" s="2"/>
      <c r="W225" s="2"/>
      <c r="AB225" s="2"/>
    </row>
    <row r="226" spans="10:28" ht="14.25" customHeight="1" x14ac:dyDescent="0.25">
      <c r="J226" s="1"/>
      <c r="K226" s="1"/>
      <c r="L226" s="1"/>
      <c r="M226" s="1"/>
      <c r="R226" s="2"/>
      <c r="W226" s="2"/>
      <c r="AB226" s="2"/>
    </row>
    <row r="227" spans="10:28" ht="14.25" customHeight="1" x14ac:dyDescent="0.25">
      <c r="J227" s="1"/>
      <c r="K227" s="1"/>
      <c r="L227" s="1"/>
      <c r="M227" s="1"/>
      <c r="R227" s="2"/>
      <c r="W227" s="2"/>
      <c r="AB227" s="2"/>
    </row>
    <row r="228" spans="10:28" ht="14.25" customHeight="1" x14ac:dyDescent="0.25">
      <c r="J228" s="1"/>
      <c r="K228" s="1"/>
      <c r="L228" s="1"/>
      <c r="M228" s="1"/>
      <c r="R228" s="2"/>
      <c r="W228" s="2"/>
      <c r="AB228" s="2"/>
    </row>
    <row r="229" spans="10:28" ht="14.25" customHeight="1" x14ac:dyDescent="0.25">
      <c r="J229" s="1"/>
      <c r="K229" s="1"/>
      <c r="L229" s="1"/>
      <c r="M229" s="1"/>
      <c r="R229" s="2"/>
      <c r="W229" s="2"/>
      <c r="AB229" s="2"/>
    </row>
    <row r="230" spans="10:28" ht="14.25" customHeight="1" x14ac:dyDescent="0.25">
      <c r="J230" s="1"/>
      <c r="K230" s="1"/>
      <c r="L230" s="1"/>
      <c r="M230" s="1"/>
      <c r="R230" s="2"/>
      <c r="W230" s="2"/>
      <c r="AB230" s="2"/>
    </row>
    <row r="231" spans="10:28" ht="14.25" customHeight="1" x14ac:dyDescent="0.25">
      <c r="J231" s="1"/>
      <c r="K231" s="1"/>
      <c r="L231" s="1"/>
      <c r="M231" s="1"/>
      <c r="R231" s="2"/>
      <c r="W231" s="2"/>
      <c r="AB231" s="2"/>
    </row>
    <row r="232" spans="10:28" ht="14.25" customHeight="1" x14ac:dyDescent="0.25">
      <c r="J232" s="1"/>
      <c r="K232" s="1"/>
      <c r="L232" s="1"/>
      <c r="M232" s="1"/>
      <c r="R232" s="2"/>
      <c r="W232" s="2"/>
      <c r="AB232" s="2"/>
    </row>
    <row r="233" spans="10:28" ht="14.25" customHeight="1" x14ac:dyDescent="0.25">
      <c r="J233" s="1"/>
      <c r="K233" s="1"/>
      <c r="L233" s="1"/>
      <c r="M233" s="1"/>
      <c r="R233" s="2"/>
      <c r="W233" s="2"/>
      <c r="AB233" s="2"/>
    </row>
    <row r="234" spans="10:28" ht="14.25" customHeight="1" x14ac:dyDescent="0.25">
      <c r="J234" s="1"/>
      <c r="K234" s="1"/>
      <c r="L234" s="1"/>
      <c r="M234" s="1"/>
      <c r="R234" s="2"/>
      <c r="W234" s="2"/>
      <c r="AB234" s="2"/>
    </row>
    <row r="235" spans="10:28" ht="14.25" customHeight="1" x14ac:dyDescent="0.25">
      <c r="J235" s="1"/>
      <c r="K235" s="1"/>
      <c r="L235" s="1"/>
      <c r="M235" s="1"/>
      <c r="R235" s="2"/>
      <c r="W235" s="2"/>
      <c r="AB235" s="2"/>
    </row>
    <row r="236" spans="10:28" ht="14.25" customHeight="1" x14ac:dyDescent="0.25">
      <c r="J236" s="1"/>
      <c r="K236" s="1"/>
      <c r="L236" s="1"/>
      <c r="M236" s="1"/>
      <c r="R236" s="2"/>
      <c r="W236" s="2"/>
      <c r="AB236" s="2"/>
    </row>
    <row r="237" spans="10:28" ht="14.25" customHeight="1" x14ac:dyDescent="0.25">
      <c r="J237" s="1"/>
      <c r="K237" s="1"/>
      <c r="L237" s="1"/>
      <c r="M237" s="1"/>
      <c r="R237" s="2"/>
      <c r="W237" s="2"/>
      <c r="AB237" s="2"/>
    </row>
    <row r="238" spans="10:28" ht="14.25" customHeight="1" x14ac:dyDescent="0.25">
      <c r="J238" s="1"/>
      <c r="K238" s="1"/>
      <c r="L238" s="1"/>
      <c r="M238" s="1"/>
      <c r="R238" s="2"/>
      <c r="W238" s="2"/>
      <c r="AB238" s="2"/>
    </row>
    <row r="239" spans="10:28" ht="14.25" customHeight="1" x14ac:dyDescent="0.25">
      <c r="J239" s="1"/>
      <c r="K239" s="1"/>
      <c r="L239" s="1"/>
      <c r="M239" s="1"/>
      <c r="R239" s="2"/>
      <c r="W239" s="2"/>
      <c r="AB239" s="2"/>
    </row>
    <row r="240" spans="10:28" ht="14.25" customHeight="1" x14ac:dyDescent="0.25">
      <c r="J240" s="1"/>
      <c r="K240" s="1"/>
      <c r="L240" s="1"/>
      <c r="M240" s="1"/>
      <c r="R240" s="2"/>
      <c r="W240" s="2"/>
      <c r="AB240" s="2"/>
    </row>
    <row r="241" spans="10:28" ht="14.25" customHeight="1" x14ac:dyDescent="0.25">
      <c r="J241" s="1"/>
      <c r="K241" s="1"/>
      <c r="L241" s="1"/>
      <c r="M241" s="1"/>
      <c r="R241" s="2"/>
      <c r="W241" s="2"/>
      <c r="AB241" s="2"/>
    </row>
    <row r="242" spans="10:28" ht="14.25" customHeight="1" x14ac:dyDescent="0.25">
      <c r="J242" s="1"/>
      <c r="K242" s="1"/>
      <c r="L242" s="1"/>
      <c r="M242" s="1"/>
      <c r="R242" s="2"/>
      <c r="W242" s="2"/>
      <c r="AB242" s="2"/>
    </row>
    <row r="243" spans="10:28" ht="14.25" customHeight="1" x14ac:dyDescent="0.25">
      <c r="J243" s="1"/>
      <c r="K243" s="1"/>
      <c r="L243" s="1"/>
      <c r="M243" s="1"/>
      <c r="R243" s="2"/>
      <c r="W243" s="2"/>
      <c r="AB243" s="2"/>
    </row>
    <row r="244" spans="10:28" ht="14.25" customHeight="1" x14ac:dyDescent="0.25">
      <c r="J244" s="1"/>
      <c r="K244" s="1"/>
      <c r="L244" s="1"/>
      <c r="M244" s="1"/>
      <c r="R244" s="2"/>
      <c r="W244" s="2"/>
      <c r="AB244" s="2"/>
    </row>
    <row r="245" spans="10:28" ht="14.25" customHeight="1" x14ac:dyDescent="0.25">
      <c r="J245" s="1"/>
      <c r="K245" s="1"/>
      <c r="L245" s="1"/>
      <c r="M245" s="1"/>
      <c r="R245" s="2"/>
      <c r="W245" s="2"/>
      <c r="AB245" s="2"/>
    </row>
    <row r="246" spans="10:28" ht="14.25" customHeight="1" x14ac:dyDescent="0.25">
      <c r="J246" s="1"/>
      <c r="K246" s="1"/>
      <c r="L246" s="1"/>
      <c r="M246" s="1"/>
      <c r="R246" s="2"/>
      <c r="W246" s="2"/>
      <c r="AB246" s="2"/>
    </row>
    <row r="247" spans="10:28" ht="14.25" customHeight="1" x14ac:dyDescent="0.25">
      <c r="J247" s="1"/>
      <c r="K247" s="1"/>
      <c r="L247" s="1"/>
      <c r="M247" s="1"/>
      <c r="R247" s="2"/>
      <c r="W247" s="2"/>
      <c r="AB247" s="2"/>
    </row>
    <row r="248" spans="10:28" ht="14.25" customHeight="1" x14ac:dyDescent="0.25">
      <c r="J248" s="1"/>
      <c r="K248" s="1"/>
      <c r="L248" s="1"/>
      <c r="M248" s="1"/>
      <c r="R248" s="2"/>
      <c r="W248" s="2"/>
      <c r="AB248" s="2"/>
    </row>
    <row r="249" spans="10:28" ht="14.25" customHeight="1" x14ac:dyDescent="0.25">
      <c r="J249" s="1"/>
      <c r="K249" s="1"/>
      <c r="L249" s="1"/>
      <c r="M249" s="1"/>
      <c r="R249" s="2"/>
      <c r="W249" s="2"/>
      <c r="AB249" s="2"/>
    </row>
    <row r="250" spans="10:28" ht="14.25" customHeight="1" x14ac:dyDescent="0.25">
      <c r="J250" s="1"/>
      <c r="K250" s="1"/>
      <c r="L250" s="1"/>
      <c r="M250" s="1"/>
      <c r="R250" s="2"/>
      <c r="W250" s="2"/>
      <c r="AB250" s="2"/>
    </row>
    <row r="251" spans="10:28" ht="14.25" customHeight="1" x14ac:dyDescent="0.25">
      <c r="J251" s="1"/>
      <c r="K251" s="1"/>
      <c r="L251" s="1"/>
      <c r="M251" s="1"/>
      <c r="R251" s="2"/>
      <c r="W251" s="2"/>
      <c r="AB251" s="2"/>
    </row>
    <row r="252" spans="10:28" ht="14.25" customHeight="1" x14ac:dyDescent="0.25">
      <c r="J252" s="1"/>
      <c r="K252" s="1"/>
      <c r="L252" s="1"/>
      <c r="M252" s="1"/>
      <c r="R252" s="2"/>
      <c r="W252" s="2"/>
      <c r="AB252" s="2"/>
    </row>
    <row r="253" spans="10:28" ht="14.25" customHeight="1" x14ac:dyDescent="0.25">
      <c r="J253" s="1"/>
      <c r="K253" s="1"/>
      <c r="L253" s="1"/>
      <c r="M253" s="1"/>
      <c r="R253" s="2"/>
      <c r="W253" s="2"/>
      <c r="AB253" s="2"/>
    </row>
    <row r="254" spans="10:28" ht="14.25" customHeight="1" x14ac:dyDescent="0.25">
      <c r="J254" s="1"/>
      <c r="K254" s="1"/>
      <c r="L254" s="1"/>
      <c r="M254" s="1"/>
      <c r="R254" s="2"/>
      <c r="W254" s="2"/>
      <c r="AB254" s="2"/>
    </row>
    <row r="255" spans="10:28" ht="14.25" customHeight="1" x14ac:dyDescent="0.25">
      <c r="J255" s="1"/>
      <c r="K255" s="1"/>
      <c r="L255" s="1"/>
      <c r="M255" s="1"/>
      <c r="R255" s="2"/>
      <c r="W255" s="2"/>
      <c r="AB255" s="2"/>
    </row>
    <row r="256" spans="10:28" ht="14.25" customHeight="1" x14ac:dyDescent="0.25">
      <c r="J256" s="1"/>
      <c r="K256" s="1"/>
      <c r="L256" s="1"/>
      <c r="M256" s="1"/>
      <c r="R256" s="2"/>
      <c r="W256" s="2"/>
      <c r="AB256" s="2"/>
    </row>
    <row r="257" spans="10:28" ht="14.25" customHeight="1" x14ac:dyDescent="0.25">
      <c r="J257" s="1"/>
      <c r="K257" s="1"/>
      <c r="L257" s="1"/>
      <c r="M257" s="1"/>
      <c r="R257" s="2"/>
      <c r="W257" s="2"/>
      <c r="AB257" s="2"/>
    </row>
    <row r="258" spans="10:28" ht="14.25" customHeight="1" x14ac:dyDescent="0.25">
      <c r="J258" s="1"/>
      <c r="K258" s="1"/>
      <c r="L258" s="1"/>
      <c r="M258" s="1"/>
      <c r="R258" s="2"/>
      <c r="W258" s="2"/>
      <c r="AB258" s="2"/>
    </row>
    <row r="259" spans="10:28" ht="14.25" customHeight="1" x14ac:dyDescent="0.25">
      <c r="J259" s="1"/>
      <c r="K259" s="1"/>
      <c r="L259" s="1"/>
      <c r="M259" s="1"/>
      <c r="R259" s="2"/>
      <c r="W259" s="2"/>
      <c r="AB259" s="2"/>
    </row>
    <row r="260" spans="10:28" ht="14.25" customHeight="1" x14ac:dyDescent="0.25">
      <c r="J260" s="1"/>
      <c r="K260" s="1"/>
      <c r="L260" s="1"/>
      <c r="M260" s="1"/>
      <c r="R260" s="2"/>
      <c r="W260" s="2"/>
      <c r="AB260" s="2"/>
    </row>
    <row r="261" spans="10:28" ht="14.25" customHeight="1" x14ac:dyDescent="0.25">
      <c r="J261" s="1"/>
      <c r="K261" s="1"/>
      <c r="L261" s="1"/>
      <c r="M261" s="1"/>
      <c r="R261" s="2"/>
      <c r="W261" s="2"/>
      <c r="AB261" s="2"/>
    </row>
    <row r="262" spans="10:28" ht="14.25" customHeight="1" x14ac:dyDescent="0.25">
      <c r="J262" s="1"/>
      <c r="K262" s="1"/>
      <c r="L262" s="1"/>
      <c r="M262" s="1"/>
      <c r="R262" s="2"/>
      <c r="W262" s="2"/>
      <c r="AB262" s="2"/>
    </row>
    <row r="263" spans="10:28" ht="14.25" customHeight="1" x14ac:dyDescent="0.25">
      <c r="J263" s="1"/>
      <c r="K263" s="1"/>
      <c r="L263" s="1"/>
      <c r="M263" s="1"/>
      <c r="R263" s="2"/>
      <c r="W263" s="2"/>
      <c r="AB263" s="2"/>
    </row>
    <row r="264" spans="10:28" ht="14.25" customHeight="1" x14ac:dyDescent="0.25">
      <c r="J264" s="1"/>
      <c r="K264" s="1"/>
      <c r="L264" s="1"/>
      <c r="M264" s="1"/>
      <c r="R264" s="2"/>
      <c r="W264" s="2"/>
      <c r="AB264" s="2"/>
    </row>
    <row r="265" spans="10:28" ht="14.25" customHeight="1" x14ac:dyDescent="0.25">
      <c r="J265" s="1"/>
      <c r="K265" s="1"/>
      <c r="L265" s="1"/>
      <c r="M265" s="1"/>
      <c r="R265" s="2"/>
      <c r="W265" s="2"/>
      <c r="AB265" s="2"/>
    </row>
    <row r="266" spans="10:28" ht="14.25" customHeight="1" x14ac:dyDescent="0.25">
      <c r="J266" s="1"/>
      <c r="K266" s="1"/>
      <c r="L266" s="1"/>
      <c r="M266" s="1"/>
      <c r="R266" s="2"/>
      <c r="W266" s="2"/>
      <c r="AB266" s="2"/>
    </row>
    <row r="267" spans="10:28" ht="14.25" customHeight="1" x14ac:dyDescent="0.25">
      <c r="J267" s="1"/>
      <c r="K267" s="1"/>
      <c r="L267" s="1"/>
      <c r="M267" s="1"/>
      <c r="R267" s="2"/>
      <c r="W267" s="2"/>
      <c r="AB267" s="2"/>
    </row>
    <row r="268" spans="10:28" ht="14.25" customHeight="1" x14ac:dyDescent="0.25">
      <c r="J268" s="1"/>
      <c r="K268" s="1"/>
      <c r="L268" s="1"/>
      <c r="M268" s="1"/>
      <c r="R268" s="2"/>
      <c r="W268" s="2"/>
      <c r="AB268" s="2"/>
    </row>
    <row r="269" spans="10:28" ht="14.25" customHeight="1" x14ac:dyDescent="0.25">
      <c r="J269" s="1"/>
      <c r="K269" s="1"/>
      <c r="L269" s="1"/>
      <c r="M269" s="1"/>
      <c r="R269" s="2"/>
      <c r="W269" s="2"/>
      <c r="AB269" s="2"/>
    </row>
    <row r="270" spans="10:28" ht="14.25" customHeight="1" x14ac:dyDescent="0.25">
      <c r="J270" s="1"/>
      <c r="K270" s="1"/>
      <c r="L270" s="1"/>
      <c r="M270" s="1"/>
      <c r="R270" s="2"/>
      <c r="W270" s="2"/>
      <c r="AB270" s="2"/>
    </row>
    <row r="271" spans="10:28" ht="14.25" customHeight="1" x14ac:dyDescent="0.25">
      <c r="J271" s="1"/>
      <c r="K271" s="1"/>
      <c r="L271" s="1"/>
      <c r="M271" s="1"/>
      <c r="R271" s="2"/>
      <c r="W271" s="2"/>
      <c r="AB271" s="2"/>
    </row>
    <row r="272" spans="10:28" ht="14.25" customHeight="1" x14ac:dyDescent="0.25">
      <c r="J272" s="1"/>
      <c r="K272" s="1"/>
      <c r="L272" s="1"/>
      <c r="M272" s="1"/>
      <c r="R272" s="2"/>
      <c r="W272" s="2"/>
      <c r="AB272" s="2"/>
    </row>
    <row r="273" spans="10:28" ht="14.25" customHeight="1" x14ac:dyDescent="0.25">
      <c r="J273" s="1"/>
      <c r="K273" s="1"/>
      <c r="L273" s="1"/>
      <c r="M273" s="1"/>
      <c r="R273" s="2"/>
      <c r="W273" s="2"/>
      <c r="AB273" s="2"/>
    </row>
    <row r="274" spans="10:28" ht="14.25" customHeight="1" x14ac:dyDescent="0.25">
      <c r="J274" s="1"/>
      <c r="K274" s="1"/>
      <c r="L274" s="1"/>
      <c r="M274" s="1"/>
      <c r="R274" s="2"/>
      <c r="W274" s="2"/>
      <c r="AB274" s="2"/>
    </row>
    <row r="275" spans="10:28" ht="14.25" customHeight="1" x14ac:dyDescent="0.25">
      <c r="J275" s="1"/>
      <c r="K275" s="1"/>
      <c r="L275" s="1"/>
      <c r="M275" s="1"/>
      <c r="R275" s="2"/>
      <c r="W275" s="2"/>
      <c r="AB275" s="2"/>
    </row>
    <row r="276" spans="10:28" ht="14.25" customHeight="1" x14ac:dyDescent="0.25">
      <c r="J276" s="1"/>
      <c r="K276" s="1"/>
      <c r="L276" s="1"/>
      <c r="M276" s="1"/>
      <c r="R276" s="2"/>
      <c r="W276" s="2"/>
      <c r="AB276" s="2"/>
    </row>
    <row r="277" spans="10:28" ht="14.25" customHeight="1" x14ac:dyDescent="0.25">
      <c r="J277" s="1"/>
      <c r="K277" s="1"/>
      <c r="L277" s="1"/>
      <c r="M277" s="1"/>
      <c r="R277" s="2"/>
      <c r="W277" s="2"/>
      <c r="AB277" s="2"/>
    </row>
    <row r="278" spans="10:28" ht="14.25" customHeight="1" x14ac:dyDescent="0.25">
      <c r="J278" s="1"/>
      <c r="K278" s="1"/>
      <c r="L278" s="1"/>
      <c r="M278" s="1"/>
      <c r="R278" s="2"/>
      <c r="W278" s="2"/>
      <c r="AB278" s="2"/>
    </row>
    <row r="279" spans="10:28" ht="14.25" customHeight="1" x14ac:dyDescent="0.25">
      <c r="J279" s="1"/>
      <c r="K279" s="1"/>
      <c r="L279" s="1"/>
      <c r="M279" s="1"/>
      <c r="R279" s="2"/>
      <c r="W279" s="2"/>
      <c r="AB279" s="2"/>
    </row>
    <row r="280" spans="10:28" ht="14.25" customHeight="1" x14ac:dyDescent="0.25">
      <c r="J280" s="1"/>
      <c r="K280" s="1"/>
      <c r="L280" s="1"/>
      <c r="M280" s="1"/>
      <c r="R280" s="2"/>
      <c r="W280" s="2"/>
      <c r="AB280" s="2"/>
    </row>
    <row r="281" spans="10:28" ht="14.25" customHeight="1" x14ac:dyDescent="0.25">
      <c r="J281" s="1"/>
      <c r="K281" s="1"/>
      <c r="L281" s="1"/>
      <c r="M281" s="1"/>
      <c r="R281" s="2"/>
      <c r="W281" s="2"/>
      <c r="AB281" s="2"/>
    </row>
    <row r="282" spans="10:28" ht="14.25" customHeight="1" x14ac:dyDescent="0.25">
      <c r="J282" s="1"/>
      <c r="K282" s="1"/>
      <c r="L282" s="1"/>
      <c r="M282" s="1"/>
      <c r="R282" s="2"/>
      <c r="W282" s="2"/>
      <c r="AB282" s="2"/>
    </row>
    <row r="283" spans="10:28" ht="14.25" customHeight="1" x14ac:dyDescent="0.25">
      <c r="J283" s="1"/>
      <c r="K283" s="1"/>
      <c r="L283" s="1"/>
      <c r="M283" s="1"/>
      <c r="R283" s="2"/>
      <c r="W283" s="2"/>
      <c r="AB283" s="2"/>
    </row>
    <row r="284" spans="10:28" ht="14.25" customHeight="1" x14ac:dyDescent="0.25">
      <c r="J284" s="1"/>
      <c r="K284" s="1"/>
      <c r="L284" s="1"/>
      <c r="M284" s="1"/>
      <c r="R284" s="2"/>
      <c r="W284" s="2"/>
      <c r="AB284" s="2"/>
    </row>
    <row r="285" spans="10:28" ht="14.25" customHeight="1" x14ac:dyDescent="0.25">
      <c r="J285" s="1"/>
      <c r="K285" s="1"/>
      <c r="L285" s="1"/>
      <c r="M285" s="1"/>
      <c r="R285" s="2"/>
      <c r="W285" s="2"/>
      <c r="AB285" s="2"/>
    </row>
    <row r="286" spans="10:28" ht="14.25" customHeight="1" x14ac:dyDescent="0.25">
      <c r="J286" s="1"/>
      <c r="K286" s="1"/>
      <c r="L286" s="1"/>
      <c r="M286" s="1"/>
      <c r="R286" s="2"/>
      <c r="W286" s="2"/>
      <c r="AB286" s="2"/>
    </row>
    <row r="287" spans="10:28" ht="14.25" customHeight="1" x14ac:dyDescent="0.25">
      <c r="J287" s="1"/>
      <c r="K287" s="1"/>
      <c r="L287" s="1"/>
      <c r="M287" s="1"/>
      <c r="R287" s="2"/>
      <c r="W287" s="2"/>
      <c r="AB287" s="2"/>
    </row>
    <row r="288" spans="10:28" ht="14.25" customHeight="1" x14ac:dyDescent="0.25">
      <c r="J288" s="1"/>
      <c r="K288" s="1"/>
      <c r="L288" s="1"/>
      <c r="M288" s="1"/>
      <c r="R288" s="2"/>
      <c r="W288" s="2"/>
      <c r="AB288" s="2"/>
    </row>
    <row r="289" spans="10:28" ht="14.25" customHeight="1" x14ac:dyDescent="0.25">
      <c r="J289" s="1"/>
      <c r="K289" s="1"/>
      <c r="L289" s="1"/>
      <c r="M289" s="1"/>
      <c r="R289" s="2"/>
      <c r="W289" s="2"/>
      <c r="AB289" s="2"/>
    </row>
    <row r="290" spans="10:28" ht="14.25" customHeight="1" x14ac:dyDescent="0.25">
      <c r="J290" s="1"/>
      <c r="K290" s="1"/>
      <c r="L290" s="1"/>
      <c r="M290" s="1"/>
      <c r="R290" s="2"/>
      <c r="W290" s="2"/>
      <c r="AB290" s="2"/>
    </row>
    <row r="291" spans="10:28" ht="14.25" customHeight="1" x14ac:dyDescent="0.25">
      <c r="J291" s="1"/>
      <c r="K291" s="1"/>
      <c r="L291" s="1"/>
      <c r="M291" s="1"/>
      <c r="R291" s="2"/>
      <c r="W291" s="2"/>
      <c r="AB291" s="2"/>
    </row>
    <row r="292" spans="10:28" ht="14.25" customHeight="1" x14ac:dyDescent="0.25">
      <c r="J292" s="1"/>
      <c r="K292" s="1"/>
      <c r="L292" s="1"/>
      <c r="M292" s="1"/>
      <c r="R292" s="2"/>
      <c r="W292" s="2"/>
      <c r="AB292" s="2"/>
    </row>
    <row r="293" spans="10:28" ht="14.25" customHeight="1" x14ac:dyDescent="0.25">
      <c r="J293" s="1"/>
      <c r="K293" s="1"/>
      <c r="L293" s="1"/>
      <c r="M293" s="1"/>
      <c r="R293" s="2"/>
      <c r="W293" s="2"/>
      <c r="AB293" s="2"/>
    </row>
    <row r="294" spans="10:28" ht="14.25" customHeight="1" x14ac:dyDescent="0.25">
      <c r="J294" s="1"/>
      <c r="K294" s="1"/>
      <c r="L294" s="1"/>
      <c r="M294" s="1"/>
      <c r="R294" s="2"/>
      <c r="W294" s="2"/>
      <c r="AB294" s="2"/>
    </row>
    <row r="295" spans="10:28" ht="15.75" customHeight="1" x14ac:dyDescent="0.25">
      <c r="J295" s="1"/>
      <c r="K295" s="1"/>
      <c r="L295" s="1"/>
      <c r="M295" s="1"/>
      <c r="R295" s="2"/>
      <c r="W295" s="2"/>
      <c r="AB295" s="2"/>
    </row>
    <row r="296" spans="10:28" ht="15.75" customHeight="1" x14ac:dyDescent="0.25">
      <c r="J296" s="1"/>
      <c r="K296" s="1"/>
      <c r="L296" s="1"/>
      <c r="M296" s="1"/>
      <c r="R296" s="2"/>
      <c r="W296" s="2"/>
      <c r="AB296" s="2"/>
    </row>
    <row r="297" spans="10:28" ht="15.75" customHeight="1" x14ac:dyDescent="0.25">
      <c r="R297" s="2"/>
      <c r="W297" s="2"/>
      <c r="AB297" s="2"/>
    </row>
    <row r="298" spans="10:28" ht="15.75" customHeight="1" x14ac:dyDescent="0.25">
      <c r="R298" s="2"/>
      <c r="W298" s="2"/>
      <c r="AB298" s="2"/>
    </row>
    <row r="299" spans="10:28" ht="15.75" customHeight="1" x14ac:dyDescent="0.25">
      <c r="R299" s="2"/>
      <c r="W299" s="2"/>
      <c r="AB299" s="2"/>
    </row>
    <row r="300" spans="10:28" ht="15.75" customHeight="1" x14ac:dyDescent="0.25">
      <c r="R300" s="2"/>
      <c r="W300" s="2"/>
      <c r="AB300" s="2"/>
    </row>
    <row r="301" spans="10:28" ht="15.75" customHeight="1" x14ac:dyDescent="0.25">
      <c r="R301" s="2"/>
      <c r="W301" s="2"/>
      <c r="AB301" s="2"/>
    </row>
    <row r="302" spans="10:28" ht="15.75" customHeight="1" x14ac:dyDescent="0.25">
      <c r="R302" s="2"/>
      <c r="W302" s="2"/>
      <c r="AB302" s="2"/>
    </row>
    <row r="303" spans="10:28" ht="15.75" customHeight="1" x14ac:dyDescent="0.25">
      <c r="R303" s="2"/>
      <c r="W303" s="2"/>
      <c r="AB303" s="2"/>
    </row>
    <row r="304" spans="10:28" ht="15.75" customHeight="1" x14ac:dyDescent="0.25">
      <c r="R304" s="2"/>
      <c r="W304" s="2"/>
      <c r="AB304" s="2"/>
    </row>
    <row r="305" spans="18:28" ht="15.75" customHeight="1" x14ac:dyDescent="0.25">
      <c r="R305" s="2"/>
      <c r="W305" s="2"/>
      <c r="AB305" s="2"/>
    </row>
    <row r="306" spans="18:28" ht="15.75" customHeight="1" x14ac:dyDescent="0.25">
      <c r="R306" s="2"/>
      <c r="W306" s="2"/>
      <c r="AB306" s="2"/>
    </row>
    <row r="307" spans="18:28" ht="15.75" customHeight="1" x14ac:dyDescent="0.25">
      <c r="R307" s="2"/>
      <c r="W307" s="2"/>
      <c r="AB307" s="2"/>
    </row>
    <row r="308" spans="18:28" ht="15.75" customHeight="1" x14ac:dyDescent="0.25">
      <c r="R308" s="2"/>
      <c r="W308" s="2"/>
      <c r="AB308" s="2"/>
    </row>
    <row r="309" spans="18:28" ht="15.75" customHeight="1" x14ac:dyDescent="0.25">
      <c r="R309" s="2"/>
      <c r="W309" s="2"/>
      <c r="AB309" s="2"/>
    </row>
    <row r="310" spans="18:28" ht="15.75" customHeight="1" x14ac:dyDescent="0.25">
      <c r="R310" s="2"/>
      <c r="W310" s="2"/>
      <c r="AB310" s="2"/>
    </row>
    <row r="311" spans="18:28" ht="15.75" customHeight="1" x14ac:dyDescent="0.25">
      <c r="R311" s="2"/>
      <c r="W311" s="2"/>
      <c r="AB311" s="2"/>
    </row>
    <row r="312" spans="18:28" ht="15.75" customHeight="1" x14ac:dyDescent="0.25">
      <c r="R312" s="2"/>
      <c r="W312" s="2"/>
      <c r="AB312" s="2"/>
    </row>
    <row r="313" spans="18:28" ht="15.75" customHeight="1" x14ac:dyDescent="0.25">
      <c r="R313" s="2"/>
      <c r="W313" s="2"/>
      <c r="AB313" s="2"/>
    </row>
    <row r="314" spans="18:28" ht="15.75" customHeight="1" x14ac:dyDescent="0.25">
      <c r="R314" s="2"/>
      <c r="W314" s="2"/>
      <c r="AB314" s="2"/>
    </row>
    <row r="315" spans="18:28" ht="15.75" customHeight="1" x14ac:dyDescent="0.25">
      <c r="R315" s="2"/>
      <c r="W315" s="2"/>
      <c r="AB315" s="2"/>
    </row>
    <row r="316" spans="18:28" ht="15.75" customHeight="1" x14ac:dyDescent="0.25">
      <c r="R316" s="2"/>
      <c r="W316" s="2"/>
      <c r="AB316" s="2"/>
    </row>
    <row r="317" spans="18:28" ht="15.75" customHeight="1" x14ac:dyDescent="0.25">
      <c r="R317" s="2"/>
      <c r="W317" s="2"/>
      <c r="AB317" s="2"/>
    </row>
    <row r="318" spans="18:28" ht="15.75" customHeight="1" x14ac:dyDescent="0.25">
      <c r="R318" s="2"/>
      <c r="W318" s="2"/>
      <c r="AB318" s="2"/>
    </row>
    <row r="319" spans="18:28" ht="15.75" customHeight="1" x14ac:dyDescent="0.25">
      <c r="R319" s="2"/>
      <c r="W319" s="2"/>
      <c r="AB319" s="2"/>
    </row>
    <row r="320" spans="18:28" ht="15.75" customHeight="1" x14ac:dyDescent="0.25">
      <c r="R320" s="2"/>
      <c r="W320" s="2"/>
      <c r="AB320" s="2"/>
    </row>
    <row r="321" spans="18:28" ht="15.75" customHeight="1" x14ac:dyDescent="0.25">
      <c r="R321" s="2"/>
      <c r="W321" s="2"/>
      <c r="AB321" s="2"/>
    </row>
    <row r="322" spans="18:28" ht="15.75" customHeight="1" x14ac:dyDescent="0.25">
      <c r="R322" s="2"/>
      <c r="W322" s="2"/>
      <c r="AB322" s="2"/>
    </row>
    <row r="323" spans="18:28" ht="15.75" customHeight="1" x14ac:dyDescent="0.25">
      <c r="R323" s="2"/>
      <c r="W323" s="2"/>
      <c r="AB323" s="2"/>
    </row>
    <row r="324" spans="18:28" ht="15.75" customHeight="1" x14ac:dyDescent="0.25">
      <c r="R324" s="2"/>
      <c r="W324" s="2"/>
      <c r="AB324" s="2"/>
    </row>
    <row r="325" spans="18:28" ht="15.75" customHeight="1" x14ac:dyDescent="0.25">
      <c r="R325" s="2"/>
      <c r="W325" s="2"/>
      <c r="AB325" s="2"/>
    </row>
    <row r="326" spans="18:28" ht="15.75" customHeight="1" x14ac:dyDescent="0.25">
      <c r="R326" s="2"/>
      <c r="W326" s="2"/>
      <c r="AB326" s="2"/>
    </row>
    <row r="327" spans="18:28" ht="15.75" customHeight="1" x14ac:dyDescent="0.25">
      <c r="R327" s="2"/>
      <c r="W327" s="2"/>
      <c r="AB327" s="2"/>
    </row>
    <row r="328" spans="18:28" ht="15.75" customHeight="1" x14ac:dyDescent="0.25">
      <c r="R328" s="2"/>
      <c r="W328" s="2"/>
      <c r="AB328" s="2"/>
    </row>
    <row r="329" spans="18:28" ht="15.75" customHeight="1" x14ac:dyDescent="0.25">
      <c r="R329" s="2"/>
      <c r="W329" s="2"/>
      <c r="AB329" s="2"/>
    </row>
    <row r="330" spans="18:28" ht="15.75" customHeight="1" x14ac:dyDescent="0.25">
      <c r="R330" s="2"/>
      <c r="W330" s="2"/>
      <c r="AB330" s="2"/>
    </row>
    <row r="331" spans="18:28" ht="15.75" customHeight="1" x14ac:dyDescent="0.25">
      <c r="R331" s="2"/>
      <c r="W331" s="2"/>
      <c r="AB331" s="2"/>
    </row>
    <row r="332" spans="18:28" ht="15.75" customHeight="1" x14ac:dyDescent="0.25">
      <c r="R332" s="2"/>
      <c r="W332" s="2"/>
      <c r="AB332" s="2"/>
    </row>
    <row r="333" spans="18:28" ht="15.75" customHeight="1" x14ac:dyDescent="0.25">
      <c r="R333" s="2"/>
      <c r="W333" s="2"/>
      <c r="AB333" s="2"/>
    </row>
    <row r="334" spans="18:28" ht="15.75" customHeight="1" x14ac:dyDescent="0.25">
      <c r="R334" s="2"/>
      <c r="W334" s="2"/>
      <c r="AB334" s="2"/>
    </row>
    <row r="335" spans="18:28" ht="15.75" customHeight="1" x14ac:dyDescent="0.25">
      <c r="R335" s="2"/>
      <c r="W335" s="2"/>
      <c r="AB335" s="2"/>
    </row>
    <row r="336" spans="18:28" ht="15.75" customHeight="1" x14ac:dyDescent="0.25">
      <c r="R336" s="2"/>
      <c r="W336" s="2"/>
      <c r="AB336" s="2"/>
    </row>
    <row r="337" spans="18:28" ht="15.75" customHeight="1" x14ac:dyDescent="0.25">
      <c r="R337" s="2"/>
      <c r="W337" s="2"/>
      <c r="AB337" s="2"/>
    </row>
    <row r="338" spans="18:28" ht="15.75" customHeight="1" x14ac:dyDescent="0.25">
      <c r="R338" s="2"/>
      <c r="W338" s="2"/>
      <c r="AB338" s="2"/>
    </row>
    <row r="339" spans="18:28" ht="15.75" customHeight="1" x14ac:dyDescent="0.25">
      <c r="R339" s="2"/>
      <c r="W339" s="2"/>
      <c r="AB339" s="2"/>
    </row>
    <row r="340" spans="18:28" ht="15.75" customHeight="1" x14ac:dyDescent="0.25">
      <c r="R340" s="2"/>
      <c r="W340" s="2"/>
      <c r="AB340" s="2"/>
    </row>
    <row r="341" spans="18:28" ht="15.75" customHeight="1" x14ac:dyDescent="0.25">
      <c r="R341" s="2"/>
      <c r="W341" s="2"/>
      <c r="AB341" s="2"/>
    </row>
    <row r="342" spans="18:28" ht="15.75" customHeight="1" x14ac:dyDescent="0.25">
      <c r="R342" s="2"/>
      <c r="W342" s="2"/>
      <c r="AB342" s="2"/>
    </row>
    <row r="343" spans="18:28" ht="15.75" customHeight="1" x14ac:dyDescent="0.25">
      <c r="R343" s="2"/>
      <c r="W343" s="2"/>
      <c r="AB343" s="2"/>
    </row>
    <row r="344" spans="18:28" ht="15.75" customHeight="1" x14ac:dyDescent="0.25">
      <c r="R344" s="2"/>
      <c r="W344" s="2"/>
      <c r="AB344" s="2"/>
    </row>
    <row r="345" spans="18:28" ht="15.75" customHeight="1" x14ac:dyDescent="0.25">
      <c r="R345" s="2"/>
      <c r="W345" s="2"/>
      <c r="AB345" s="2"/>
    </row>
    <row r="346" spans="18:28" ht="15.75" customHeight="1" x14ac:dyDescent="0.25">
      <c r="R346" s="2"/>
      <c r="W346" s="2"/>
      <c r="AB346" s="2"/>
    </row>
    <row r="347" spans="18:28" ht="15.75" customHeight="1" x14ac:dyDescent="0.25">
      <c r="R347" s="2"/>
      <c r="W347" s="2"/>
      <c r="AB347" s="2"/>
    </row>
    <row r="348" spans="18:28" ht="15.75" customHeight="1" x14ac:dyDescent="0.25">
      <c r="R348" s="2"/>
      <c r="W348" s="2"/>
      <c r="AB348" s="2"/>
    </row>
    <row r="349" spans="18:28" ht="15.75" customHeight="1" x14ac:dyDescent="0.25">
      <c r="R349" s="2"/>
      <c r="W349" s="2"/>
      <c r="AB349" s="2"/>
    </row>
    <row r="350" spans="18:28" ht="15.75" customHeight="1" x14ac:dyDescent="0.25">
      <c r="R350" s="2"/>
      <c r="W350" s="2"/>
      <c r="AB350" s="2"/>
    </row>
    <row r="351" spans="18:28" ht="15.75" customHeight="1" x14ac:dyDescent="0.25">
      <c r="R351" s="2"/>
      <c r="W351" s="2"/>
      <c r="AB351" s="2"/>
    </row>
    <row r="352" spans="18:28" ht="15.75" customHeight="1" x14ac:dyDescent="0.25">
      <c r="R352" s="2"/>
      <c r="W352" s="2"/>
      <c r="AB352" s="2"/>
    </row>
    <row r="353" spans="18:28" ht="15.75" customHeight="1" x14ac:dyDescent="0.25">
      <c r="R353" s="2"/>
      <c r="W353" s="2"/>
      <c r="AB353" s="2"/>
    </row>
    <row r="354" spans="18:28" ht="15.75" customHeight="1" x14ac:dyDescent="0.25">
      <c r="R354" s="2"/>
      <c r="W354" s="2"/>
      <c r="AB354" s="2"/>
    </row>
    <row r="355" spans="18:28" ht="15.75" customHeight="1" x14ac:dyDescent="0.25">
      <c r="R355" s="2"/>
      <c r="W355" s="2"/>
      <c r="AB355" s="2"/>
    </row>
    <row r="356" spans="18:28" ht="15.75" customHeight="1" x14ac:dyDescent="0.25">
      <c r="R356" s="2"/>
      <c r="W356" s="2"/>
      <c r="AB356" s="2"/>
    </row>
    <row r="357" spans="18:28" ht="15.75" customHeight="1" x14ac:dyDescent="0.25">
      <c r="R357" s="2"/>
      <c r="W357" s="2"/>
      <c r="AB357" s="2"/>
    </row>
    <row r="358" spans="18:28" ht="15.75" customHeight="1" x14ac:dyDescent="0.25">
      <c r="R358" s="2"/>
      <c r="W358" s="2"/>
      <c r="AB358" s="2"/>
    </row>
    <row r="359" spans="18:28" ht="15.75" customHeight="1" x14ac:dyDescent="0.25">
      <c r="R359" s="2"/>
      <c r="W359" s="2"/>
      <c r="AB359" s="2"/>
    </row>
    <row r="360" spans="18:28" ht="15.75" customHeight="1" x14ac:dyDescent="0.25">
      <c r="R360" s="2"/>
      <c r="W360" s="2"/>
      <c r="AB360" s="2"/>
    </row>
    <row r="361" spans="18:28" ht="15.75" customHeight="1" x14ac:dyDescent="0.25">
      <c r="R361" s="2"/>
      <c r="W361" s="2"/>
      <c r="AB361" s="2"/>
    </row>
    <row r="362" spans="18:28" ht="15.75" customHeight="1" x14ac:dyDescent="0.25">
      <c r="R362" s="2"/>
      <c r="W362" s="2"/>
      <c r="AB362" s="2"/>
    </row>
    <row r="363" spans="18:28" ht="15.75" customHeight="1" x14ac:dyDescent="0.25">
      <c r="R363" s="2"/>
      <c r="W363" s="2"/>
      <c r="AB363" s="2"/>
    </row>
    <row r="364" spans="18:28" ht="15.75" customHeight="1" x14ac:dyDescent="0.25">
      <c r="R364" s="2"/>
      <c r="W364" s="2"/>
      <c r="AB364" s="2"/>
    </row>
    <row r="365" spans="18:28" ht="15.75" customHeight="1" x14ac:dyDescent="0.25">
      <c r="R365" s="2"/>
      <c r="W365" s="2"/>
      <c r="AB365" s="2"/>
    </row>
    <row r="366" spans="18:28" ht="15.75" customHeight="1" x14ac:dyDescent="0.25">
      <c r="R366" s="2"/>
      <c r="W366" s="2"/>
      <c r="AB366" s="2"/>
    </row>
    <row r="367" spans="18:28" ht="15.75" customHeight="1" x14ac:dyDescent="0.25">
      <c r="R367" s="2"/>
      <c r="W367" s="2"/>
      <c r="AB367" s="2"/>
    </row>
    <row r="368" spans="18:28" ht="15.75" customHeight="1" x14ac:dyDescent="0.25">
      <c r="R368" s="2"/>
      <c r="W368" s="2"/>
      <c r="AB368" s="2"/>
    </row>
    <row r="369" spans="18:28" ht="15.75" customHeight="1" x14ac:dyDescent="0.25">
      <c r="R369" s="2"/>
      <c r="W369" s="2"/>
      <c r="AB369" s="2"/>
    </row>
    <row r="370" spans="18:28" ht="15.75" customHeight="1" x14ac:dyDescent="0.25">
      <c r="R370" s="2"/>
      <c r="W370" s="2"/>
      <c r="AB370" s="2"/>
    </row>
    <row r="371" spans="18:28" ht="15.75" customHeight="1" x14ac:dyDescent="0.25">
      <c r="R371" s="2"/>
      <c r="W371" s="2"/>
      <c r="AB371" s="2"/>
    </row>
    <row r="372" spans="18:28" ht="15.75" customHeight="1" x14ac:dyDescent="0.25">
      <c r="R372" s="2"/>
      <c r="W372" s="2"/>
      <c r="AB372" s="2"/>
    </row>
    <row r="373" spans="18:28" ht="15.75" customHeight="1" x14ac:dyDescent="0.25">
      <c r="R373" s="2"/>
      <c r="W373" s="2"/>
      <c r="AB373" s="2"/>
    </row>
    <row r="374" spans="18:28" ht="15.75" customHeight="1" x14ac:dyDescent="0.25">
      <c r="R374" s="2"/>
      <c r="W374" s="2"/>
      <c r="AB374" s="2"/>
    </row>
    <row r="375" spans="18:28" ht="15.75" customHeight="1" x14ac:dyDescent="0.25">
      <c r="R375" s="2"/>
      <c r="W375" s="2"/>
      <c r="AB375" s="2"/>
    </row>
    <row r="376" spans="18:28" ht="15.75" customHeight="1" x14ac:dyDescent="0.25">
      <c r="R376" s="2"/>
      <c r="W376" s="2"/>
      <c r="AB376" s="2"/>
    </row>
    <row r="377" spans="18:28" ht="15.75" customHeight="1" x14ac:dyDescent="0.25">
      <c r="R377" s="2"/>
      <c r="W377" s="2"/>
      <c r="AB377" s="2"/>
    </row>
    <row r="378" spans="18:28" ht="15.75" customHeight="1" x14ac:dyDescent="0.25">
      <c r="R378" s="2"/>
      <c r="W378" s="2"/>
      <c r="AB378" s="2"/>
    </row>
    <row r="379" spans="18:28" ht="15.75" customHeight="1" x14ac:dyDescent="0.25">
      <c r="R379" s="2"/>
      <c r="W379" s="2"/>
      <c r="AB379" s="2"/>
    </row>
    <row r="380" spans="18:28" ht="15.75" customHeight="1" x14ac:dyDescent="0.25">
      <c r="R380" s="2"/>
      <c r="W380" s="2"/>
      <c r="AB380" s="2"/>
    </row>
    <row r="381" spans="18:28" ht="15.75" customHeight="1" x14ac:dyDescent="0.25">
      <c r="R381" s="2"/>
      <c r="W381" s="2"/>
      <c r="AB381" s="2"/>
    </row>
    <row r="382" spans="18:28" ht="15.75" customHeight="1" x14ac:dyDescent="0.25">
      <c r="R382" s="2"/>
      <c r="W382" s="2"/>
      <c r="AB382" s="2"/>
    </row>
    <row r="383" spans="18:28" ht="15.75" customHeight="1" x14ac:dyDescent="0.25">
      <c r="R383" s="2"/>
      <c r="W383" s="2"/>
      <c r="AB383" s="2"/>
    </row>
    <row r="384" spans="18:28" ht="15.75" customHeight="1" x14ac:dyDescent="0.25">
      <c r="R384" s="2"/>
      <c r="W384" s="2"/>
      <c r="AB384" s="2"/>
    </row>
    <row r="385" spans="18:28" ht="15.75" customHeight="1" x14ac:dyDescent="0.25">
      <c r="R385" s="2"/>
      <c r="W385" s="2"/>
      <c r="AB385" s="2"/>
    </row>
    <row r="386" spans="18:28" ht="15.75" customHeight="1" x14ac:dyDescent="0.25">
      <c r="R386" s="2"/>
      <c r="W386" s="2"/>
      <c r="AB386" s="2"/>
    </row>
    <row r="387" spans="18:28" ht="15.75" customHeight="1" x14ac:dyDescent="0.25">
      <c r="R387" s="2"/>
      <c r="W387" s="2"/>
      <c r="AB387" s="2"/>
    </row>
    <row r="388" spans="18:28" ht="15.75" customHeight="1" x14ac:dyDescent="0.25">
      <c r="R388" s="2"/>
      <c r="W388" s="2"/>
      <c r="AB388" s="2"/>
    </row>
    <row r="389" spans="18:28" ht="15.75" customHeight="1" x14ac:dyDescent="0.25">
      <c r="R389" s="2"/>
      <c r="W389" s="2"/>
      <c r="AB389" s="2"/>
    </row>
    <row r="390" spans="18:28" ht="15.75" customHeight="1" x14ac:dyDescent="0.25">
      <c r="R390" s="2"/>
      <c r="W390" s="2"/>
      <c r="AB390" s="2"/>
    </row>
    <row r="391" spans="18:28" ht="15.75" customHeight="1" x14ac:dyDescent="0.25">
      <c r="R391" s="2"/>
      <c r="W391" s="2"/>
      <c r="AB391" s="2"/>
    </row>
    <row r="392" spans="18:28" ht="15.75" customHeight="1" x14ac:dyDescent="0.25">
      <c r="R392" s="2"/>
      <c r="W392" s="2"/>
      <c r="AB392" s="2"/>
    </row>
    <row r="393" spans="18:28" ht="15.75" customHeight="1" x14ac:dyDescent="0.25">
      <c r="R393" s="2"/>
      <c r="W393" s="2"/>
      <c r="AB393" s="2"/>
    </row>
    <row r="394" spans="18:28" ht="15.75" customHeight="1" x14ac:dyDescent="0.25">
      <c r="R394" s="2"/>
      <c r="W394" s="2"/>
      <c r="AB394" s="2"/>
    </row>
    <row r="395" spans="18:28" ht="15.75" customHeight="1" x14ac:dyDescent="0.25">
      <c r="R395" s="2"/>
      <c r="W395" s="2"/>
      <c r="AB395" s="2"/>
    </row>
    <row r="396" spans="18:28" ht="15.75" customHeight="1" x14ac:dyDescent="0.25">
      <c r="R396" s="2"/>
      <c r="W396" s="2"/>
      <c r="AB396" s="2"/>
    </row>
    <row r="397" spans="18:28" ht="15.75" customHeight="1" x14ac:dyDescent="0.25">
      <c r="R397" s="2"/>
      <c r="W397" s="2"/>
      <c r="AB397" s="2"/>
    </row>
    <row r="398" spans="18:28" ht="15.75" customHeight="1" x14ac:dyDescent="0.25">
      <c r="R398" s="2"/>
      <c r="W398" s="2"/>
      <c r="AB398" s="2"/>
    </row>
    <row r="399" spans="18:28" ht="15.75" customHeight="1" x14ac:dyDescent="0.25">
      <c r="R399" s="2"/>
      <c r="W399" s="2"/>
      <c r="AB399" s="2"/>
    </row>
    <row r="400" spans="18:28" ht="15.75" customHeight="1" x14ac:dyDescent="0.25">
      <c r="R400" s="2"/>
      <c r="W400" s="2"/>
      <c r="AB400" s="2"/>
    </row>
    <row r="401" spans="18:28" ht="15.75" customHeight="1" x14ac:dyDescent="0.25">
      <c r="R401" s="2"/>
      <c r="W401" s="2"/>
      <c r="AB401" s="2"/>
    </row>
    <row r="402" spans="18:28" ht="15.75" customHeight="1" x14ac:dyDescent="0.25">
      <c r="R402" s="2"/>
      <c r="W402" s="2"/>
      <c r="AB402" s="2"/>
    </row>
    <row r="403" spans="18:28" ht="15.75" customHeight="1" x14ac:dyDescent="0.25">
      <c r="R403" s="2"/>
      <c r="W403" s="2"/>
      <c r="AB403" s="2"/>
    </row>
    <row r="404" spans="18:28" ht="15.75" customHeight="1" x14ac:dyDescent="0.25">
      <c r="R404" s="2"/>
      <c r="W404" s="2"/>
      <c r="AB404" s="2"/>
    </row>
    <row r="405" spans="18:28" ht="15.75" customHeight="1" x14ac:dyDescent="0.25">
      <c r="R405" s="2"/>
      <c r="W405" s="2"/>
      <c r="AB405" s="2"/>
    </row>
    <row r="406" spans="18:28" ht="15.75" customHeight="1" x14ac:dyDescent="0.25">
      <c r="R406" s="2"/>
      <c r="W406" s="2"/>
      <c r="AB406" s="2"/>
    </row>
    <row r="407" spans="18:28" ht="15.75" customHeight="1" x14ac:dyDescent="0.25">
      <c r="R407" s="2"/>
      <c r="W407" s="2"/>
      <c r="AB407" s="2"/>
    </row>
    <row r="408" spans="18:28" ht="15.75" customHeight="1" x14ac:dyDescent="0.25">
      <c r="R408" s="2"/>
      <c r="W408" s="2"/>
      <c r="AB408" s="2"/>
    </row>
    <row r="409" spans="18:28" ht="15.75" customHeight="1" x14ac:dyDescent="0.25">
      <c r="R409" s="2"/>
      <c r="W409" s="2"/>
      <c r="AB409" s="2"/>
    </row>
    <row r="410" spans="18:28" ht="15.75" customHeight="1" x14ac:dyDescent="0.25">
      <c r="R410" s="2"/>
      <c r="W410" s="2"/>
      <c r="AB410" s="2"/>
    </row>
    <row r="411" spans="18:28" ht="15.75" customHeight="1" x14ac:dyDescent="0.25">
      <c r="R411" s="2"/>
      <c r="W411" s="2"/>
      <c r="AB411" s="2"/>
    </row>
    <row r="412" spans="18:28" ht="15.75" customHeight="1" x14ac:dyDescent="0.25">
      <c r="R412" s="2"/>
      <c r="W412" s="2"/>
      <c r="AB412" s="2"/>
    </row>
    <row r="413" spans="18:28" ht="15.75" customHeight="1" x14ac:dyDescent="0.25">
      <c r="R413" s="2"/>
      <c r="W413" s="2"/>
      <c r="AB413" s="2"/>
    </row>
    <row r="414" spans="18:28" ht="15.75" customHeight="1" x14ac:dyDescent="0.25">
      <c r="R414" s="2"/>
      <c r="W414" s="2"/>
      <c r="AB414" s="2"/>
    </row>
    <row r="415" spans="18:28" ht="15.75" customHeight="1" x14ac:dyDescent="0.25">
      <c r="R415" s="2"/>
      <c r="W415" s="2"/>
      <c r="AB415" s="2"/>
    </row>
    <row r="416" spans="18:28" ht="15.75" customHeight="1" x14ac:dyDescent="0.25">
      <c r="R416" s="2"/>
      <c r="W416" s="2"/>
      <c r="AB416" s="2"/>
    </row>
    <row r="417" spans="18:28" ht="15.75" customHeight="1" x14ac:dyDescent="0.25">
      <c r="R417" s="2"/>
      <c r="W417" s="2"/>
      <c r="AB417" s="2"/>
    </row>
    <row r="418" spans="18:28" ht="15.75" customHeight="1" x14ac:dyDescent="0.25">
      <c r="R418" s="2"/>
      <c r="W418" s="2"/>
      <c r="AB418" s="2"/>
    </row>
    <row r="419" spans="18:28" ht="15.75" customHeight="1" x14ac:dyDescent="0.25">
      <c r="R419" s="2"/>
      <c r="W419" s="2"/>
      <c r="AB419" s="2"/>
    </row>
    <row r="420" spans="18:28" ht="15.75" customHeight="1" x14ac:dyDescent="0.25">
      <c r="R420" s="2"/>
      <c r="W420" s="2"/>
      <c r="AB420" s="2"/>
    </row>
    <row r="421" spans="18:28" ht="15.75" customHeight="1" x14ac:dyDescent="0.25">
      <c r="R421" s="2"/>
      <c r="W421" s="2"/>
      <c r="AB421" s="2"/>
    </row>
    <row r="422" spans="18:28" ht="15.75" customHeight="1" x14ac:dyDescent="0.25">
      <c r="R422" s="2"/>
      <c r="W422" s="2"/>
      <c r="AB422" s="2"/>
    </row>
    <row r="423" spans="18:28" ht="15.75" customHeight="1" x14ac:dyDescent="0.25">
      <c r="R423" s="2"/>
      <c r="W423" s="2"/>
      <c r="AB423" s="2"/>
    </row>
    <row r="424" spans="18:28" ht="15.75" customHeight="1" x14ac:dyDescent="0.25">
      <c r="R424" s="2"/>
      <c r="W424" s="2"/>
      <c r="AB424" s="2"/>
    </row>
    <row r="425" spans="18:28" ht="15.75" customHeight="1" x14ac:dyDescent="0.25">
      <c r="R425" s="2"/>
      <c r="W425" s="2"/>
      <c r="AB425" s="2"/>
    </row>
    <row r="426" spans="18:28" ht="15.75" customHeight="1" x14ac:dyDescent="0.25">
      <c r="R426" s="2"/>
      <c r="W426" s="2"/>
      <c r="AB426" s="2"/>
    </row>
    <row r="427" spans="18:28" ht="15.75" customHeight="1" x14ac:dyDescent="0.25">
      <c r="R427" s="2"/>
      <c r="W427" s="2"/>
      <c r="AB427" s="2"/>
    </row>
    <row r="428" spans="18:28" ht="15.75" customHeight="1" x14ac:dyDescent="0.25">
      <c r="R428" s="2"/>
      <c r="W428" s="2"/>
      <c r="AB428" s="2"/>
    </row>
    <row r="429" spans="18:28" ht="15.75" customHeight="1" x14ac:dyDescent="0.25">
      <c r="R429" s="2"/>
      <c r="W429" s="2"/>
      <c r="AB429" s="2"/>
    </row>
    <row r="430" spans="18:28" ht="15.75" customHeight="1" x14ac:dyDescent="0.25">
      <c r="R430" s="2"/>
      <c r="W430" s="2"/>
      <c r="AB430" s="2"/>
    </row>
    <row r="431" spans="18:28" ht="15.75" customHeight="1" x14ac:dyDescent="0.25">
      <c r="R431" s="2"/>
      <c r="W431" s="2"/>
      <c r="AB431" s="2"/>
    </row>
    <row r="432" spans="18:28" ht="15.75" customHeight="1" x14ac:dyDescent="0.25">
      <c r="R432" s="2"/>
      <c r="W432" s="2"/>
      <c r="AB432" s="2"/>
    </row>
    <row r="433" spans="18:28" ht="15.75" customHeight="1" x14ac:dyDescent="0.25">
      <c r="R433" s="2"/>
      <c r="W433" s="2"/>
      <c r="AB433" s="2"/>
    </row>
    <row r="434" spans="18:28" ht="15.75" customHeight="1" x14ac:dyDescent="0.25">
      <c r="R434" s="2"/>
      <c r="W434" s="2"/>
      <c r="AB434" s="2"/>
    </row>
    <row r="435" spans="18:28" ht="15.75" customHeight="1" x14ac:dyDescent="0.25">
      <c r="R435" s="2"/>
      <c r="W435" s="2"/>
      <c r="AB435" s="2"/>
    </row>
    <row r="436" spans="18:28" ht="15.75" customHeight="1" x14ac:dyDescent="0.25">
      <c r="R436" s="2"/>
      <c r="W436" s="2"/>
      <c r="AB436" s="2"/>
    </row>
    <row r="437" spans="18:28" ht="15.75" customHeight="1" x14ac:dyDescent="0.25">
      <c r="R437" s="2"/>
      <c r="W437" s="2"/>
      <c r="AB437" s="2"/>
    </row>
    <row r="438" spans="18:28" ht="15.75" customHeight="1" x14ac:dyDescent="0.25">
      <c r="R438" s="2"/>
      <c r="W438" s="2"/>
      <c r="AB438" s="2"/>
    </row>
    <row r="439" spans="18:28" ht="15.75" customHeight="1" x14ac:dyDescent="0.25">
      <c r="R439" s="2"/>
      <c r="W439" s="2"/>
      <c r="AB439" s="2"/>
    </row>
    <row r="440" spans="18:28" ht="15.75" customHeight="1" x14ac:dyDescent="0.25">
      <c r="R440" s="2"/>
      <c r="W440" s="2"/>
      <c r="AB440" s="2"/>
    </row>
    <row r="441" spans="18:28" ht="15.75" customHeight="1" x14ac:dyDescent="0.25">
      <c r="R441" s="2"/>
      <c r="W441" s="2"/>
      <c r="AB441" s="2"/>
    </row>
    <row r="442" spans="18:28" ht="15.75" customHeight="1" x14ac:dyDescent="0.25">
      <c r="R442" s="2"/>
      <c r="W442" s="2"/>
      <c r="AB442" s="2"/>
    </row>
    <row r="443" spans="18:28" ht="15.75" customHeight="1" x14ac:dyDescent="0.25">
      <c r="R443" s="2"/>
      <c r="W443" s="2"/>
      <c r="AB443" s="2"/>
    </row>
    <row r="444" spans="18:28" ht="15.75" customHeight="1" x14ac:dyDescent="0.25">
      <c r="R444" s="2"/>
      <c r="W444" s="2"/>
      <c r="AB444" s="2"/>
    </row>
    <row r="445" spans="18:28" ht="15.75" customHeight="1" x14ac:dyDescent="0.25">
      <c r="R445" s="2"/>
      <c r="W445" s="2"/>
      <c r="AB445" s="2"/>
    </row>
    <row r="446" spans="18:28" ht="15.75" customHeight="1" x14ac:dyDescent="0.25">
      <c r="R446" s="2"/>
      <c r="W446" s="2"/>
      <c r="AB446" s="2"/>
    </row>
    <row r="447" spans="18:28" ht="15.75" customHeight="1" x14ac:dyDescent="0.25">
      <c r="R447" s="2"/>
      <c r="W447" s="2"/>
      <c r="AB447" s="2"/>
    </row>
    <row r="448" spans="18:28" ht="15.75" customHeight="1" x14ac:dyDescent="0.25">
      <c r="R448" s="2"/>
      <c r="W448" s="2"/>
      <c r="AB448" s="2"/>
    </row>
    <row r="449" spans="18:28" ht="15.75" customHeight="1" x14ac:dyDescent="0.25">
      <c r="R449" s="2"/>
      <c r="W449" s="2"/>
      <c r="AB449" s="2"/>
    </row>
    <row r="450" spans="18:28" ht="15.75" customHeight="1" x14ac:dyDescent="0.25">
      <c r="R450" s="2"/>
      <c r="W450" s="2"/>
      <c r="AB450" s="2"/>
    </row>
    <row r="451" spans="18:28" ht="15.75" customHeight="1" x14ac:dyDescent="0.25">
      <c r="R451" s="2"/>
      <c r="W451" s="2"/>
      <c r="AB451" s="2"/>
    </row>
    <row r="452" spans="18:28" ht="15.75" customHeight="1" x14ac:dyDescent="0.25">
      <c r="R452" s="2"/>
      <c r="W452" s="2"/>
      <c r="AB452" s="2"/>
    </row>
    <row r="453" spans="18:28" ht="15.75" customHeight="1" x14ac:dyDescent="0.25">
      <c r="R453" s="2"/>
      <c r="W453" s="2"/>
      <c r="AB453" s="2"/>
    </row>
    <row r="454" spans="18:28" ht="15.75" customHeight="1" x14ac:dyDescent="0.25">
      <c r="R454" s="2"/>
      <c r="W454" s="2"/>
      <c r="AB454" s="2"/>
    </row>
    <row r="455" spans="18:28" ht="15.75" customHeight="1" x14ac:dyDescent="0.25">
      <c r="R455" s="2"/>
      <c r="W455" s="2"/>
      <c r="AB455" s="2"/>
    </row>
    <row r="456" spans="18:28" ht="15.75" customHeight="1" x14ac:dyDescent="0.25">
      <c r="R456" s="2"/>
      <c r="W456" s="2"/>
      <c r="AB456" s="2"/>
    </row>
    <row r="457" spans="18:28" ht="15.75" customHeight="1" x14ac:dyDescent="0.25">
      <c r="R457" s="2"/>
      <c r="W457" s="2"/>
      <c r="AB457" s="2"/>
    </row>
    <row r="458" spans="18:28" ht="15.75" customHeight="1" x14ac:dyDescent="0.25">
      <c r="R458" s="2"/>
      <c r="W458" s="2"/>
      <c r="AB458" s="2"/>
    </row>
    <row r="459" spans="18:28" ht="15.75" customHeight="1" x14ac:dyDescent="0.25">
      <c r="R459" s="2"/>
      <c r="W459" s="2"/>
      <c r="AB459" s="2"/>
    </row>
    <row r="460" spans="18:28" ht="15.75" customHeight="1" x14ac:dyDescent="0.25">
      <c r="R460" s="2"/>
      <c r="W460" s="2"/>
      <c r="AB460" s="2"/>
    </row>
    <row r="461" spans="18:28" ht="15.75" customHeight="1" x14ac:dyDescent="0.25">
      <c r="R461" s="2"/>
      <c r="W461" s="2"/>
      <c r="AB461" s="2"/>
    </row>
    <row r="462" spans="18:28" ht="15.75" customHeight="1" x14ac:dyDescent="0.25">
      <c r="R462" s="2"/>
      <c r="W462" s="2"/>
      <c r="AB462" s="2"/>
    </row>
    <row r="463" spans="18:28" ht="15.75" customHeight="1" x14ac:dyDescent="0.25">
      <c r="R463" s="2"/>
      <c r="W463" s="2"/>
      <c r="AB463" s="2"/>
    </row>
    <row r="464" spans="18:28" ht="15.75" customHeight="1" x14ac:dyDescent="0.25">
      <c r="R464" s="2"/>
      <c r="W464" s="2"/>
      <c r="AB464" s="2"/>
    </row>
    <row r="465" spans="18:28" ht="15.75" customHeight="1" x14ac:dyDescent="0.25">
      <c r="R465" s="2"/>
      <c r="W465" s="2"/>
      <c r="AB465" s="2"/>
    </row>
    <row r="466" spans="18:28" ht="15.75" customHeight="1" x14ac:dyDescent="0.25">
      <c r="R466" s="2"/>
      <c r="W466" s="2"/>
      <c r="AB466" s="2"/>
    </row>
    <row r="467" spans="18:28" ht="15.75" customHeight="1" x14ac:dyDescent="0.25">
      <c r="R467" s="2"/>
      <c r="W467" s="2"/>
      <c r="AB467" s="2"/>
    </row>
    <row r="468" spans="18:28" ht="15.75" customHeight="1" x14ac:dyDescent="0.25">
      <c r="R468" s="2"/>
      <c r="W468" s="2"/>
      <c r="AB468" s="2"/>
    </row>
    <row r="469" spans="18:28" ht="15.75" customHeight="1" x14ac:dyDescent="0.25">
      <c r="R469" s="2"/>
      <c r="W469" s="2"/>
      <c r="AB469" s="2"/>
    </row>
    <row r="470" spans="18:28" ht="15.75" customHeight="1" x14ac:dyDescent="0.25">
      <c r="R470" s="2"/>
      <c r="W470" s="2"/>
      <c r="AB470" s="2"/>
    </row>
    <row r="471" spans="18:28" ht="15.75" customHeight="1" x14ac:dyDescent="0.25">
      <c r="R471" s="2"/>
      <c r="W471" s="2"/>
      <c r="AB471" s="2"/>
    </row>
    <row r="472" spans="18:28" ht="15.75" customHeight="1" x14ac:dyDescent="0.25">
      <c r="R472" s="2"/>
      <c r="W472" s="2"/>
      <c r="AB472" s="2"/>
    </row>
    <row r="473" spans="18:28" ht="15.75" customHeight="1" x14ac:dyDescent="0.25">
      <c r="R473" s="2"/>
      <c r="W473" s="2"/>
      <c r="AB473" s="2"/>
    </row>
    <row r="474" spans="18:28" ht="15.75" customHeight="1" x14ac:dyDescent="0.25">
      <c r="R474" s="2"/>
      <c r="W474" s="2"/>
      <c r="AB474" s="2"/>
    </row>
    <row r="475" spans="18:28" ht="15.75" customHeight="1" x14ac:dyDescent="0.25">
      <c r="R475" s="2"/>
      <c r="W475" s="2"/>
      <c r="AB475" s="2"/>
    </row>
    <row r="476" spans="18:28" ht="15.75" customHeight="1" x14ac:dyDescent="0.25">
      <c r="R476" s="2"/>
      <c r="W476" s="2"/>
      <c r="AB476" s="2"/>
    </row>
    <row r="477" spans="18:28" ht="15.75" customHeight="1" x14ac:dyDescent="0.25">
      <c r="R477" s="2"/>
      <c r="W477" s="2"/>
      <c r="AB477" s="2"/>
    </row>
    <row r="478" spans="18:28" ht="15.75" customHeight="1" x14ac:dyDescent="0.25">
      <c r="R478" s="2"/>
      <c r="W478" s="2"/>
      <c r="AB478" s="2"/>
    </row>
    <row r="479" spans="18:28" ht="15.75" customHeight="1" x14ac:dyDescent="0.25">
      <c r="R479" s="2"/>
      <c r="W479" s="2"/>
      <c r="AB479" s="2"/>
    </row>
    <row r="480" spans="18:28" ht="15.75" customHeight="1" x14ac:dyDescent="0.25">
      <c r="R480" s="2"/>
      <c r="W480" s="2"/>
      <c r="AB480" s="2"/>
    </row>
    <row r="481" spans="18:28" ht="15.75" customHeight="1" x14ac:dyDescent="0.25">
      <c r="R481" s="2"/>
      <c r="W481" s="2"/>
      <c r="AB481" s="2"/>
    </row>
    <row r="482" spans="18:28" ht="15.75" customHeight="1" x14ac:dyDescent="0.25">
      <c r="R482" s="2"/>
      <c r="W482" s="2"/>
      <c r="AB482" s="2"/>
    </row>
    <row r="483" spans="18:28" ht="15.75" customHeight="1" x14ac:dyDescent="0.25">
      <c r="R483" s="2"/>
      <c r="W483" s="2"/>
      <c r="AB483" s="2"/>
    </row>
    <row r="484" spans="18:28" ht="15.75" customHeight="1" x14ac:dyDescent="0.25">
      <c r="R484" s="2"/>
      <c r="W484" s="2"/>
      <c r="AB484" s="2"/>
    </row>
    <row r="485" spans="18:28" ht="15.75" customHeight="1" x14ac:dyDescent="0.25">
      <c r="R485" s="2"/>
      <c r="W485" s="2"/>
      <c r="AB485" s="2"/>
    </row>
    <row r="486" spans="18:28" ht="15.75" customHeight="1" x14ac:dyDescent="0.25">
      <c r="R486" s="2"/>
      <c r="W486" s="2"/>
      <c r="AB486" s="2"/>
    </row>
    <row r="487" spans="18:28" ht="15.75" customHeight="1" x14ac:dyDescent="0.25">
      <c r="R487" s="2"/>
      <c r="W487" s="2"/>
      <c r="AB487" s="2"/>
    </row>
    <row r="488" spans="18:28" ht="15.75" customHeight="1" x14ac:dyDescent="0.25">
      <c r="R488" s="2"/>
      <c r="W488" s="2"/>
      <c r="AB488" s="2"/>
    </row>
    <row r="489" spans="18:28" ht="15.75" customHeight="1" x14ac:dyDescent="0.25">
      <c r="R489" s="2"/>
      <c r="W489" s="2"/>
      <c r="AB489" s="2"/>
    </row>
    <row r="490" spans="18:28" ht="15.75" customHeight="1" x14ac:dyDescent="0.25">
      <c r="R490" s="2"/>
      <c r="W490" s="2"/>
      <c r="AB490" s="2"/>
    </row>
    <row r="491" spans="18:28" ht="15.75" customHeight="1" x14ac:dyDescent="0.25">
      <c r="R491" s="2"/>
      <c r="W491" s="2"/>
      <c r="AB491" s="2"/>
    </row>
    <row r="492" spans="18:28" ht="15.75" customHeight="1" x14ac:dyDescent="0.25">
      <c r="R492" s="2"/>
      <c r="W492" s="2"/>
      <c r="AB492" s="2"/>
    </row>
    <row r="493" spans="18:28" ht="15.75" customHeight="1" x14ac:dyDescent="0.25">
      <c r="R493" s="2"/>
      <c r="W493" s="2"/>
      <c r="AB493" s="2"/>
    </row>
    <row r="494" spans="18:28" ht="15.75" customHeight="1" x14ac:dyDescent="0.25">
      <c r="R494" s="2"/>
      <c r="W494" s="2"/>
      <c r="AB494" s="2"/>
    </row>
    <row r="495" spans="18:28" ht="15.75" customHeight="1" x14ac:dyDescent="0.25">
      <c r="R495" s="2"/>
      <c r="W495" s="2"/>
      <c r="AB495" s="2"/>
    </row>
    <row r="496" spans="18:28" ht="15.75" customHeight="1" x14ac:dyDescent="0.25">
      <c r="R496" s="2"/>
      <c r="W496" s="2"/>
      <c r="AB496" s="2"/>
    </row>
    <row r="497" spans="18:28" ht="15.75" customHeight="1" x14ac:dyDescent="0.25">
      <c r="R497" s="2"/>
      <c r="W497" s="2"/>
      <c r="AB497" s="2"/>
    </row>
    <row r="498" spans="18:28" ht="15.75" customHeight="1" x14ac:dyDescent="0.25">
      <c r="R498" s="2"/>
      <c r="W498" s="2"/>
      <c r="AB498" s="2"/>
    </row>
    <row r="499" spans="18:28" ht="15.75" customHeight="1" x14ac:dyDescent="0.25">
      <c r="R499" s="2"/>
      <c r="W499" s="2"/>
      <c r="AB499" s="2"/>
    </row>
    <row r="500" spans="18:28" ht="15.75" customHeight="1" x14ac:dyDescent="0.25">
      <c r="R500" s="2"/>
      <c r="W500" s="2"/>
      <c r="AB500" s="2"/>
    </row>
    <row r="501" spans="18:28" ht="15.75" customHeight="1" x14ac:dyDescent="0.25">
      <c r="R501" s="2"/>
      <c r="W501" s="2"/>
      <c r="AB501" s="2"/>
    </row>
    <row r="502" spans="18:28" ht="15.75" customHeight="1" x14ac:dyDescent="0.25">
      <c r="R502" s="2"/>
      <c r="W502" s="2"/>
      <c r="AB502" s="2"/>
    </row>
    <row r="503" spans="18:28" ht="15.75" customHeight="1" x14ac:dyDescent="0.25">
      <c r="R503" s="2"/>
      <c r="W503" s="2"/>
      <c r="AB503" s="2"/>
    </row>
    <row r="504" spans="18:28" ht="15.75" customHeight="1" x14ac:dyDescent="0.25">
      <c r="R504" s="2"/>
      <c r="W504" s="2"/>
      <c r="AB504" s="2"/>
    </row>
    <row r="505" spans="18:28" ht="15.75" customHeight="1" x14ac:dyDescent="0.25">
      <c r="R505" s="2"/>
      <c r="W505" s="2"/>
      <c r="AB505" s="2"/>
    </row>
    <row r="506" spans="18:28" ht="15.75" customHeight="1" x14ac:dyDescent="0.25">
      <c r="R506" s="2"/>
      <c r="W506" s="2"/>
      <c r="AB506" s="2"/>
    </row>
    <row r="507" spans="18:28" ht="15.75" customHeight="1" x14ac:dyDescent="0.25">
      <c r="R507" s="2"/>
      <c r="W507" s="2"/>
      <c r="AB507" s="2"/>
    </row>
    <row r="508" spans="18:28" ht="15.75" customHeight="1" x14ac:dyDescent="0.25">
      <c r="R508" s="2"/>
      <c r="W508" s="2"/>
      <c r="AB508" s="2"/>
    </row>
    <row r="509" spans="18:28" ht="15.75" customHeight="1" x14ac:dyDescent="0.25">
      <c r="R509" s="2"/>
      <c r="W509" s="2"/>
      <c r="AB509" s="2"/>
    </row>
    <row r="510" spans="18:28" ht="15.75" customHeight="1" x14ac:dyDescent="0.25">
      <c r="R510" s="2"/>
      <c r="W510" s="2"/>
      <c r="AB510" s="2"/>
    </row>
    <row r="511" spans="18:28" ht="15.75" customHeight="1" x14ac:dyDescent="0.25">
      <c r="R511" s="2"/>
      <c r="W511" s="2"/>
      <c r="AB511" s="2"/>
    </row>
    <row r="512" spans="18:28" ht="15.75" customHeight="1" x14ac:dyDescent="0.25">
      <c r="R512" s="2"/>
      <c r="W512" s="2"/>
      <c r="AB512" s="2"/>
    </row>
    <row r="513" spans="18:28" ht="15.75" customHeight="1" x14ac:dyDescent="0.25">
      <c r="R513" s="2"/>
      <c r="W513" s="2"/>
      <c r="AB513" s="2"/>
    </row>
    <row r="514" spans="18:28" ht="15.75" customHeight="1" x14ac:dyDescent="0.25">
      <c r="R514" s="2"/>
      <c r="W514" s="2"/>
      <c r="AB514" s="2"/>
    </row>
    <row r="515" spans="18:28" ht="15.75" customHeight="1" x14ac:dyDescent="0.25">
      <c r="R515" s="2"/>
      <c r="W515" s="2"/>
      <c r="AB515" s="2"/>
    </row>
    <row r="516" spans="18:28" ht="15.75" customHeight="1" x14ac:dyDescent="0.25">
      <c r="R516" s="2"/>
      <c r="W516" s="2"/>
      <c r="AB516" s="2"/>
    </row>
    <row r="517" spans="18:28" ht="15.75" customHeight="1" x14ac:dyDescent="0.25">
      <c r="R517" s="2"/>
      <c r="W517" s="2"/>
      <c r="AB517" s="2"/>
    </row>
    <row r="518" spans="18:28" ht="15.75" customHeight="1" x14ac:dyDescent="0.25">
      <c r="R518" s="2"/>
      <c r="W518" s="2"/>
      <c r="AB518" s="2"/>
    </row>
    <row r="519" spans="18:28" ht="15.75" customHeight="1" x14ac:dyDescent="0.25">
      <c r="R519" s="2"/>
      <c r="W519" s="2"/>
      <c r="AB519" s="2"/>
    </row>
    <row r="520" spans="18:28" ht="15.75" customHeight="1" x14ac:dyDescent="0.25">
      <c r="R520" s="2"/>
      <c r="W520" s="2"/>
      <c r="AB520" s="2"/>
    </row>
    <row r="521" spans="18:28" ht="15.75" customHeight="1" x14ac:dyDescent="0.25">
      <c r="R521" s="2"/>
      <c r="W521" s="2"/>
      <c r="AB521" s="2"/>
    </row>
    <row r="522" spans="18:28" ht="15.75" customHeight="1" x14ac:dyDescent="0.25">
      <c r="R522" s="2"/>
      <c r="W522" s="2"/>
      <c r="AB522" s="2"/>
    </row>
    <row r="523" spans="18:28" ht="15.75" customHeight="1" x14ac:dyDescent="0.25">
      <c r="R523" s="2"/>
      <c r="W523" s="2"/>
      <c r="AB523" s="2"/>
    </row>
    <row r="524" spans="18:28" ht="15.75" customHeight="1" x14ac:dyDescent="0.25">
      <c r="R524" s="2"/>
      <c r="W524" s="2"/>
      <c r="AB524" s="2"/>
    </row>
    <row r="525" spans="18:28" ht="15.75" customHeight="1" x14ac:dyDescent="0.25">
      <c r="R525" s="2"/>
      <c r="W525" s="2"/>
      <c r="AB525" s="2"/>
    </row>
    <row r="526" spans="18:28" ht="15.75" customHeight="1" x14ac:dyDescent="0.25">
      <c r="R526" s="2"/>
      <c r="W526" s="2"/>
      <c r="AB526" s="2"/>
    </row>
    <row r="527" spans="18:28" ht="15.75" customHeight="1" x14ac:dyDescent="0.25">
      <c r="R527" s="2"/>
      <c r="W527" s="2"/>
      <c r="AB527" s="2"/>
    </row>
    <row r="528" spans="18:28" ht="15.75" customHeight="1" x14ac:dyDescent="0.25">
      <c r="R528" s="2"/>
      <c r="W528" s="2"/>
      <c r="AB528" s="2"/>
    </row>
    <row r="529" spans="18:28" ht="15.75" customHeight="1" x14ac:dyDescent="0.25">
      <c r="R529" s="2"/>
      <c r="W529" s="2"/>
      <c r="AB529" s="2"/>
    </row>
    <row r="530" spans="18:28" ht="15.75" customHeight="1" x14ac:dyDescent="0.25">
      <c r="R530" s="2"/>
      <c r="W530" s="2"/>
      <c r="AB530" s="2"/>
    </row>
    <row r="531" spans="18:28" ht="15.75" customHeight="1" x14ac:dyDescent="0.25">
      <c r="R531" s="2"/>
      <c r="W531" s="2"/>
      <c r="AB531" s="2"/>
    </row>
    <row r="532" spans="18:28" ht="15.75" customHeight="1" x14ac:dyDescent="0.25">
      <c r="R532" s="2"/>
      <c r="W532" s="2"/>
      <c r="AB532" s="2"/>
    </row>
    <row r="533" spans="18:28" ht="15.75" customHeight="1" x14ac:dyDescent="0.25">
      <c r="R533" s="2"/>
      <c r="W533" s="2"/>
      <c r="AB533" s="2"/>
    </row>
    <row r="534" spans="18:28" ht="15.75" customHeight="1" x14ac:dyDescent="0.25">
      <c r="R534" s="2"/>
      <c r="W534" s="2"/>
      <c r="AB534" s="2"/>
    </row>
    <row r="535" spans="18:28" ht="15.75" customHeight="1" x14ac:dyDescent="0.25">
      <c r="R535" s="2"/>
      <c r="W535" s="2"/>
      <c r="AB535" s="2"/>
    </row>
    <row r="536" spans="18:28" ht="15.75" customHeight="1" x14ac:dyDescent="0.25">
      <c r="R536" s="2"/>
      <c r="W536" s="2"/>
      <c r="AB536" s="2"/>
    </row>
    <row r="537" spans="18:28" ht="15.75" customHeight="1" x14ac:dyDescent="0.25">
      <c r="R537" s="2"/>
      <c r="W537" s="2"/>
      <c r="AB537" s="2"/>
    </row>
    <row r="538" spans="18:28" ht="15.75" customHeight="1" x14ac:dyDescent="0.25">
      <c r="R538" s="2"/>
      <c r="W538" s="2"/>
      <c r="AB538" s="2"/>
    </row>
    <row r="539" spans="18:28" ht="15.75" customHeight="1" x14ac:dyDescent="0.25">
      <c r="R539" s="2"/>
      <c r="W539" s="2"/>
      <c r="AB539" s="2"/>
    </row>
    <row r="540" spans="18:28" ht="15.75" customHeight="1" x14ac:dyDescent="0.25">
      <c r="R540" s="2"/>
      <c r="W540" s="2"/>
      <c r="AB540" s="2"/>
    </row>
    <row r="541" spans="18:28" ht="15.75" customHeight="1" x14ac:dyDescent="0.25">
      <c r="R541" s="2"/>
      <c r="W541" s="2"/>
      <c r="AB541" s="2"/>
    </row>
    <row r="542" spans="18:28" ht="15.75" customHeight="1" x14ac:dyDescent="0.25">
      <c r="R542" s="2"/>
      <c r="W542" s="2"/>
      <c r="AB542" s="2"/>
    </row>
    <row r="543" spans="18:28" ht="15.75" customHeight="1" x14ac:dyDescent="0.25">
      <c r="R543" s="2"/>
      <c r="W543" s="2"/>
      <c r="AB543" s="2"/>
    </row>
    <row r="544" spans="18:28" ht="15.75" customHeight="1" x14ac:dyDescent="0.25">
      <c r="R544" s="2"/>
      <c r="W544" s="2"/>
      <c r="AB544" s="2"/>
    </row>
    <row r="545" spans="18:28" ht="15.75" customHeight="1" x14ac:dyDescent="0.25">
      <c r="R545" s="2"/>
      <c r="W545" s="2"/>
      <c r="AB545" s="2"/>
    </row>
    <row r="546" spans="18:28" ht="15.75" customHeight="1" x14ac:dyDescent="0.25">
      <c r="R546" s="2"/>
      <c r="W546" s="2"/>
      <c r="AB546" s="2"/>
    </row>
    <row r="547" spans="18:28" ht="15.75" customHeight="1" x14ac:dyDescent="0.25">
      <c r="R547" s="2"/>
      <c r="W547" s="2"/>
      <c r="AB547" s="2"/>
    </row>
    <row r="548" spans="18:28" ht="15.75" customHeight="1" x14ac:dyDescent="0.25">
      <c r="R548" s="2"/>
      <c r="W548" s="2"/>
      <c r="AB548" s="2"/>
    </row>
    <row r="549" spans="18:28" ht="15.75" customHeight="1" x14ac:dyDescent="0.25">
      <c r="R549" s="2"/>
      <c r="W549" s="2"/>
      <c r="AB549" s="2"/>
    </row>
    <row r="550" spans="18:28" ht="15.75" customHeight="1" x14ac:dyDescent="0.25">
      <c r="R550" s="2"/>
      <c r="W550" s="2"/>
      <c r="AB550" s="2"/>
    </row>
    <row r="551" spans="18:28" ht="15.75" customHeight="1" x14ac:dyDescent="0.25">
      <c r="R551" s="2"/>
      <c r="W551" s="2"/>
      <c r="AB551" s="2"/>
    </row>
    <row r="552" spans="18:28" ht="15.75" customHeight="1" x14ac:dyDescent="0.25">
      <c r="R552" s="2"/>
      <c r="W552" s="2"/>
      <c r="AB552" s="2"/>
    </row>
    <row r="553" spans="18:28" ht="15.75" customHeight="1" x14ac:dyDescent="0.25">
      <c r="R553" s="2"/>
      <c r="W553" s="2"/>
      <c r="AB553" s="2"/>
    </row>
    <row r="554" spans="18:28" ht="15.75" customHeight="1" x14ac:dyDescent="0.25">
      <c r="R554" s="2"/>
      <c r="W554" s="2"/>
      <c r="AB554" s="2"/>
    </row>
    <row r="555" spans="18:28" ht="15.75" customHeight="1" x14ac:dyDescent="0.25">
      <c r="R555" s="2"/>
      <c r="W555" s="2"/>
      <c r="AB555" s="2"/>
    </row>
    <row r="556" spans="18:28" ht="15.75" customHeight="1" x14ac:dyDescent="0.25">
      <c r="R556" s="2"/>
      <c r="W556" s="2"/>
      <c r="AB556" s="2"/>
    </row>
    <row r="557" spans="18:28" ht="15.75" customHeight="1" x14ac:dyDescent="0.25">
      <c r="R557" s="2"/>
      <c r="W557" s="2"/>
      <c r="AB557" s="2"/>
    </row>
    <row r="558" spans="18:28" ht="15.75" customHeight="1" x14ac:dyDescent="0.25">
      <c r="R558" s="2"/>
      <c r="W558" s="2"/>
      <c r="AB558" s="2"/>
    </row>
    <row r="559" spans="18:28" ht="15.75" customHeight="1" x14ac:dyDescent="0.25">
      <c r="R559" s="2"/>
      <c r="W559" s="2"/>
      <c r="AB559" s="2"/>
    </row>
    <row r="560" spans="18:28" ht="15.75" customHeight="1" x14ac:dyDescent="0.25">
      <c r="R560" s="2"/>
      <c r="W560" s="2"/>
      <c r="AB560" s="2"/>
    </row>
    <row r="561" spans="18:28" ht="15.75" customHeight="1" x14ac:dyDescent="0.25">
      <c r="R561" s="2"/>
      <c r="W561" s="2"/>
      <c r="AB561" s="2"/>
    </row>
    <row r="562" spans="18:28" ht="15.75" customHeight="1" x14ac:dyDescent="0.25">
      <c r="R562" s="2"/>
      <c r="W562" s="2"/>
      <c r="AB562" s="2"/>
    </row>
    <row r="563" spans="18:28" ht="15.75" customHeight="1" x14ac:dyDescent="0.25">
      <c r="R563" s="2"/>
      <c r="W563" s="2"/>
      <c r="AB563" s="2"/>
    </row>
    <row r="564" spans="18:28" ht="15.75" customHeight="1" x14ac:dyDescent="0.25">
      <c r="R564" s="2"/>
      <c r="W564" s="2"/>
      <c r="AB564" s="2"/>
    </row>
    <row r="565" spans="18:28" ht="15.75" customHeight="1" x14ac:dyDescent="0.25">
      <c r="R565" s="2"/>
      <c r="W565" s="2"/>
      <c r="AB565" s="2"/>
    </row>
    <row r="566" spans="18:28" ht="15.75" customHeight="1" x14ac:dyDescent="0.25">
      <c r="R566" s="2"/>
      <c r="W566" s="2"/>
      <c r="AB566" s="2"/>
    </row>
    <row r="567" spans="18:28" ht="15.75" customHeight="1" x14ac:dyDescent="0.25">
      <c r="R567" s="2"/>
      <c r="W567" s="2"/>
      <c r="AB567" s="2"/>
    </row>
    <row r="568" spans="18:28" ht="15.75" customHeight="1" x14ac:dyDescent="0.25">
      <c r="R568" s="2"/>
      <c r="W568" s="2"/>
      <c r="AB568" s="2"/>
    </row>
    <row r="569" spans="18:28" ht="15.75" customHeight="1" x14ac:dyDescent="0.25">
      <c r="R569" s="2"/>
      <c r="W569" s="2"/>
      <c r="AB569" s="2"/>
    </row>
    <row r="570" spans="18:28" ht="15.75" customHeight="1" x14ac:dyDescent="0.25">
      <c r="R570" s="2"/>
      <c r="W570" s="2"/>
      <c r="AB570" s="2"/>
    </row>
    <row r="571" spans="18:28" ht="15.75" customHeight="1" x14ac:dyDescent="0.25">
      <c r="R571" s="2"/>
      <c r="W571" s="2"/>
      <c r="AB571" s="2"/>
    </row>
    <row r="572" spans="18:28" ht="15.75" customHeight="1" x14ac:dyDescent="0.25">
      <c r="R572" s="2"/>
      <c r="W572" s="2"/>
      <c r="AB572" s="2"/>
    </row>
    <row r="573" spans="18:28" ht="15.75" customHeight="1" x14ac:dyDescent="0.25">
      <c r="R573" s="2"/>
      <c r="W573" s="2"/>
      <c r="AB573" s="2"/>
    </row>
    <row r="574" spans="18:28" ht="15.75" customHeight="1" x14ac:dyDescent="0.25">
      <c r="R574" s="2"/>
      <c r="W574" s="2"/>
      <c r="AB574" s="2"/>
    </row>
    <row r="575" spans="18:28" ht="15.75" customHeight="1" x14ac:dyDescent="0.25">
      <c r="R575" s="2"/>
      <c r="W575" s="2"/>
      <c r="AB575" s="2"/>
    </row>
    <row r="576" spans="18:28" ht="15.75" customHeight="1" x14ac:dyDescent="0.25">
      <c r="R576" s="2"/>
      <c r="W576" s="2"/>
      <c r="AB576" s="2"/>
    </row>
    <row r="577" spans="18:28" ht="15.75" customHeight="1" x14ac:dyDescent="0.25">
      <c r="R577" s="2"/>
      <c r="W577" s="2"/>
      <c r="AB577" s="2"/>
    </row>
    <row r="578" spans="18:28" ht="15.75" customHeight="1" x14ac:dyDescent="0.25">
      <c r="R578" s="2"/>
      <c r="W578" s="2"/>
      <c r="AB578" s="2"/>
    </row>
    <row r="579" spans="18:28" ht="15.75" customHeight="1" x14ac:dyDescent="0.25">
      <c r="R579" s="2"/>
      <c r="W579" s="2"/>
      <c r="AB579" s="2"/>
    </row>
    <row r="580" spans="18:28" ht="15.75" customHeight="1" x14ac:dyDescent="0.25">
      <c r="R580" s="2"/>
      <c r="W580" s="2"/>
      <c r="AB580" s="2"/>
    </row>
    <row r="581" spans="18:28" ht="15.75" customHeight="1" x14ac:dyDescent="0.25">
      <c r="R581" s="2"/>
      <c r="W581" s="2"/>
      <c r="AB581" s="2"/>
    </row>
    <row r="582" spans="18:28" ht="15.75" customHeight="1" x14ac:dyDescent="0.25">
      <c r="R582" s="2"/>
      <c r="W582" s="2"/>
      <c r="AB582" s="2"/>
    </row>
    <row r="583" spans="18:28" ht="15.75" customHeight="1" x14ac:dyDescent="0.25">
      <c r="R583" s="2"/>
      <c r="W583" s="2"/>
      <c r="AB583" s="2"/>
    </row>
    <row r="584" spans="18:28" ht="15.75" customHeight="1" x14ac:dyDescent="0.25">
      <c r="R584" s="2"/>
      <c r="W584" s="2"/>
      <c r="AB584" s="2"/>
    </row>
    <row r="585" spans="18:28" ht="15.75" customHeight="1" x14ac:dyDescent="0.25">
      <c r="R585" s="2"/>
      <c r="W585" s="2"/>
      <c r="AB585" s="2"/>
    </row>
    <row r="586" spans="18:28" ht="15.75" customHeight="1" x14ac:dyDescent="0.25">
      <c r="R586" s="2"/>
      <c r="W586" s="2"/>
      <c r="AB586" s="2"/>
    </row>
    <row r="587" spans="18:28" ht="15.75" customHeight="1" x14ac:dyDescent="0.25">
      <c r="R587" s="2"/>
      <c r="W587" s="2"/>
      <c r="AB587" s="2"/>
    </row>
    <row r="588" spans="18:28" ht="15.75" customHeight="1" x14ac:dyDescent="0.25">
      <c r="R588" s="2"/>
      <c r="W588" s="2"/>
      <c r="AB588" s="2"/>
    </row>
    <row r="589" spans="18:28" ht="15.75" customHeight="1" x14ac:dyDescent="0.25">
      <c r="R589" s="2"/>
      <c r="W589" s="2"/>
      <c r="AB589" s="2"/>
    </row>
    <row r="590" spans="18:28" ht="15.75" customHeight="1" x14ac:dyDescent="0.25">
      <c r="R590" s="2"/>
      <c r="W590" s="2"/>
      <c r="AB590" s="2"/>
    </row>
    <row r="591" spans="18:28" ht="15.75" customHeight="1" x14ac:dyDescent="0.25">
      <c r="R591" s="2"/>
      <c r="W591" s="2"/>
      <c r="AB591" s="2"/>
    </row>
    <row r="592" spans="18:28" ht="15.75" customHeight="1" x14ac:dyDescent="0.25">
      <c r="R592" s="2"/>
      <c r="W592" s="2"/>
      <c r="AB592" s="2"/>
    </row>
    <row r="593" spans="18:28" ht="15.75" customHeight="1" x14ac:dyDescent="0.25">
      <c r="R593" s="2"/>
      <c r="W593" s="2"/>
      <c r="AB593" s="2"/>
    </row>
    <row r="594" spans="18:28" ht="15.75" customHeight="1" x14ac:dyDescent="0.25">
      <c r="R594" s="2"/>
      <c r="W594" s="2"/>
      <c r="AB594" s="2"/>
    </row>
    <row r="595" spans="18:28" ht="15.75" customHeight="1" x14ac:dyDescent="0.25">
      <c r="R595" s="2"/>
      <c r="W595" s="2"/>
      <c r="AB595" s="2"/>
    </row>
    <row r="596" spans="18:28" ht="15.75" customHeight="1" x14ac:dyDescent="0.25">
      <c r="R596" s="2"/>
      <c r="W596" s="2"/>
      <c r="AB596" s="2"/>
    </row>
    <row r="597" spans="18:28" ht="15.75" customHeight="1" x14ac:dyDescent="0.25">
      <c r="R597" s="2"/>
      <c r="W597" s="2"/>
      <c r="AB597" s="2"/>
    </row>
    <row r="598" spans="18:28" ht="15.75" customHeight="1" x14ac:dyDescent="0.25">
      <c r="R598" s="2"/>
      <c r="W598" s="2"/>
      <c r="AB598" s="2"/>
    </row>
    <row r="599" spans="18:28" ht="15.75" customHeight="1" x14ac:dyDescent="0.25">
      <c r="R599" s="2"/>
      <c r="W599" s="2"/>
      <c r="AB599" s="2"/>
    </row>
    <row r="600" spans="18:28" ht="15.75" customHeight="1" x14ac:dyDescent="0.25">
      <c r="R600" s="2"/>
      <c r="W600" s="2"/>
      <c r="AB600" s="2"/>
    </row>
    <row r="601" spans="18:28" ht="15.75" customHeight="1" x14ac:dyDescent="0.25">
      <c r="R601" s="2"/>
      <c r="W601" s="2"/>
      <c r="AB601" s="2"/>
    </row>
    <row r="602" spans="18:28" ht="15.75" customHeight="1" x14ac:dyDescent="0.25">
      <c r="R602" s="2"/>
      <c r="W602" s="2"/>
      <c r="AB602" s="2"/>
    </row>
    <row r="603" spans="18:28" ht="15.75" customHeight="1" x14ac:dyDescent="0.25">
      <c r="R603" s="2"/>
      <c r="W603" s="2"/>
      <c r="AB603" s="2"/>
    </row>
    <row r="604" spans="18:28" ht="15.75" customHeight="1" x14ac:dyDescent="0.25">
      <c r="R604" s="2"/>
      <c r="W604" s="2"/>
      <c r="AB604" s="2"/>
    </row>
    <row r="605" spans="18:28" ht="15.75" customHeight="1" x14ac:dyDescent="0.25">
      <c r="R605" s="2"/>
      <c r="W605" s="2"/>
      <c r="AB605" s="2"/>
    </row>
    <row r="606" spans="18:28" ht="15.75" customHeight="1" x14ac:dyDescent="0.25">
      <c r="R606" s="2"/>
      <c r="W606" s="2"/>
      <c r="AB606" s="2"/>
    </row>
    <row r="607" spans="18:28" ht="15.75" customHeight="1" x14ac:dyDescent="0.25">
      <c r="R607" s="2"/>
      <c r="W607" s="2"/>
      <c r="AB607" s="2"/>
    </row>
    <row r="608" spans="18:28" ht="15.75" customHeight="1" x14ac:dyDescent="0.25">
      <c r="R608" s="2"/>
      <c r="W608" s="2"/>
      <c r="AB608" s="2"/>
    </row>
    <row r="609" spans="18:28" ht="15.75" customHeight="1" x14ac:dyDescent="0.25">
      <c r="R609" s="2"/>
      <c r="W609" s="2"/>
      <c r="AB609" s="2"/>
    </row>
    <row r="610" spans="18:28" ht="15.75" customHeight="1" x14ac:dyDescent="0.25">
      <c r="R610" s="2"/>
      <c r="W610" s="2"/>
      <c r="AB610" s="2"/>
    </row>
    <row r="611" spans="18:28" ht="15.75" customHeight="1" x14ac:dyDescent="0.25">
      <c r="R611" s="2"/>
      <c r="W611" s="2"/>
      <c r="AB611" s="2"/>
    </row>
    <row r="612" spans="18:28" ht="15.75" customHeight="1" x14ac:dyDescent="0.25">
      <c r="R612" s="2"/>
      <c r="W612" s="2"/>
      <c r="AB612" s="2"/>
    </row>
    <row r="613" spans="18:28" ht="15.75" customHeight="1" x14ac:dyDescent="0.25">
      <c r="R613" s="2"/>
      <c r="W613" s="2"/>
      <c r="AB613" s="2"/>
    </row>
    <row r="614" spans="18:28" ht="15.75" customHeight="1" x14ac:dyDescent="0.25">
      <c r="R614" s="2"/>
      <c r="W614" s="2"/>
      <c r="AB614" s="2"/>
    </row>
    <row r="615" spans="18:28" ht="15.75" customHeight="1" x14ac:dyDescent="0.25">
      <c r="R615" s="2"/>
      <c r="W615" s="2"/>
      <c r="AB615" s="2"/>
    </row>
    <row r="616" spans="18:28" ht="15.75" customHeight="1" x14ac:dyDescent="0.25">
      <c r="R616" s="2"/>
      <c r="W616" s="2"/>
      <c r="AB616" s="2"/>
    </row>
    <row r="617" spans="18:28" ht="15.75" customHeight="1" x14ac:dyDescent="0.25">
      <c r="R617" s="2"/>
      <c r="W617" s="2"/>
      <c r="AB617" s="2"/>
    </row>
    <row r="618" spans="18:28" ht="15.75" customHeight="1" x14ac:dyDescent="0.25">
      <c r="R618" s="2"/>
      <c r="W618" s="2"/>
      <c r="AB618" s="2"/>
    </row>
    <row r="619" spans="18:28" ht="15.75" customHeight="1" x14ac:dyDescent="0.25">
      <c r="R619" s="2"/>
      <c r="W619" s="2"/>
      <c r="AB619" s="2"/>
    </row>
    <row r="620" spans="18:28" ht="15.75" customHeight="1" x14ac:dyDescent="0.25">
      <c r="R620" s="2"/>
      <c r="W620" s="2"/>
      <c r="AB620" s="2"/>
    </row>
    <row r="621" spans="18:28" ht="15.75" customHeight="1" x14ac:dyDescent="0.25">
      <c r="R621" s="2"/>
      <c r="W621" s="2"/>
      <c r="AB621" s="2"/>
    </row>
    <row r="622" spans="18:28" ht="15.75" customHeight="1" x14ac:dyDescent="0.25">
      <c r="R622" s="2"/>
      <c r="W622" s="2"/>
      <c r="AB622" s="2"/>
    </row>
    <row r="623" spans="18:28" ht="15.75" customHeight="1" x14ac:dyDescent="0.25">
      <c r="R623" s="2"/>
      <c r="W623" s="2"/>
      <c r="AB623" s="2"/>
    </row>
    <row r="624" spans="18:28" ht="15.75" customHeight="1" x14ac:dyDescent="0.25">
      <c r="R624" s="2"/>
      <c r="W624" s="2"/>
      <c r="AB624" s="2"/>
    </row>
    <row r="625" spans="18:28" ht="15.75" customHeight="1" x14ac:dyDescent="0.25">
      <c r="R625" s="2"/>
      <c r="W625" s="2"/>
      <c r="AB625" s="2"/>
    </row>
    <row r="626" spans="18:28" ht="15.75" customHeight="1" x14ac:dyDescent="0.25">
      <c r="R626" s="2"/>
      <c r="W626" s="2"/>
      <c r="AB626" s="2"/>
    </row>
    <row r="627" spans="18:28" ht="15.75" customHeight="1" x14ac:dyDescent="0.25">
      <c r="R627" s="2"/>
      <c r="W627" s="2"/>
      <c r="AB627" s="2"/>
    </row>
    <row r="628" spans="18:28" ht="15.75" customHeight="1" x14ac:dyDescent="0.25">
      <c r="R628" s="2"/>
      <c r="W628" s="2"/>
      <c r="AB628" s="2"/>
    </row>
    <row r="629" spans="18:28" ht="15.75" customHeight="1" x14ac:dyDescent="0.25">
      <c r="R629" s="2"/>
      <c r="W629" s="2"/>
      <c r="AB629" s="2"/>
    </row>
    <row r="630" spans="18:28" ht="15.75" customHeight="1" x14ac:dyDescent="0.25">
      <c r="R630" s="2"/>
      <c r="W630" s="2"/>
      <c r="AB630" s="2"/>
    </row>
    <row r="631" spans="18:28" ht="15.75" customHeight="1" x14ac:dyDescent="0.25">
      <c r="R631" s="2"/>
      <c r="W631" s="2"/>
      <c r="AB631" s="2"/>
    </row>
    <row r="632" spans="18:28" ht="15.75" customHeight="1" x14ac:dyDescent="0.25">
      <c r="R632" s="2"/>
      <c r="W632" s="2"/>
      <c r="AB632" s="2"/>
    </row>
    <row r="633" spans="18:28" ht="15.75" customHeight="1" x14ac:dyDescent="0.25">
      <c r="R633" s="2"/>
      <c r="W633" s="2"/>
      <c r="AB633" s="2"/>
    </row>
    <row r="634" spans="18:28" ht="15.75" customHeight="1" x14ac:dyDescent="0.25">
      <c r="R634" s="2"/>
      <c r="W634" s="2"/>
      <c r="AB634" s="2"/>
    </row>
    <row r="635" spans="18:28" ht="15.75" customHeight="1" x14ac:dyDescent="0.25">
      <c r="R635" s="2"/>
      <c r="W635" s="2"/>
      <c r="AB635" s="2"/>
    </row>
    <row r="636" spans="18:28" ht="15.75" customHeight="1" x14ac:dyDescent="0.25">
      <c r="R636" s="2"/>
      <c r="W636" s="2"/>
      <c r="AB636" s="2"/>
    </row>
    <row r="637" spans="18:28" ht="15.75" customHeight="1" x14ac:dyDescent="0.25">
      <c r="R637" s="2"/>
      <c r="W637" s="2"/>
      <c r="AB637" s="2"/>
    </row>
    <row r="638" spans="18:28" ht="15.75" customHeight="1" x14ac:dyDescent="0.25">
      <c r="R638" s="2"/>
      <c r="W638" s="2"/>
      <c r="AB638" s="2"/>
    </row>
    <row r="639" spans="18:28" ht="15.75" customHeight="1" x14ac:dyDescent="0.25">
      <c r="R639" s="2"/>
      <c r="W639" s="2"/>
      <c r="AB639" s="2"/>
    </row>
    <row r="640" spans="18:28" ht="15.75" customHeight="1" x14ac:dyDescent="0.25">
      <c r="R640" s="2"/>
      <c r="W640" s="2"/>
      <c r="AB640" s="2"/>
    </row>
    <row r="641" spans="18:28" ht="15.75" customHeight="1" x14ac:dyDescent="0.25">
      <c r="R641" s="2"/>
      <c r="W641" s="2"/>
      <c r="AB641" s="2"/>
    </row>
    <row r="642" spans="18:28" ht="15.75" customHeight="1" x14ac:dyDescent="0.25">
      <c r="R642" s="2"/>
      <c r="W642" s="2"/>
      <c r="AB642" s="2"/>
    </row>
    <row r="643" spans="18:28" ht="15.75" customHeight="1" x14ac:dyDescent="0.25">
      <c r="R643" s="2"/>
      <c r="W643" s="2"/>
      <c r="AB643" s="2"/>
    </row>
    <row r="644" spans="18:28" ht="15.75" customHeight="1" x14ac:dyDescent="0.25">
      <c r="R644" s="2"/>
      <c r="W644" s="2"/>
      <c r="AB644" s="2"/>
    </row>
    <row r="645" spans="18:28" ht="15.75" customHeight="1" x14ac:dyDescent="0.25">
      <c r="R645" s="2"/>
      <c r="W645" s="2"/>
      <c r="AB645" s="2"/>
    </row>
    <row r="646" spans="18:28" ht="15.75" customHeight="1" x14ac:dyDescent="0.25">
      <c r="R646" s="2"/>
      <c r="W646" s="2"/>
      <c r="AB646" s="2"/>
    </row>
    <row r="647" spans="18:28" ht="15.75" customHeight="1" x14ac:dyDescent="0.25">
      <c r="R647" s="2"/>
      <c r="W647" s="2"/>
      <c r="AB647" s="2"/>
    </row>
    <row r="648" spans="18:28" ht="15.75" customHeight="1" x14ac:dyDescent="0.25">
      <c r="R648" s="2"/>
      <c r="W648" s="2"/>
      <c r="AB648" s="2"/>
    </row>
    <row r="649" spans="18:28" ht="15.75" customHeight="1" x14ac:dyDescent="0.25">
      <c r="R649" s="2"/>
      <c r="W649" s="2"/>
      <c r="AB649" s="2"/>
    </row>
    <row r="650" spans="18:28" ht="15.75" customHeight="1" x14ac:dyDescent="0.25">
      <c r="R650" s="2"/>
      <c r="W650" s="2"/>
      <c r="AB650" s="2"/>
    </row>
    <row r="651" spans="18:28" ht="15.75" customHeight="1" x14ac:dyDescent="0.25">
      <c r="R651" s="2"/>
      <c r="W651" s="2"/>
      <c r="AB651" s="2"/>
    </row>
    <row r="652" spans="18:28" ht="15.75" customHeight="1" x14ac:dyDescent="0.25">
      <c r="R652" s="2"/>
      <c r="W652" s="2"/>
      <c r="AB652" s="2"/>
    </row>
    <row r="653" spans="18:28" ht="15.75" customHeight="1" x14ac:dyDescent="0.25">
      <c r="R653" s="2"/>
      <c r="W653" s="2"/>
      <c r="AB653" s="2"/>
    </row>
    <row r="654" spans="18:28" ht="15.75" customHeight="1" x14ac:dyDescent="0.25">
      <c r="R654" s="2"/>
      <c r="W654" s="2"/>
      <c r="AB654" s="2"/>
    </row>
    <row r="655" spans="18:28" ht="15.75" customHeight="1" x14ac:dyDescent="0.25">
      <c r="R655" s="2"/>
      <c r="W655" s="2"/>
      <c r="AB655" s="2"/>
    </row>
    <row r="656" spans="18:28" ht="15.75" customHeight="1" x14ac:dyDescent="0.25">
      <c r="R656" s="2"/>
      <c r="W656" s="2"/>
      <c r="AB656" s="2"/>
    </row>
    <row r="657" spans="18:28" ht="15.75" customHeight="1" x14ac:dyDescent="0.25">
      <c r="R657" s="2"/>
      <c r="W657" s="2"/>
      <c r="AB657" s="2"/>
    </row>
    <row r="658" spans="18:28" ht="15.75" customHeight="1" x14ac:dyDescent="0.25">
      <c r="R658" s="2"/>
      <c r="W658" s="2"/>
      <c r="AB658" s="2"/>
    </row>
    <row r="659" spans="18:28" ht="15.75" customHeight="1" x14ac:dyDescent="0.25">
      <c r="R659" s="2"/>
      <c r="W659" s="2"/>
      <c r="AB659" s="2"/>
    </row>
    <row r="660" spans="18:28" ht="15.75" customHeight="1" x14ac:dyDescent="0.25">
      <c r="R660" s="2"/>
      <c r="W660" s="2"/>
      <c r="AB660" s="2"/>
    </row>
    <row r="661" spans="18:28" ht="15.75" customHeight="1" x14ac:dyDescent="0.25">
      <c r="R661" s="2"/>
      <c r="W661" s="2"/>
      <c r="AB661" s="2"/>
    </row>
    <row r="662" spans="18:28" ht="15.75" customHeight="1" x14ac:dyDescent="0.25">
      <c r="R662" s="2"/>
      <c r="W662" s="2"/>
      <c r="AB662" s="2"/>
    </row>
    <row r="663" spans="18:28" ht="15.75" customHeight="1" x14ac:dyDescent="0.25">
      <c r="R663" s="2"/>
      <c r="W663" s="2"/>
      <c r="AB663" s="2"/>
    </row>
    <row r="664" spans="18:28" ht="15.75" customHeight="1" x14ac:dyDescent="0.25">
      <c r="R664" s="2"/>
      <c r="W664" s="2"/>
      <c r="AB664" s="2"/>
    </row>
    <row r="665" spans="18:28" ht="15.75" customHeight="1" x14ac:dyDescent="0.25">
      <c r="R665" s="2"/>
      <c r="W665" s="2"/>
      <c r="AB665" s="2"/>
    </row>
    <row r="666" spans="18:28" ht="15.75" customHeight="1" x14ac:dyDescent="0.25">
      <c r="R666" s="2"/>
      <c r="W666" s="2"/>
      <c r="AB666" s="2"/>
    </row>
    <row r="667" spans="18:28" ht="15.75" customHeight="1" x14ac:dyDescent="0.25">
      <c r="R667" s="2"/>
      <c r="W667" s="2"/>
      <c r="AB667" s="2"/>
    </row>
    <row r="668" spans="18:28" ht="15.75" customHeight="1" x14ac:dyDescent="0.25">
      <c r="R668" s="2"/>
      <c r="W668" s="2"/>
      <c r="AB668" s="2"/>
    </row>
    <row r="669" spans="18:28" ht="15.75" customHeight="1" x14ac:dyDescent="0.25">
      <c r="R669" s="2"/>
      <c r="W669" s="2"/>
      <c r="AB669" s="2"/>
    </row>
    <row r="670" spans="18:28" ht="15.75" customHeight="1" x14ac:dyDescent="0.25">
      <c r="R670" s="2"/>
      <c r="W670" s="2"/>
      <c r="AB670" s="2"/>
    </row>
    <row r="671" spans="18:28" ht="15.75" customHeight="1" x14ac:dyDescent="0.25">
      <c r="R671" s="2"/>
      <c r="W671" s="2"/>
      <c r="AB671" s="2"/>
    </row>
    <row r="672" spans="18:28" ht="15.75" customHeight="1" x14ac:dyDescent="0.25">
      <c r="R672" s="2"/>
      <c r="W672" s="2"/>
      <c r="AB672" s="2"/>
    </row>
    <row r="673" spans="18:28" ht="15.75" customHeight="1" x14ac:dyDescent="0.25">
      <c r="R673" s="2"/>
      <c r="W673" s="2"/>
      <c r="AB673" s="2"/>
    </row>
    <row r="674" spans="18:28" ht="15.75" customHeight="1" x14ac:dyDescent="0.25">
      <c r="R674" s="2"/>
      <c r="W674" s="2"/>
      <c r="AB674" s="2"/>
    </row>
    <row r="675" spans="18:28" ht="15.75" customHeight="1" x14ac:dyDescent="0.25">
      <c r="R675" s="2"/>
      <c r="W675" s="2"/>
      <c r="AB675" s="2"/>
    </row>
    <row r="676" spans="18:28" ht="15.75" customHeight="1" x14ac:dyDescent="0.25">
      <c r="R676" s="2"/>
      <c r="W676" s="2"/>
      <c r="AB676" s="2"/>
    </row>
    <row r="677" spans="18:28" ht="15.75" customHeight="1" x14ac:dyDescent="0.25">
      <c r="R677" s="2"/>
      <c r="W677" s="2"/>
      <c r="AB677" s="2"/>
    </row>
    <row r="678" spans="18:28" ht="15.75" customHeight="1" x14ac:dyDescent="0.25">
      <c r="R678" s="2"/>
      <c r="W678" s="2"/>
      <c r="AB678" s="2"/>
    </row>
    <row r="679" spans="18:28" ht="15.75" customHeight="1" x14ac:dyDescent="0.25">
      <c r="R679" s="2"/>
      <c r="W679" s="2"/>
      <c r="AB679" s="2"/>
    </row>
    <row r="680" spans="18:28" ht="15.75" customHeight="1" x14ac:dyDescent="0.25">
      <c r="R680" s="2"/>
      <c r="W680" s="2"/>
      <c r="AB680" s="2"/>
    </row>
    <row r="681" spans="18:28" ht="15.75" customHeight="1" x14ac:dyDescent="0.25">
      <c r="R681" s="2"/>
      <c r="W681" s="2"/>
      <c r="AB681" s="2"/>
    </row>
    <row r="682" spans="18:28" ht="15.75" customHeight="1" x14ac:dyDescent="0.25">
      <c r="R682" s="2"/>
      <c r="W682" s="2"/>
      <c r="AB682" s="2"/>
    </row>
    <row r="683" spans="18:28" ht="15.75" customHeight="1" x14ac:dyDescent="0.25">
      <c r="R683" s="2"/>
      <c r="W683" s="2"/>
      <c r="AB683" s="2"/>
    </row>
    <row r="684" spans="18:28" ht="15.75" customHeight="1" x14ac:dyDescent="0.25">
      <c r="R684" s="2"/>
      <c r="W684" s="2"/>
      <c r="AB684" s="2"/>
    </row>
    <row r="685" spans="18:28" ht="15.75" customHeight="1" x14ac:dyDescent="0.25">
      <c r="R685" s="2"/>
      <c r="W685" s="2"/>
      <c r="AB685" s="2"/>
    </row>
    <row r="686" spans="18:28" ht="15.75" customHeight="1" x14ac:dyDescent="0.25">
      <c r="R686" s="2"/>
      <c r="W686" s="2"/>
      <c r="AB686" s="2"/>
    </row>
    <row r="687" spans="18:28" ht="15.75" customHeight="1" x14ac:dyDescent="0.25">
      <c r="R687" s="2"/>
      <c r="W687" s="2"/>
      <c r="AB687" s="2"/>
    </row>
    <row r="688" spans="18:28" ht="15.75" customHeight="1" x14ac:dyDescent="0.25">
      <c r="R688" s="2"/>
      <c r="W688" s="2"/>
      <c r="AB688" s="2"/>
    </row>
    <row r="689" spans="18:28" ht="15.75" customHeight="1" x14ac:dyDescent="0.25">
      <c r="R689" s="2"/>
      <c r="W689" s="2"/>
      <c r="AB689" s="2"/>
    </row>
    <row r="690" spans="18:28" ht="15.75" customHeight="1" x14ac:dyDescent="0.25">
      <c r="R690" s="2"/>
      <c r="W690" s="2"/>
      <c r="AB690" s="2"/>
    </row>
    <row r="691" spans="18:28" ht="15.75" customHeight="1" x14ac:dyDescent="0.25">
      <c r="R691" s="2"/>
      <c r="W691" s="2"/>
      <c r="AB691" s="2"/>
    </row>
    <row r="692" spans="18:28" ht="15.75" customHeight="1" x14ac:dyDescent="0.25">
      <c r="R692" s="2"/>
      <c r="W692" s="2"/>
      <c r="AB692" s="2"/>
    </row>
    <row r="693" spans="18:28" ht="15.75" customHeight="1" x14ac:dyDescent="0.25">
      <c r="R693" s="2"/>
      <c r="W693" s="2"/>
      <c r="AB693" s="2"/>
    </row>
    <row r="694" spans="18:28" ht="15.75" customHeight="1" x14ac:dyDescent="0.25">
      <c r="R694" s="2"/>
      <c r="W694" s="2"/>
      <c r="AB694" s="2"/>
    </row>
    <row r="695" spans="18:28" ht="15.75" customHeight="1" x14ac:dyDescent="0.25">
      <c r="R695" s="2"/>
      <c r="W695" s="2"/>
      <c r="AB695" s="2"/>
    </row>
    <row r="696" spans="18:28" ht="15.75" customHeight="1" x14ac:dyDescent="0.25">
      <c r="R696" s="2"/>
      <c r="W696" s="2"/>
      <c r="AB696" s="2"/>
    </row>
    <row r="697" spans="18:28" ht="15.75" customHeight="1" x14ac:dyDescent="0.25">
      <c r="R697" s="2"/>
      <c r="W697" s="2"/>
      <c r="AB697" s="2"/>
    </row>
    <row r="698" spans="18:28" ht="15.75" customHeight="1" x14ac:dyDescent="0.25">
      <c r="R698" s="2"/>
      <c r="W698" s="2"/>
      <c r="AB698" s="2"/>
    </row>
    <row r="699" spans="18:28" ht="15.75" customHeight="1" x14ac:dyDescent="0.25">
      <c r="R699" s="2"/>
      <c r="W699" s="2"/>
      <c r="AB699" s="2"/>
    </row>
    <row r="700" spans="18:28" ht="15.75" customHeight="1" x14ac:dyDescent="0.25">
      <c r="R700" s="2"/>
      <c r="W700" s="2"/>
      <c r="AB700" s="2"/>
    </row>
    <row r="701" spans="18:28" ht="15.75" customHeight="1" x14ac:dyDescent="0.25">
      <c r="R701" s="2"/>
      <c r="W701" s="2"/>
      <c r="AB701" s="2"/>
    </row>
    <row r="702" spans="18:28" ht="15.75" customHeight="1" x14ac:dyDescent="0.25">
      <c r="R702" s="2"/>
      <c r="W702" s="2"/>
      <c r="AB702" s="2"/>
    </row>
    <row r="703" spans="18:28" ht="15.75" customHeight="1" x14ac:dyDescent="0.25">
      <c r="R703" s="2"/>
      <c r="W703" s="2"/>
      <c r="AB703" s="2"/>
    </row>
    <row r="704" spans="18:28" ht="15.75" customHeight="1" x14ac:dyDescent="0.25">
      <c r="R704" s="2"/>
      <c r="W704" s="2"/>
      <c r="AB704" s="2"/>
    </row>
    <row r="705" spans="18:28" ht="15.75" customHeight="1" x14ac:dyDescent="0.25">
      <c r="R705" s="2"/>
      <c r="W705" s="2"/>
      <c r="AB705" s="2"/>
    </row>
    <row r="706" spans="18:28" ht="15.75" customHeight="1" x14ac:dyDescent="0.25">
      <c r="R706" s="2"/>
      <c r="W706" s="2"/>
      <c r="AB706" s="2"/>
    </row>
    <row r="707" spans="18:28" ht="15.75" customHeight="1" x14ac:dyDescent="0.25">
      <c r="R707" s="2"/>
      <c r="W707" s="2"/>
      <c r="AB707" s="2"/>
    </row>
    <row r="708" spans="18:28" ht="15.75" customHeight="1" x14ac:dyDescent="0.25">
      <c r="R708" s="2"/>
      <c r="W708" s="2"/>
      <c r="AB708" s="2"/>
    </row>
    <row r="709" spans="18:28" ht="15.75" customHeight="1" x14ac:dyDescent="0.25">
      <c r="R709" s="2"/>
      <c r="W709" s="2"/>
      <c r="AB709" s="2"/>
    </row>
    <row r="710" spans="18:28" ht="15.75" customHeight="1" x14ac:dyDescent="0.25">
      <c r="R710" s="2"/>
      <c r="W710" s="2"/>
      <c r="AB710" s="2"/>
    </row>
    <row r="711" spans="18:28" ht="15.75" customHeight="1" x14ac:dyDescent="0.25">
      <c r="R711" s="2"/>
      <c r="W711" s="2"/>
      <c r="AB711" s="2"/>
    </row>
    <row r="712" spans="18:28" ht="15.75" customHeight="1" x14ac:dyDescent="0.25">
      <c r="R712" s="2"/>
      <c r="W712" s="2"/>
      <c r="AB712" s="2"/>
    </row>
    <row r="713" spans="18:28" ht="15.75" customHeight="1" x14ac:dyDescent="0.25">
      <c r="R713" s="2"/>
      <c r="W713" s="2"/>
      <c r="AB713" s="2"/>
    </row>
    <row r="714" spans="18:28" ht="15.75" customHeight="1" x14ac:dyDescent="0.25">
      <c r="R714" s="2"/>
      <c r="W714" s="2"/>
      <c r="AB714" s="2"/>
    </row>
    <row r="715" spans="18:28" ht="15.75" customHeight="1" x14ac:dyDescent="0.25">
      <c r="R715" s="2"/>
      <c r="W715" s="2"/>
      <c r="AB715" s="2"/>
    </row>
    <row r="716" spans="18:28" ht="15.75" customHeight="1" x14ac:dyDescent="0.25">
      <c r="R716" s="2"/>
      <c r="W716" s="2"/>
      <c r="AB716" s="2"/>
    </row>
    <row r="717" spans="18:28" ht="15.75" customHeight="1" x14ac:dyDescent="0.25">
      <c r="R717" s="2"/>
      <c r="W717" s="2"/>
      <c r="AB717" s="2"/>
    </row>
    <row r="718" spans="18:28" ht="15.75" customHeight="1" x14ac:dyDescent="0.25">
      <c r="R718" s="2"/>
      <c r="W718" s="2"/>
      <c r="AB718" s="2"/>
    </row>
    <row r="719" spans="18:28" ht="15.75" customHeight="1" x14ac:dyDescent="0.25">
      <c r="R719" s="2"/>
      <c r="W719" s="2"/>
      <c r="AB719" s="2"/>
    </row>
    <row r="720" spans="18:28" ht="15.75" customHeight="1" x14ac:dyDescent="0.25">
      <c r="R720" s="2"/>
      <c r="W720" s="2"/>
      <c r="AB720" s="2"/>
    </row>
    <row r="721" spans="18:28" ht="15.75" customHeight="1" x14ac:dyDescent="0.25">
      <c r="R721" s="2"/>
      <c r="W721" s="2"/>
      <c r="AB721" s="2"/>
    </row>
    <row r="722" spans="18:28" ht="15.75" customHeight="1" x14ac:dyDescent="0.25">
      <c r="R722" s="2"/>
      <c r="W722" s="2"/>
      <c r="AB722" s="2"/>
    </row>
    <row r="723" spans="18:28" ht="15.75" customHeight="1" x14ac:dyDescent="0.25">
      <c r="R723" s="2"/>
      <c r="W723" s="2"/>
      <c r="AB723" s="2"/>
    </row>
    <row r="724" spans="18:28" ht="15.75" customHeight="1" x14ac:dyDescent="0.25">
      <c r="R724" s="2"/>
      <c r="W724" s="2"/>
      <c r="AB724" s="2"/>
    </row>
    <row r="725" spans="18:28" ht="15.75" customHeight="1" x14ac:dyDescent="0.25">
      <c r="R725" s="2"/>
      <c r="W725" s="2"/>
      <c r="AB725" s="2"/>
    </row>
    <row r="726" spans="18:28" ht="15.75" customHeight="1" x14ac:dyDescent="0.25">
      <c r="R726" s="2"/>
      <c r="W726" s="2"/>
      <c r="AB726" s="2"/>
    </row>
    <row r="727" spans="18:28" ht="15.75" customHeight="1" x14ac:dyDescent="0.25">
      <c r="R727" s="2"/>
      <c r="W727" s="2"/>
      <c r="AB727" s="2"/>
    </row>
    <row r="728" spans="18:28" ht="15.75" customHeight="1" x14ac:dyDescent="0.25">
      <c r="R728" s="2"/>
      <c r="W728" s="2"/>
      <c r="AB728" s="2"/>
    </row>
    <row r="729" spans="18:28" ht="15.75" customHeight="1" x14ac:dyDescent="0.25">
      <c r="R729" s="2"/>
      <c r="W729" s="2"/>
      <c r="AB729" s="2"/>
    </row>
    <row r="730" spans="18:28" ht="15.75" customHeight="1" x14ac:dyDescent="0.25">
      <c r="R730" s="2"/>
      <c r="W730" s="2"/>
      <c r="AB730" s="2"/>
    </row>
    <row r="731" spans="18:28" ht="15.75" customHeight="1" x14ac:dyDescent="0.25">
      <c r="R731" s="2"/>
      <c r="W731" s="2"/>
      <c r="AB731" s="2"/>
    </row>
    <row r="732" spans="18:28" ht="15.75" customHeight="1" x14ac:dyDescent="0.25">
      <c r="R732" s="2"/>
      <c r="W732" s="2"/>
      <c r="AB732" s="2"/>
    </row>
    <row r="733" spans="18:28" ht="15.75" customHeight="1" x14ac:dyDescent="0.25">
      <c r="R733" s="2"/>
      <c r="W733" s="2"/>
      <c r="AB733" s="2"/>
    </row>
    <row r="734" spans="18:28" ht="15.75" customHeight="1" x14ac:dyDescent="0.25">
      <c r="R734" s="2"/>
      <c r="W734" s="2"/>
      <c r="AB734" s="2"/>
    </row>
    <row r="735" spans="18:28" ht="15.75" customHeight="1" x14ac:dyDescent="0.25">
      <c r="R735" s="2"/>
      <c r="W735" s="2"/>
      <c r="AB735" s="2"/>
    </row>
    <row r="736" spans="18:28" ht="15.75" customHeight="1" x14ac:dyDescent="0.25">
      <c r="R736" s="2"/>
      <c r="W736" s="2"/>
      <c r="AB736" s="2"/>
    </row>
    <row r="737" spans="18:28" ht="15.75" customHeight="1" x14ac:dyDescent="0.25">
      <c r="R737" s="2"/>
      <c r="W737" s="2"/>
      <c r="AB737" s="2"/>
    </row>
    <row r="738" spans="18:28" ht="15.75" customHeight="1" x14ac:dyDescent="0.25">
      <c r="R738" s="2"/>
      <c r="W738" s="2"/>
      <c r="AB738" s="2"/>
    </row>
    <row r="739" spans="18:28" ht="15.75" customHeight="1" x14ac:dyDescent="0.25">
      <c r="R739" s="2"/>
      <c r="W739" s="2"/>
      <c r="AB739" s="2"/>
    </row>
    <row r="740" spans="18:28" ht="15.75" customHeight="1" x14ac:dyDescent="0.25">
      <c r="R740" s="2"/>
      <c r="W740" s="2"/>
      <c r="AB740" s="2"/>
    </row>
    <row r="741" spans="18:28" ht="15.75" customHeight="1" x14ac:dyDescent="0.25">
      <c r="R741" s="2"/>
      <c r="W741" s="2"/>
      <c r="AB741" s="2"/>
    </row>
    <row r="742" spans="18:28" ht="15.75" customHeight="1" x14ac:dyDescent="0.25">
      <c r="R742" s="2"/>
      <c r="W742" s="2"/>
      <c r="AB742" s="2"/>
    </row>
    <row r="743" spans="18:28" ht="15.75" customHeight="1" x14ac:dyDescent="0.25">
      <c r="R743" s="2"/>
      <c r="W743" s="2"/>
      <c r="AB743" s="2"/>
    </row>
    <row r="744" spans="18:28" ht="15.75" customHeight="1" x14ac:dyDescent="0.25">
      <c r="R744" s="2"/>
      <c r="W744" s="2"/>
      <c r="AB744" s="2"/>
    </row>
    <row r="745" spans="18:28" ht="15.75" customHeight="1" x14ac:dyDescent="0.25">
      <c r="R745" s="2"/>
      <c r="W745" s="2"/>
      <c r="AB745" s="2"/>
    </row>
    <row r="746" spans="18:28" ht="15.75" customHeight="1" x14ac:dyDescent="0.25">
      <c r="R746" s="2"/>
      <c r="W746" s="2"/>
      <c r="AB746" s="2"/>
    </row>
    <row r="747" spans="18:28" ht="15.75" customHeight="1" x14ac:dyDescent="0.25">
      <c r="R747" s="2"/>
      <c r="W747" s="2"/>
      <c r="AB747" s="2"/>
    </row>
    <row r="748" spans="18:28" ht="15.75" customHeight="1" x14ac:dyDescent="0.25">
      <c r="R748" s="2"/>
      <c r="W748" s="2"/>
      <c r="AB748" s="2"/>
    </row>
    <row r="749" spans="18:28" ht="15.75" customHeight="1" x14ac:dyDescent="0.25">
      <c r="R749" s="2"/>
      <c r="W749" s="2"/>
      <c r="AB749" s="2"/>
    </row>
    <row r="750" spans="18:28" ht="15.75" customHeight="1" x14ac:dyDescent="0.25">
      <c r="R750" s="2"/>
      <c r="W750" s="2"/>
      <c r="AB750" s="2"/>
    </row>
    <row r="751" spans="18:28" ht="15.75" customHeight="1" x14ac:dyDescent="0.25">
      <c r="R751" s="2"/>
      <c r="W751" s="2"/>
      <c r="AB751" s="2"/>
    </row>
    <row r="752" spans="18:28" ht="15.75" customHeight="1" x14ac:dyDescent="0.25">
      <c r="R752" s="2"/>
      <c r="W752" s="2"/>
      <c r="AB752" s="2"/>
    </row>
    <row r="753" spans="18:28" ht="15.75" customHeight="1" x14ac:dyDescent="0.25">
      <c r="R753" s="2"/>
      <c r="W753" s="2"/>
      <c r="AB753" s="2"/>
    </row>
    <row r="754" spans="18:28" ht="15.75" customHeight="1" x14ac:dyDescent="0.25">
      <c r="R754" s="2"/>
      <c r="W754" s="2"/>
      <c r="AB754" s="2"/>
    </row>
    <row r="755" spans="18:28" ht="15.75" customHeight="1" x14ac:dyDescent="0.25">
      <c r="R755" s="2"/>
      <c r="W755" s="2"/>
      <c r="AB755" s="2"/>
    </row>
    <row r="756" spans="18:28" ht="15.75" customHeight="1" x14ac:dyDescent="0.25">
      <c r="R756" s="2"/>
      <c r="W756" s="2"/>
      <c r="AB756" s="2"/>
    </row>
    <row r="757" spans="18:28" ht="15.75" customHeight="1" x14ac:dyDescent="0.25">
      <c r="R757" s="2"/>
      <c r="W757" s="2"/>
      <c r="AB757" s="2"/>
    </row>
    <row r="758" spans="18:28" ht="15.75" customHeight="1" x14ac:dyDescent="0.25">
      <c r="R758" s="2"/>
      <c r="W758" s="2"/>
      <c r="AB758" s="2"/>
    </row>
    <row r="759" spans="18:28" ht="15.75" customHeight="1" x14ac:dyDescent="0.25">
      <c r="R759" s="2"/>
      <c r="W759" s="2"/>
      <c r="AB759" s="2"/>
    </row>
    <row r="760" spans="18:28" ht="15.75" customHeight="1" x14ac:dyDescent="0.25">
      <c r="R760" s="2"/>
      <c r="W760" s="2"/>
      <c r="AB760" s="2"/>
    </row>
    <row r="761" spans="18:28" ht="15.75" customHeight="1" x14ac:dyDescent="0.25">
      <c r="R761" s="2"/>
      <c r="W761" s="2"/>
      <c r="AB761" s="2"/>
    </row>
    <row r="762" spans="18:28" ht="15.75" customHeight="1" x14ac:dyDescent="0.25">
      <c r="R762" s="2"/>
      <c r="W762" s="2"/>
      <c r="AB762" s="2"/>
    </row>
    <row r="763" spans="18:28" ht="15.75" customHeight="1" x14ac:dyDescent="0.25">
      <c r="R763" s="2"/>
      <c r="W763" s="2"/>
      <c r="AB763" s="2"/>
    </row>
    <row r="764" spans="18:28" ht="15.75" customHeight="1" x14ac:dyDescent="0.25">
      <c r="R764" s="2"/>
      <c r="W764" s="2"/>
      <c r="AB764" s="2"/>
    </row>
    <row r="765" spans="18:28" ht="15.75" customHeight="1" x14ac:dyDescent="0.25">
      <c r="R765" s="2"/>
      <c r="W765" s="2"/>
      <c r="AB765" s="2"/>
    </row>
    <row r="766" spans="18:28" ht="15.75" customHeight="1" x14ac:dyDescent="0.25">
      <c r="R766" s="2"/>
      <c r="W766" s="2"/>
      <c r="AB766" s="2"/>
    </row>
    <row r="767" spans="18:28" ht="15.75" customHeight="1" x14ac:dyDescent="0.25">
      <c r="R767" s="2"/>
      <c r="W767" s="2"/>
      <c r="AB767" s="2"/>
    </row>
    <row r="768" spans="18:28" ht="15.75" customHeight="1" x14ac:dyDescent="0.25">
      <c r="R768" s="2"/>
      <c r="W768" s="2"/>
      <c r="AB768" s="2"/>
    </row>
    <row r="769" spans="18:28" ht="15.75" customHeight="1" x14ac:dyDescent="0.25">
      <c r="R769" s="2"/>
      <c r="W769" s="2"/>
      <c r="AB769" s="2"/>
    </row>
    <row r="770" spans="18:28" ht="15.75" customHeight="1" x14ac:dyDescent="0.25">
      <c r="R770" s="2"/>
      <c r="W770" s="2"/>
      <c r="AB770" s="2"/>
    </row>
    <row r="771" spans="18:28" ht="15.75" customHeight="1" x14ac:dyDescent="0.25">
      <c r="R771" s="2"/>
      <c r="W771" s="2"/>
      <c r="AB771" s="2"/>
    </row>
    <row r="772" spans="18:28" ht="15.75" customHeight="1" x14ac:dyDescent="0.25">
      <c r="R772" s="2"/>
      <c r="W772" s="2"/>
      <c r="AB772" s="2"/>
    </row>
    <row r="773" spans="18:28" ht="15.75" customHeight="1" x14ac:dyDescent="0.25">
      <c r="R773" s="2"/>
      <c r="W773" s="2"/>
      <c r="AB773" s="2"/>
    </row>
    <row r="774" spans="18:28" ht="15.75" customHeight="1" x14ac:dyDescent="0.25">
      <c r="R774" s="2"/>
      <c r="W774" s="2"/>
      <c r="AB774" s="2"/>
    </row>
    <row r="775" spans="18:28" ht="15.75" customHeight="1" x14ac:dyDescent="0.25">
      <c r="R775" s="2"/>
      <c r="W775" s="2"/>
      <c r="AB775" s="2"/>
    </row>
    <row r="776" spans="18:28" ht="15.75" customHeight="1" x14ac:dyDescent="0.25">
      <c r="R776" s="2"/>
      <c r="W776" s="2"/>
      <c r="AB776" s="2"/>
    </row>
    <row r="777" spans="18:28" ht="15.75" customHeight="1" x14ac:dyDescent="0.25">
      <c r="R777" s="2"/>
      <c r="W777" s="2"/>
      <c r="AB777" s="2"/>
    </row>
    <row r="778" spans="18:28" ht="15.75" customHeight="1" x14ac:dyDescent="0.25">
      <c r="R778" s="2"/>
      <c r="W778" s="2"/>
      <c r="AB778" s="2"/>
    </row>
    <row r="779" spans="18:28" ht="15.75" customHeight="1" x14ac:dyDescent="0.25">
      <c r="R779" s="2"/>
      <c r="W779" s="2"/>
      <c r="AB779" s="2"/>
    </row>
    <row r="780" spans="18:28" ht="15.75" customHeight="1" x14ac:dyDescent="0.25">
      <c r="R780" s="2"/>
      <c r="W780" s="2"/>
      <c r="AB780" s="2"/>
    </row>
    <row r="781" spans="18:28" ht="15.75" customHeight="1" x14ac:dyDescent="0.25">
      <c r="R781" s="2"/>
      <c r="W781" s="2"/>
      <c r="AB781" s="2"/>
    </row>
    <row r="782" spans="18:28" ht="15.75" customHeight="1" x14ac:dyDescent="0.25">
      <c r="R782" s="2"/>
      <c r="W782" s="2"/>
      <c r="AB782" s="2"/>
    </row>
    <row r="783" spans="18:28" ht="15.75" customHeight="1" x14ac:dyDescent="0.25">
      <c r="R783" s="2"/>
      <c r="W783" s="2"/>
      <c r="AB783" s="2"/>
    </row>
    <row r="784" spans="18:28" ht="15.75" customHeight="1" x14ac:dyDescent="0.25">
      <c r="R784" s="2"/>
      <c r="W784" s="2"/>
      <c r="AB784" s="2"/>
    </row>
    <row r="785" spans="18:28" ht="15.75" customHeight="1" x14ac:dyDescent="0.25">
      <c r="R785" s="2"/>
      <c r="W785" s="2"/>
      <c r="AB785" s="2"/>
    </row>
    <row r="786" spans="18:28" ht="15.75" customHeight="1" x14ac:dyDescent="0.25">
      <c r="R786" s="2"/>
      <c r="W786" s="2"/>
      <c r="AB786" s="2"/>
    </row>
    <row r="787" spans="18:28" ht="15.75" customHeight="1" x14ac:dyDescent="0.25">
      <c r="R787" s="2"/>
      <c r="W787" s="2"/>
      <c r="AB787" s="2"/>
    </row>
    <row r="788" spans="18:28" ht="15.75" customHeight="1" x14ac:dyDescent="0.25">
      <c r="R788" s="2"/>
      <c r="W788" s="2"/>
      <c r="AB788" s="2"/>
    </row>
    <row r="789" spans="18:28" ht="15.75" customHeight="1" x14ac:dyDescent="0.25">
      <c r="R789" s="2"/>
      <c r="W789" s="2"/>
      <c r="AB789" s="2"/>
    </row>
    <row r="790" spans="18:28" ht="15.75" customHeight="1" x14ac:dyDescent="0.25">
      <c r="R790" s="2"/>
      <c r="W790" s="2"/>
      <c r="AB790" s="2"/>
    </row>
    <row r="791" spans="18:28" ht="15.75" customHeight="1" x14ac:dyDescent="0.25">
      <c r="R791" s="2"/>
      <c r="W791" s="2"/>
      <c r="AB791" s="2"/>
    </row>
    <row r="792" spans="18:28" ht="15.75" customHeight="1" x14ac:dyDescent="0.25">
      <c r="R792" s="2"/>
      <c r="W792" s="2"/>
      <c r="AB792" s="2"/>
    </row>
    <row r="793" spans="18:28" ht="15.75" customHeight="1" x14ac:dyDescent="0.25">
      <c r="R793" s="2"/>
      <c r="W793" s="2"/>
      <c r="AB793" s="2"/>
    </row>
    <row r="794" spans="18:28" ht="15.75" customHeight="1" x14ac:dyDescent="0.25">
      <c r="R794" s="2"/>
      <c r="W794" s="2"/>
      <c r="AB794" s="2"/>
    </row>
    <row r="795" spans="18:28" ht="15.75" customHeight="1" x14ac:dyDescent="0.25">
      <c r="R795" s="2"/>
      <c r="W795" s="2"/>
      <c r="AB795" s="2"/>
    </row>
    <row r="796" spans="18:28" ht="15.75" customHeight="1" x14ac:dyDescent="0.25">
      <c r="R796" s="2"/>
      <c r="W796" s="2"/>
      <c r="AB796" s="2"/>
    </row>
    <row r="797" spans="18:28" ht="15.75" customHeight="1" x14ac:dyDescent="0.25">
      <c r="R797" s="2"/>
      <c r="W797" s="2"/>
      <c r="AB797" s="2"/>
    </row>
    <row r="798" spans="18:28" ht="15.75" customHeight="1" x14ac:dyDescent="0.25">
      <c r="R798" s="2"/>
      <c r="W798" s="2"/>
      <c r="AB798" s="2"/>
    </row>
    <row r="799" spans="18:28" ht="15.75" customHeight="1" x14ac:dyDescent="0.25">
      <c r="R799" s="2"/>
      <c r="W799" s="2"/>
      <c r="AB799" s="2"/>
    </row>
    <row r="800" spans="18:28" ht="15.75" customHeight="1" x14ac:dyDescent="0.25">
      <c r="R800" s="2"/>
      <c r="W800" s="2"/>
      <c r="AB800" s="2"/>
    </row>
    <row r="801" spans="18:28" ht="15.75" customHeight="1" x14ac:dyDescent="0.25">
      <c r="R801" s="2"/>
      <c r="W801" s="2"/>
      <c r="AB801" s="2"/>
    </row>
    <row r="802" spans="18:28" ht="15.75" customHeight="1" x14ac:dyDescent="0.25">
      <c r="R802" s="2"/>
      <c r="W802" s="2"/>
      <c r="AB802" s="2"/>
    </row>
    <row r="803" spans="18:28" ht="15.75" customHeight="1" x14ac:dyDescent="0.25">
      <c r="R803" s="2"/>
      <c r="W803" s="2"/>
      <c r="AB803" s="2"/>
    </row>
    <row r="804" spans="18:28" ht="15.75" customHeight="1" x14ac:dyDescent="0.25">
      <c r="R804" s="2"/>
      <c r="W804" s="2"/>
      <c r="AB804" s="2"/>
    </row>
    <row r="805" spans="18:28" ht="15.75" customHeight="1" x14ac:dyDescent="0.25">
      <c r="R805" s="2"/>
      <c r="W805" s="2"/>
      <c r="AB805" s="2"/>
    </row>
    <row r="806" spans="18:28" ht="15.75" customHeight="1" x14ac:dyDescent="0.25">
      <c r="R806" s="2"/>
      <c r="W806" s="2"/>
      <c r="AB806" s="2"/>
    </row>
    <row r="807" spans="18:28" ht="15.75" customHeight="1" x14ac:dyDescent="0.25">
      <c r="R807" s="2"/>
      <c r="W807" s="2"/>
      <c r="AB807" s="2"/>
    </row>
    <row r="808" spans="18:28" ht="15.75" customHeight="1" x14ac:dyDescent="0.25">
      <c r="R808" s="2"/>
      <c r="W808" s="2"/>
      <c r="AB808" s="2"/>
    </row>
    <row r="809" spans="18:28" ht="15.75" customHeight="1" x14ac:dyDescent="0.25">
      <c r="R809" s="2"/>
      <c r="W809" s="2"/>
      <c r="AB809" s="2"/>
    </row>
    <row r="810" spans="18:28" ht="15.75" customHeight="1" x14ac:dyDescent="0.25">
      <c r="R810" s="2"/>
      <c r="W810" s="2"/>
      <c r="AB810" s="2"/>
    </row>
    <row r="811" spans="18:28" ht="15.75" customHeight="1" x14ac:dyDescent="0.25">
      <c r="R811" s="2"/>
      <c r="W811" s="2"/>
      <c r="AB811" s="2"/>
    </row>
    <row r="812" spans="18:28" ht="15.75" customHeight="1" x14ac:dyDescent="0.25">
      <c r="R812" s="2"/>
      <c r="W812" s="2"/>
      <c r="AB812" s="2"/>
    </row>
    <row r="813" spans="18:28" ht="15.75" customHeight="1" x14ac:dyDescent="0.25">
      <c r="R813" s="2"/>
      <c r="W813" s="2"/>
      <c r="AB813" s="2"/>
    </row>
    <row r="814" spans="18:28" ht="15.75" customHeight="1" x14ac:dyDescent="0.25">
      <c r="R814" s="2"/>
      <c r="W814" s="2"/>
      <c r="AB814" s="2"/>
    </row>
    <row r="815" spans="18:28" ht="15.75" customHeight="1" x14ac:dyDescent="0.25">
      <c r="R815" s="2"/>
      <c r="W815" s="2"/>
      <c r="AB815" s="2"/>
    </row>
    <row r="816" spans="18:28" ht="15.75" customHeight="1" x14ac:dyDescent="0.25">
      <c r="R816" s="2"/>
      <c r="W816" s="2"/>
      <c r="AB816" s="2"/>
    </row>
    <row r="817" spans="18:28" ht="15.75" customHeight="1" x14ac:dyDescent="0.25">
      <c r="R817" s="2"/>
      <c r="W817" s="2"/>
      <c r="AB817" s="2"/>
    </row>
    <row r="818" spans="18:28" ht="15.75" customHeight="1" x14ac:dyDescent="0.25">
      <c r="R818" s="2"/>
      <c r="W818" s="2"/>
      <c r="AB818" s="2"/>
    </row>
    <row r="819" spans="18:28" ht="15.75" customHeight="1" x14ac:dyDescent="0.25">
      <c r="R819" s="2"/>
      <c r="W819" s="2"/>
      <c r="AB819" s="2"/>
    </row>
    <row r="820" spans="18:28" ht="15.75" customHeight="1" x14ac:dyDescent="0.25">
      <c r="R820" s="2"/>
      <c r="W820" s="2"/>
      <c r="AB820" s="2"/>
    </row>
    <row r="821" spans="18:28" ht="15.75" customHeight="1" x14ac:dyDescent="0.25">
      <c r="R821" s="2"/>
      <c r="W821" s="2"/>
      <c r="AB821" s="2"/>
    </row>
    <row r="822" spans="18:28" ht="15.75" customHeight="1" x14ac:dyDescent="0.25">
      <c r="R822" s="2"/>
      <c r="W822" s="2"/>
      <c r="AB822" s="2"/>
    </row>
    <row r="823" spans="18:28" ht="15.75" customHeight="1" x14ac:dyDescent="0.25">
      <c r="R823" s="2"/>
      <c r="W823" s="2"/>
      <c r="AB823" s="2"/>
    </row>
    <row r="824" spans="18:28" ht="15.75" customHeight="1" x14ac:dyDescent="0.25">
      <c r="R824" s="2"/>
      <c r="W824" s="2"/>
      <c r="AB824" s="2"/>
    </row>
    <row r="825" spans="18:28" ht="15.75" customHeight="1" x14ac:dyDescent="0.25">
      <c r="R825" s="2"/>
      <c r="W825" s="2"/>
      <c r="AB825" s="2"/>
    </row>
    <row r="826" spans="18:28" ht="15.75" customHeight="1" x14ac:dyDescent="0.25">
      <c r="R826" s="2"/>
      <c r="W826" s="2"/>
      <c r="AB826" s="2"/>
    </row>
    <row r="827" spans="18:28" ht="15.75" customHeight="1" x14ac:dyDescent="0.25">
      <c r="R827" s="2"/>
      <c r="W827" s="2"/>
      <c r="AB827" s="2"/>
    </row>
    <row r="828" spans="18:28" ht="15.75" customHeight="1" x14ac:dyDescent="0.25">
      <c r="R828" s="2"/>
      <c r="W828" s="2"/>
      <c r="AB828" s="2"/>
    </row>
    <row r="829" spans="18:28" ht="15.75" customHeight="1" x14ac:dyDescent="0.25">
      <c r="R829" s="2"/>
      <c r="W829" s="2"/>
      <c r="AB829" s="2"/>
    </row>
    <row r="830" spans="18:28" ht="15.75" customHeight="1" x14ac:dyDescent="0.25">
      <c r="R830" s="2"/>
      <c r="W830" s="2"/>
      <c r="AB830" s="2"/>
    </row>
    <row r="831" spans="18:28" ht="15.75" customHeight="1" x14ac:dyDescent="0.25">
      <c r="R831" s="2"/>
      <c r="W831" s="2"/>
      <c r="AB831" s="2"/>
    </row>
    <row r="832" spans="18:28" ht="15.75" customHeight="1" x14ac:dyDescent="0.25">
      <c r="R832" s="2"/>
      <c r="W832" s="2"/>
      <c r="AB832" s="2"/>
    </row>
    <row r="833" spans="18:28" ht="15.75" customHeight="1" x14ac:dyDescent="0.25">
      <c r="R833" s="2"/>
      <c r="W833" s="2"/>
      <c r="AB833" s="2"/>
    </row>
    <row r="834" spans="18:28" ht="15.75" customHeight="1" x14ac:dyDescent="0.25">
      <c r="R834" s="2"/>
      <c r="W834" s="2"/>
      <c r="AB834" s="2"/>
    </row>
    <row r="835" spans="18:28" ht="15.75" customHeight="1" x14ac:dyDescent="0.25">
      <c r="R835" s="2"/>
      <c r="W835" s="2"/>
      <c r="AB835" s="2"/>
    </row>
    <row r="836" spans="18:28" ht="15.75" customHeight="1" x14ac:dyDescent="0.25">
      <c r="R836" s="2"/>
      <c r="W836" s="2"/>
      <c r="AB836" s="2"/>
    </row>
    <row r="837" spans="18:28" ht="15.75" customHeight="1" x14ac:dyDescent="0.25">
      <c r="R837" s="2"/>
      <c r="W837" s="2"/>
      <c r="AB837" s="2"/>
    </row>
    <row r="838" spans="18:28" ht="15.75" customHeight="1" x14ac:dyDescent="0.25">
      <c r="R838" s="2"/>
      <c r="W838" s="2"/>
      <c r="AB838" s="2"/>
    </row>
    <row r="839" spans="18:28" ht="15.75" customHeight="1" x14ac:dyDescent="0.25">
      <c r="R839" s="2"/>
      <c r="W839" s="2"/>
      <c r="AB839" s="2"/>
    </row>
    <row r="840" spans="18:28" ht="15.75" customHeight="1" x14ac:dyDescent="0.25">
      <c r="R840" s="2"/>
      <c r="W840" s="2"/>
      <c r="AB840" s="2"/>
    </row>
    <row r="841" spans="18:28" ht="15.75" customHeight="1" x14ac:dyDescent="0.25">
      <c r="R841" s="2"/>
      <c r="W841" s="2"/>
      <c r="AB841" s="2"/>
    </row>
    <row r="842" spans="18:28" ht="15.75" customHeight="1" x14ac:dyDescent="0.25">
      <c r="R842" s="2"/>
      <c r="W842" s="2"/>
      <c r="AB842" s="2"/>
    </row>
    <row r="843" spans="18:28" ht="15.75" customHeight="1" x14ac:dyDescent="0.25">
      <c r="R843" s="2"/>
      <c r="W843" s="2"/>
      <c r="AB843" s="2"/>
    </row>
    <row r="844" spans="18:28" ht="15.75" customHeight="1" x14ac:dyDescent="0.25">
      <c r="R844" s="2"/>
      <c r="W844" s="2"/>
      <c r="AB844" s="2"/>
    </row>
    <row r="845" spans="18:28" ht="15.75" customHeight="1" x14ac:dyDescent="0.25">
      <c r="R845" s="2"/>
      <c r="W845" s="2"/>
      <c r="AB845" s="2"/>
    </row>
    <row r="846" spans="18:28" ht="15.75" customHeight="1" x14ac:dyDescent="0.25">
      <c r="R846" s="2"/>
      <c r="W846" s="2"/>
      <c r="AB846" s="2"/>
    </row>
    <row r="847" spans="18:28" ht="15.75" customHeight="1" x14ac:dyDescent="0.25">
      <c r="R847" s="2"/>
      <c r="W847" s="2"/>
      <c r="AB847" s="2"/>
    </row>
    <row r="848" spans="18:28" ht="15.75" customHeight="1" x14ac:dyDescent="0.25">
      <c r="R848" s="2"/>
      <c r="W848" s="2"/>
      <c r="AB848" s="2"/>
    </row>
    <row r="849" spans="18:28" ht="15.75" customHeight="1" x14ac:dyDescent="0.25">
      <c r="R849" s="2"/>
      <c r="W849" s="2"/>
      <c r="AB849" s="2"/>
    </row>
    <row r="850" spans="18:28" ht="15.75" customHeight="1" x14ac:dyDescent="0.25">
      <c r="R850" s="2"/>
      <c r="W850" s="2"/>
      <c r="AB850" s="2"/>
    </row>
    <row r="851" spans="18:28" ht="15.75" customHeight="1" x14ac:dyDescent="0.25">
      <c r="R851" s="2"/>
      <c r="W851" s="2"/>
      <c r="AB851" s="2"/>
    </row>
    <row r="852" spans="18:28" ht="15.75" customHeight="1" x14ac:dyDescent="0.25">
      <c r="R852" s="2"/>
      <c r="W852" s="2"/>
      <c r="AB852" s="2"/>
    </row>
    <row r="853" spans="18:28" ht="15.75" customHeight="1" x14ac:dyDescent="0.25">
      <c r="R853" s="2"/>
      <c r="W853" s="2"/>
      <c r="AB853" s="2"/>
    </row>
    <row r="854" spans="18:28" ht="15.75" customHeight="1" x14ac:dyDescent="0.25">
      <c r="R854" s="2"/>
      <c r="W854" s="2"/>
      <c r="AB854" s="2"/>
    </row>
    <row r="855" spans="18:28" ht="15.75" customHeight="1" x14ac:dyDescent="0.25">
      <c r="R855" s="2"/>
      <c r="W855" s="2"/>
      <c r="AB855" s="2"/>
    </row>
    <row r="856" spans="18:28" ht="15.75" customHeight="1" x14ac:dyDescent="0.25">
      <c r="R856" s="2"/>
      <c r="W856" s="2"/>
      <c r="AB856" s="2"/>
    </row>
    <row r="857" spans="18:28" ht="15.75" customHeight="1" x14ac:dyDescent="0.25">
      <c r="R857" s="2"/>
      <c r="W857" s="2"/>
      <c r="AB857" s="2"/>
    </row>
    <row r="858" spans="18:28" ht="15.75" customHeight="1" x14ac:dyDescent="0.25">
      <c r="R858" s="2"/>
      <c r="W858" s="2"/>
      <c r="AB858" s="2"/>
    </row>
    <row r="859" spans="18:28" ht="15.75" customHeight="1" x14ac:dyDescent="0.25">
      <c r="R859" s="2"/>
      <c r="W859" s="2"/>
      <c r="AB859" s="2"/>
    </row>
    <row r="860" spans="18:28" ht="15.75" customHeight="1" x14ac:dyDescent="0.25">
      <c r="R860" s="2"/>
      <c r="W860" s="2"/>
      <c r="AB860" s="2"/>
    </row>
    <row r="861" spans="18:28" ht="15.75" customHeight="1" x14ac:dyDescent="0.25">
      <c r="R861" s="2"/>
      <c r="W861" s="2"/>
      <c r="AB861" s="2"/>
    </row>
    <row r="862" spans="18:28" ht="15.75" customHeight="1" x14ac:dyDescent="0.25">
      <c r="R862" s="2"/>
      <c r="W862" s="2"/>
      <c r="AB862" s="2"/>
    </row>
    <row r="863" spans="18:28" ht="15.75" customHeight="1" x14ac:dyDescent="0.25">
      <c r="R863" s="2"/>
      <c r="W863" s="2"/>
      <c r="AB863" s="2"/>
    </row>
    <row r="864" spans="18:28" ht="15.75" customHeight="1" x14ac:dyDescent="0.25">
      <c r="R864" s="2"/>
      <c r="W864" s="2"/>
      <c r="AB864" s="2"/>
    </row>
    <row r="865" spans="18:28" ht="15.75" customHeight="1" x14ac:dyDescent="0.25">
      <c r="R865" s="2"/>
      <c r="W865" s="2"/>
      <c r="AB865" s="2"/>
    </row>
    <row r="866" spans="18:28" ht="15.75" customHeight="1" x14ac:dyDescent="0.25">
      <c r="R866" s="2"/>
      <c r="W866" s="2"/>
      <c r="AB866" s="2"/>
    </row>
    <row r="867" spans="18:28" ht="15.75" customHeight="1" x14ac:dyDescent="0.25">
      <c r="R867" s="2"/>
      <c r="W867" s="2"/>
      <c r="AB867" s="2"/>
    </row>
    <row r="868" spans="18:28" ht="15.75" customHeight="1" x14ac:dyDescent="0.25">
      <c r="R868" s="2"/>
      <c r="W868" s="2"/>
      <c r="AB868" s="2"/>
    </row>
    <row r="869" spans="18:28" ht="15.75" customHeight="1" x14ac:dyDescent="0.25">
      <c r="R869" s="2"/>
      <c r="W869" s="2"/>
      <c r="AB869" s="2"/>
    </row>
    <row r="870" spans="18:28" ht="15.75" customHeight="1" x14ac:dyDescent="0.25">
      <c r="R870" s="2"/>
      <c r="W870" s="2"/>
      <c r="AB870" s="2"/>
    </row>
    <row r="871" spans="18:28" ht="15.75" customHeight="1" x14ac:dyDescent="0.25">
      <c r="R871" s="2"/>
      <c r="W871" s="2"/>
      <c r="AB871" s="2"/>
    </row>
    <row r="872" spans="18:28" ht="15.75" customHeight="1" x14ac:dyDescent="0.25">
      <c r="R872" s="2"/>
      <c r="W872" s="2"/>
      <c r="AB872" s="2"/>
    </row>
    <row r="873" spans="18:28" ht="15.75" customHeight="1" x14ac:dyDescent="0.25">
      <c r="R873" s="2"/>
      <c r="W873" s="2"/>
      <c r="AB873" s="2"/>
    </row>
    <row r="874" spans="18:28" ht="15.75" customHeight="1" x14ac:dyDescent="0.25">
      <c r="R874" s="2"/>
      <c r="W874" s="2"/>
      <c r="AB874" s="2"/>
    </row>
    <row r="875" spans="18:28" ht="15.75" customHeight="1" x14ac:dyDescent="0.25">
      <c r="R875" s="2"/>
      <c r="W875" s="2"/>
      <c r="AB875" s="2"/>
    </row>
    <row r="876" spans="18:28" ht="15.75" customHeight="1" x14ac:dyDescent="0.25">
      <c r="R876" s="2"/>
      <c r="W876" s="2"/>
      <c r="AB876" s="2"/>
    </row>
    <row r="877" spans="18:28" ht="15.75" customHeight="1" x14ac:dyDescent="0.25">
      <c r="R877" s="2"/>
      <c r="W877" s="2"/>
      <c r="AB877" s="2"/>
    </row>
    <row r="878" spans="18:28" ht="15.75" customHeight="1" x14ac:dyDescent="0.25">
      <c r="R878" s="2"/>
      <c r="W878" s="2"/>
      <c r="AB878" s="2"/>
    </row>
    <row r="879" spans="18:28" ht="15.75" customHeight="1" x14ac:dyDescent="0.25">
      <c r="R879" s="2"/>
      <c r="W879" s="2"/>
      <c r="AB879" s="2"/>
    </row>
    <row r="880" spans="18:28" ht="15.75" customHeight="1" x14ac:dyDescent="0.25">
      <c r="R880" s="2"/>
      <c r="W880" s="2"/>
      <c r="AB880" s="2"/>
    </row>
    <row r="881" spans="18:28" ht="15.75" customHeight="1" x14ac:dyDescent="0.25">
      <c r="R881" s="2"/>
      <c r="W881" s="2"/>
      <c r="AB881" s="2"/>
    </row>
    <row r="882" spans="18:28" ht="15.75" customHeight="1" x14ac:dyDescent="0.25">
      <c r="R882" s="2"/>
      <c r="W882" s="2"/>
      <c r="AB882" s="2"/>
    </row>
    <row r="883" spans="18:28" ht="15.75" customHeight="1" x14ac:dyDescent="0.25">
      <c r="R883" s="2"/>
      <c r="W883" s="2"/>
      <c r="AB883" s="2"/>
    </row>
    <row r="884" spans="18:28" ht="15.75" customHeight="1" x14ac:dyDescent="0.25">
      <c r="R884" s="2"/>
      <c r="W884" s="2"/>
      <c r="AB884" s="2"/>
    </row>
    <row r="885" spans="18:28" ht="15.75" customHeight="1" x14ac:dyDescent="0.25">
      <c r="R885" s="2"/>
      <c r="W885" s="2"/>
      <c r="AB885" s="2"/>
    </row>
    <row r="886" spans="18:28" ht="15.75" customHeight="1" x14ac:dyDescent="0.25">
      <c r="R886" s="2"/>
      <c r="W886" s="2"/>
      <c r="AB886" s="2"/>
    </row>
    <row r="887" spans="18:28" ht="15.75" customHeight="1" x14ac:dyDescent="0.25">
      <c r="R887" s="2"/>
      <c r="W887" s="2"/>
      <c r="AB887" s="2"/>
    </row>
    <row r="888" spans="18:28" ht="15.75" customHeight="1" x14ac:dyDescent="0.25">
      <c r="R888" s="2"/>
      <c r="W888" s="2"/>
      <c r="AB888" s="2"/>
    </row>
    <row r="889" spans="18:28" ht="15.75" customHeight="1" x14ac:dyDescent="0.25">
      <c r="R889" s="2"/>
      <c r="W889" s="2"/>
      <c r="AB889" s="2"/>
    </row>
    <row r="890" spans="18:28" ht="15.75" customHeight="1" x14ac:dyDescent="0.25">
      <c r="R890" s="2"/>
      <c r="W890" s="2"/>
      <c r="AB890" s="2"/>
    </row>
    <row r="891" spans="18:28" ht="15.75" customHeight="1" x14ac:dyDescent="0.25">
      <c r="R891" s="2"/>
      <c r="W891" s="2"/>
      <c r="AB891" s="2"/>
    </row>
    <row r="892" spans="18:28" ht="15.75" customHeight="1" x14ac:dyDescent="0.25">
      <c r="R892" s="2"/>
      <c r="W892" s="2"/>
      <c r="AB892" s="2"/>
    </row>
    <row r="893" spans="18:28" ht="15.75" customHeight="1" x14ac:dyDescent="0.25">
      <c r="R893" s="2"/>
      <c r="W893" s="2"/>
      <c r="AB893" s="2"/>
    </row>
    <row r="894" spans="18:28" ht="15.75" customHeight="1" x14ac:dyDescent="0.25">
      <c r="R894" s="2"/>
      <c r="W894" s="2"/>
      <c r="AB894" s="2"/>
    </row>
    <row r="895" spans="18:28" ht="15.75" customHeight="1" x14ac:dyDescent="0.25">
      <c r="R895" s="2"/>
      <c r="W895" s="2"/>
      <c r="AB895" s="2"/>
    </row>
    <row r="896" spans="18:28" ht="15.75" customHeight="1" x14ac:dyDescent="0.25">
      <c r="R896" s="2"/>
      <c r="W896" s="2"/>
      <c r="AB896" s="2"/>
    </row>
    <row r="897" spans="18:28" ht="15.75" customHeight="1" x14ac:dyDescent="0.25">
      <c r="R897" s="2"/>
      <c r="W897" s="2"/>
      <c r="AB897" s="2"/>
    </row>
    <row r="898" spans="18:28" ht="15.75" customHeight="1" x14ac:dyDescent="0.25">
      <c r="R898" s="2"/>
      <c r="W898" s="2"/>
      <c r="AB898" s="2"/>
    </row>
    <row r="899" spans="18:28" ht="15.75" customHeight="1" x14ac:dyDescent="0.25">
      <c r="R899" s="2"/>
      <c r="W899" s="2"/>
      <c r="AB899" s="2"/>
    </row>
    <row r="900" spans="18:28" ht="15.75" customHeight="1" x14ac:dyDescent="0.25">
      <c r="R900" s="2"/>
      <c r="W900" s="2"/>
      <c r="AB900" s="2"/>
    </row>
    <row r="901" spans="18:28" ht="15.75" customHeight="1" x14ac:dyDescent="0.25">
      <c r="R901" s="2"/>
      <c r="W901" s="2"/>
      <c r="AB901" s="2"/>
    </row>
    <row r="902" spans="18:28" ht="15.75" customHeight="1" x14ac:dyDescent="0.25">
      <c r="R902" s="2"/>
      <c r="W902" s="2"/>
      <c r="AB902" s="2"/>
    </row>
    <row r="903" spans="18:28" ht="15.75" customHeight="1" x14ac:dyDescent="0.25">
      <c r="R903" s="2"/>
      <c r="W903" s="2"/>
      <c r="AB903" s="2"/>
    </row>
    <row r="904" spans="18:28" ht="15.75" customHeight="1" x14ac:dyDescent="0.25">
      <c r="R904" s="2"/>
      <c r="W904" s="2"/>
      <c r="AB904" s="2"/>
    </row>
    <row r="905" spans="18:28" ht="15.75" customHeight="1" x14ac:dyDescent="0.25">
      <c r="R905" s="2"/>
      <c r="W905" s="2"/>
      <c r="AB905" s="2"/>
    </row>
    <row r="906" spans="18:28" ht="15.75" customHeight="1" x14ac:dyDescent="0.25">
      <c r="R906" s="2"/>
      <c r="W906" s="2"/>
      <c r="AB906" s="2"/>
    </row>
    <row r="907" spans="18:28" ht="15.75" customHeight="1" x14ac:dyDescent="0.25">
      <c r="R907" s="2"/>
      <c r="W907" s="2"/>
      <c r="AB907" s="2"/>
    </row>
    <row r="908" spans="18:28" ht="15.75" customHeight="1" x14ac:dyDescent="0.25">
      <c r="R908" s="2"/>
      <c r="W908" s="2"/>
      <c r="AB908" s="2"/>
    </row>
    <row r="909" spans="18:28" ht="15.75" customHeight="1" x14ac:dyDescent="0.25">
      <c r="R909" s="2"/>
      <c r="W909" s="2"/>
      <c r="AB909" s="2"/>
    </row>
    <row r="910" spans="18:28" ht="15.75" customHeight="1" x14ac:dyDescent="0.25">
      <c r="R910" s="2"/>
      <c r="W910" s="2"/>
      <c r="AB910" s="2"/>
    </row>
    <row r="911" spans="18:28" ht="15.75" customHeight="1" x14ac:dyDescent="0.25">
      <c r="R911" s="2"/>
      <c r="W911" s="2"/>
      <c r="AB911" s="2"/>
    </row>
    <row r="912" spans="18:28" ht="15.75" customHeight="1" x14ac:dyDescent="0.25">
      <c r="R912" s="2"/>
      <c r="W912" s="2"/>
      <c r="AB912" s="2"/>
    </row>
    <row r="913" spans="18:28" ht="15.75" customHeight="1" x14ac:dyDescent="0.25">
      <c r="R913" s="2"/>
      <c r="W913" s="2"/>
      <c r="AB913" s="2"/>
    </row>
    <row r="914" spans="18:28" ht="15.75" customHeight="1" x14ac:dyDescent="0.25">
      <c r="R914" s="2"/>
      <c r="W914" s="2"/>
      <c r="AB914" s="2"/>
    </row>
    <row r="915" spans="18:28" ht="15.75" customHeight="1" x14ac:dyDescent="0.25">
      <c r="R915" s="2"/>
      <c r="W915" s="2"/>
      <c r="AB915" s="2"/>
    </row>
    <row r="916" spans="18:28" ht="15.75" customHeight="1" x14ac:dyDescent="0.25">
      <c r="R916" s="2"/>
      <c r="W916" s="2"/>
      <c r="AB916" s="2"/>
    </row>
    <row r="917" spans="18:28" ht="15.75" customHeight="1" x14ac:dyDescent="0.25">
      <c r="R917" s="2"/>
      <c r="W917" s="2"/>
      <c r="AB917" s="2"/>
    </row>
    <row r="918" spans="18:28" ht="15.75" customHeight="1" x14ac:dyDescent="0.25">
      <c r="R918" s="2"/>
      <c r="W918" s="2"/>
      <c r="AB918" s="2"/>
    </row>
    <row r="919" spans="18:28" ht="15.75" customHeight="1" x14ac:dyDescent="0.25">
      <c r="R919" s="2"/>
      <c r="W919" s="2"/>
      <c r="AB919" s="2"/>
    </row>
    <row r="920" spans="18:28" ht="15.75" customHeight="1" x14ac:dyDescent="0.25">
      <c r="R920" s="2"/>
      <c r="W920" s="2"/>
      <c r="AB920" s="2"/>
    </row>
    <row r="921" spans="18:28" ht="15.75" customHeight="1" x14ac:dyDescent="0.25">
      <c r="R921" s="2"/>
      <c r="W921" s="2"/>
      <c r="AB921" s="2"/>
    </row>
    <row r="922" spans="18:28" ht="15.75" customHeight="1" x14ac:dyDescent="0.25">
      <c r="R922" s="2"/>
      <c r="W922" s="2"/>
      <c r="AB922" s="2"/>
    </row>
    <row r="923" spans="18:28" ht="15.75" customHeight="1" x14ac:dyDescent="0.25">
      <c r="R923" s="2"/>
      <c r="W923" s="2"/>
      <c r="AB923" s="2"/>
    </row>
    <row r="924" spans="18:28" ht="15.75" customHeight="1" x14ac:dyDescent="0.25">
      <c r="R924" s="2"/>
      <c r="W924" s="2"/>
      <c r="AB924" s="2"/>
    </row>
    <row r="925" spans="18:28" ht="15.75" customHeight="1" x14ac:dyDescent="0.25">
      <c r="R925" s="2"/>
      <c r="W925" s="2"/>
      <c r="AB925" s="2"/>
    </row>
    <row r="926" spans="18:28" ht="15.75" customHeight="1" x14ac:dyDescent="0.25">
      <c r="R926" s="2"/>
      <c r="W926" s="2"/>
      <c r="AB926" s="2"/>
    </row>
    <row r="927" spans="18:28" ht="15.75" customHeight="1" x14ac:dyDescent="0.25">
      <c r="R927" s="2"/>
      <c r="W927" s="2"/>
      <c r="AB927" s="2"/>
    </row>
    <row r="928" spans="18:28" ht="15.75" customHeight="1" x14ac:dyDescent="0.25">
      <c r="R928" s="2"/>
      <c r="W928" s="2"/>
      <c r="AB928" s="2"/>
    </row>
    <row r="929" spans="18:28" ht="15.75" customHeight="1" x14ac:dyDescent="0.25">
      <c r="R929" s="2"/>
      <c r="W929" s="2"/>
      <c r="AB929" s="2"/>
    </row>
    <row r="930" spans="18:28" ht="15.75" customHeight="1" x14ac:dyDescent="0.25">
      <c r="R930" s="2"/>
      <c r="W930" s="2"/>
      <c r="AB930" s="2"/>
    </row>
    <row r="931" spans="18:28" ht="15.75" customHeight="1" x14ac:dyDescent="0.25">
      <c r="R931" s="2"/>
      <c r="W931" s="2"/>
      <c r="AB931" s="2"/>
    </row>
    <row r="932" spans="18:28" ht="15.75" customHeight="1" x14ac:dyDescent="0.25">
      <c r="R932" s="2"/>
      <c r="W932" s="2"/>
      <c r="AB932" s="2"/>
    </row>
    <row r="933" spans="18:28" ht="15.75" customHeight="1" x14ac:dyDescent="0.25">
      <c r="R933" s="2"/>
      <c r="W933" s="2"/>
      <c r="AB933" s="2"/>
    </row>
    <row r="934" spans="18:28" ht="15.75" customHeight="1" x14ac:dyDescent="0.25">
      <c r="R934" s="2"/>
      <c r="W934" s="2"/>
      <c r="AB934" s="2"/>
    </row>
    <row r="935" spans="18:28" ht="15.75" customHeight="1" x14ac:dyDescent="0.25">
      <c r="R935" s="2"/>
      <c r="W935" s="2"/>
      <c r="AB935" s="2"/>
    </row>
    <row r="936" spans="18:28" ht="15.75" customHeight="1" x14ac:dyDescent="0.25">
      <c r="R936" s="2"/>
      <c r="W936" s="2"/>
      <c r="AB936" s="2"/>
    </row>
    <row r="937" spans="18:28" ht="15.75" customHeight="1" x14ac:dyDescent="0.25">
      <c r="R937" s="2"/>
      <c r="W937" s="2"/>
      <c r="AB937" s="2"/>
    </row>
    <row r="938" spans="18:28" ht="15.75" customHeight="1" x14ac:dyDescent="0.25">
      <c r="R938" s="2"/>
      <c r="W938" s="2"/>
      <c r="AB938" s="2"/>
    </row>
    <row r="939" spans="18:28" ht="15.75" customHeight="1" x14ac:dyDescent="0.25">
      <c r="R939" s="2"/>
      <c r="W939" s="2"/>
      <c r="AB939" s="2"/>
    </row>
    <row r="940" spans="18:28" ht="15.75" customHeight="1" x14ac:dyDescent="0.25">
      <c r="R940" s="2"/>
      <c r="W940" s="2"/>
      <c r="AB940" s="2"/>
    </row>
    <row r="941" spans="18:28" ht="15.75" customHeight="1" x14ac:dyDescent="0.25">
      <c r="R941" s="2"/>
      <c r="W941" s="2"/>
      <c r="AB941" s="2"/>
    </row>
    <row r="942" spans="18:28" ht="15.75" customHeight="1" x14ac:dyDescent="0.25">
      <c r="R942" s="2"/>
      <c r="W942" s="2"/>
      <c r="AB942" s="2"/>
    </row>
    <row r="943" spans="18:28" ht="15.75" customHeight="1" x14ac:dyDescent="0.25">
      <c r="R943" s="2"/>
      <c r="W943" s="2"/>
      <c r="AB943" s="2"/>
    </row>
    <row r="944" spans="18:28" ht="15.75" customHeight="1" x14ac:dyDescent="0.25">
      <c r="R944" s="2"/>
      <c r="W944" s="2"/>
      <c r="AB944" s="2"/>
    </row>
    <row r="945" spans="18:28" ht="15.75" customHeight="1" x14ac:dyDescent="0.25">
      <c r="R945" s="2"/>
      <c r="W945" s="2"/>
      <c r="AB945" s="2"/>
    </row>
    <row r="946" spans="18:28" ht="15.75" customHeight="1" x14ac:dyDescent="0.25">
      <c r="R946" s="2"/>
      <c r="W946" s="2"/>
      <c r="AB946" s="2"/>
    </row>
    <row r="947" spans="18:28" ht="15.75" customHeight="1" x14ac:dyDescent="0.25">
      <c r="R947" s="2"/>
      <c r="W947" s="2"/>
      <c r="AB947" s="2"/>
    </row>
    <row r="948" spans="18:28" ht="15.75" customHeight="1" x14ac:dyDescent="0.25">
      <c r="R948" s="2"/>
      <c r="W948" s="2"/>
      <c r="AB948" s="2"/>
    </row>
    <row r="949" spans="18:28" ht="15.75" customHeight="1" x14ac:dyDescent="0.25">
      <c r="R949" s="2"/>
      <c r="W949" s="2"/>
      <c r="AB949" s="2"/>
    </row>
    <row r="950" spans="18:28" ht="15.75" customHeight="1" x14ac:dyDescent="0.25">
      <c r="R950" s="2"/>
      <c r="W950" s="2"/>
      <c r="AB950" s="2"/>
    </row>
    <row r="951" spans="18:28" ht="15.75" customHeight="1" x14ac:dyDescent="0.25">
      <c r="R951" s="2"/>
      <c r="W951" s="2"/>
      <c r="AB951" s="2"/>
    </row>
    <row r="952" spans="18:28" ht="15.75" customHeight="1" x14ac:dyDescent="0.25">
      <c r="R952" s="2"/>
      <c r="W952" s="2"/>
      <c r="AB952" s="2"/>
    </row>
    <row r="953" spans="18:28" ht="15.75" customHeight="1" x14ac:dyDescent="0.25">
      <c r="R953" s="2"/>
      <c r="W953" s="2"/>
      <c r="AB953" s="2"/>
    </row>
    <row r="954" spans="18:28" ht="15.75" customHeight="1" x14ac:dyDescent="0.25">
      <c r="R954" s="2"/>
      <c r="W954" s="2"/>
      <c r="AB954" s="2"/>
    </row>
    <row r="955" spans="18:28" ht="15.75" customHeight="1" x14ac:dyDescent="0.25">
      <c r="R955" s="2"/>
      <c r="W955" s="2"/>
      <c r="AB955" s="2"/>
    </row>
    <row r="956" spans="18:28" ht="15.75" customHeight="1" x14ac:dyDescent="0.25">
      <c r="R956" s="2"/>
      <c r="W956" s="2"/>
      <c r="AB956" s="2"/>
    </row>
    <row r="957" spans="18:28" ht="15.75" customHeight="1" x14ac:dyDescent="0.25">
      <c r="R957" s="2"/>
      <c r="W957" s="2"/>
      <c r="AB957" s="2"/>
    </row>
    <row r="958" spans="18:28" ht="15.75" customHeight="1" x14ac:dyDescent="0.25">
      <c r="R958" s="2"/>
      <c r="W958" s="2"/>
      <c r="AB958" s="2"/>
    </row>
    <row r="959" spans="18:28" ht="15.75" customHeight="1" x14ac:dyDescent="0.25">
      <c r="R959" s="2"/>
      <c r="W959" s="2"/>
      <c r="AB959" s="2"/>
    </row>
    <row r="960" spans="18:28" ht="15.75" customHeight="1" x14ac:dyDescent="0.25">
      <c r="R960" s="2"/>
      <c r="W960" s="2"/>
      <c r="AB960" s="2"/>
    </row>
    <row r="961" spans="18:28" ht="15.75" customHeight="1" x14ac:dyDescent="0.25">
      <c r="R961" s="2"/>
      <c r="W961" s="2"/>
      <c r="AB961" s="2"/>
    </row>
    <row r="962" spans="18:28" ht="15.75" customHeight="1" x14ac:dyDescent="0.25">
      <c r="R962" s="2"/>
      <c r="W962" s="2"/>
      <c r="AB962" s="2"/>
    </row>
    <row r="963" spans="18:28" ht="15.75" customHeight="1" x14ac:dyDescent="0.25">
      <c r="R963" s="2"/>
      <c r="W963" s="2"/>
      <c r="AB963" s="2"/>
    </row>
    <row r="964" spans="18:28" ht="15.75" customHeight="1" x14ac:dyDescent="0.25">
      <c r="R964" s="2"/>
      <c r="W964" s="2"/>
      <c r="AB964" s="2"/>
    </row>
    <row r="965" spans="18:28" ht="15.75" customHeight="1" x14ac:dyDescent="0.25">
      <c r="R965" s="2"/>
      <c r="W965" s="2"/>
      <c r="AB965" s="2"/>
    </row>
    <row r="966" spans="18:28" ht="15.75" customHeight="1" x14ac:dyDescent="0.25">
      <c r="R966" s="2"/>
      <c r="W966" s="2"/>
      <c r="AB966" s="2"/>
    </row>
    <row r="967" spans="18:28" ht="15.75" customHeight="1" x14ac:dyDescent="0.25">
      <c r="R967" s="2"/>
      <c r="W967" s="2"/>
      <c r="AB967" s="2"/>
    </row>
    <row r="968" spans="18:28" ht="15.75" customHeight="1" x14ac:dyDescent="0.25">
      <c r="R968" s="2"/>
      <c r="W968" s="2"/>
      <c r="AB968" s="2"/>
    </row>
    <row r="969" spans="18:28" ht="15.75" customHeight="1" x14ac:dyDescent="0.25">
      <c r="R969" s="2"/>
      <c r="W969" s="2"/>
      <c r="AB969" s="2"/>
    </row>
    <row r="970" spans="18:28" ht="15.75" customHeight="1" x14ac:dyDescent="0.25">
      <c r="R970" s="2"/>
      <c r="W970" s="2"/>
      <c r="AB970" s="2"/>
    </row>
    <row r="971" spans="18:28" ht="15.75" customHeight="1" x14ac:dyDescent="0.25">
      <c r="R971" s="2"/>
      <c r="W971" s="2"/>
      <c r="AB971" s="2"/>
    </row>
    <row r="972" spans="18:28" ht="15.75" customHeight="1" x14ac:dyDescent="0.25">
      <c r="R972" s="2"/>
      <c r="W972" s="2"/>
      <c r="AB972" s="2"/>
    </row>
    <row r="973" spans="18:28" ht="15.75" customHeight="1" x14ac:dyDescent="0.25">
      <c r="R973" s="2"/>
      <c r="W973" s="2"/>
      <c r="AB973" s="2"/>
    </row>
    <row r="974" spans="18:28" ht="15.75" customHeight="1" x14ac:dyDescent="0.25">
      <c r="R974" s="2"/>
      <c r="W974" s="2"/>
      <c r="AB974" s="2"/>
    </row>
    <row r="975" spans="18:28" ht="15.75" customHeight="1" x14ac:dyDescent="0.25">
      <c r="R975" s="2"/>
      <c r="W975" s="2"/>
      <c r="AB975" s="2"/>
    </row>
    <row r="976" spans="18:28" ht="15.75" customHeight="1" x14ac:dyDescent="0.25">
      <c r="R976" s="2"/>
      <c r="W976" s="2"/>
      <c r="AB976" s="2"/>
    </row>
    <row r="977" spans="18:28" ht="15.75" customHeight="1" x14ac:dyDescent="0.25">
      <c r="R977" s="2"/>
      <c r="W977" s="2"/>
      <c r="AB977" s="2"/>
    </row>
    <row r="978" spans="18:28" ht="15.75" customHeight="1" x14ac:dyDescent="0.25">
      <c r="R978" s="2"/>
      <c r="W978" s="2"/>
      <c r="AB978" s="2"/>
    </row>
    <row r="979" spans="18:28" ht="15.75" customHeight="1" x14ac:dyDescent="0.25">
      <c r="R979" s="2"/>
      <c r="W979" s="2"/>
      <c r="AB979" s="2"/>
    </row>
    <row r="980" spans="18:28" ht="15.75" customHeight="1" x14ac:dyDescent="0.25">
      <c r="R980" s="2"/>
      <c r="W980" s="2"/>
      <c r="AB980" s="2"/>
    </row>
    <row r="981" spans="18:28" ht="15.75" customHeight="1" x14ac:dyDescent="0.25">
      <c r="R981" s="2"/>
      <c r="W981" s="2"/>
      <c r="AB981" s="2"/>
    </row>
    <row r="982" spans="18:28" ht="15.75" customHeight="1" x14ac:dyDescent="0.25">
      <c r="R982" s="2"/>
      <c r="W982" s="2"/>
      <c r="AB982" s="2"/>
    </row>
    <row r="983" spans="18:28" ht="15.75" customHeight="1" x14ac:dyDescent="0.25">
      <c r="R983" s="2"/>
      <c r="W983" s="2"/>
      <c r="AB983" s="2"/>
    </row>
    <row r="984" spans="18:28" ht="15.75" customHeight="1" x14ac:dyDescent="0.25">
      <c r="R984" s="2"/>
      <c r="W984" s="2"/>
      <c r="AB984" s="2"/>
    </row>
    <row r="985" spans="18:28" ht="15.75" customHeight="1" x14ac:dyDescent="0.25">
      <c r="R985" s="2"/>
      <c r="W985" s="2"/>
      <c r="AB985" s="2"/>
    </row>
    <row r="986" spans="18:28" ht="15.75" customHeight="1" x14ac:dyDescent="0.25">
      <c r="R986" s="2"/>
      <c r="W986" s="2"/>
      <c r="AB986" s="2"/>
    </row>
    <row r="987" spans="18:28" ht="15.75" customHeight="1" x14ac:dyDescent="0.25">
      <c r="R987" s="2"/>
      <c r="W987" s="2"/>
      <c r="AB987" s="2"/>
    </row>
    <row r="988" spans="18:28" ht="15.75" customHeight="1" x14ac:dyDescent="0.25">
      <c r="R988" s="2"/>
      <c r="W988" s="2"/>
      <c r="AB988" s="2"/>
    </row>
    <row r="989" spans="18:28" ht="15.75" customHeight="1" x14ac:dyDescent="0.25">
      <c r="R989" s="2"/>
      <c r="W989" s="2"/>
      <c r="AB989" s="2"/>
    </row>
    <row r="990" spans="18:28" ht="15.75" customHeight="1" x14ac:dyDescent="0.25">
      <c r="R990" s="2"/>
      <c r="W990" s="2"/>
      <c r="AB990" s="2"/>
    </row>
    <row r="991" spans="18:28" ht="15.75" customHeight="1" x14ac:dyDescent="0.25">
      <c r="R991" s="2"/>
      <c r="W991" s="2"/>
      <c r="AB991" s="2"/>
    </row>
    <row r="992" spans="18:28" ht="15.75" customHeight="1" x14ac:dyDescent="0.25">
      <c r="R992" s="2"/>
      <c r="W992" s="2"/>
      <c r="AB992" s="2"/>
    </row>
    <row r="993" spans="18:28" ht="15.75" customHeight="1" x14ac:dyDescent="0.25">
      <c r="R993" s="2"/>
      <c r="W993" s="2"/>
      <c r="AB993" s="2"/>
    </row>
    <row r="994" spans="18:28" ht="15.75" customHeight="1" x14ac:dyDescent="0.25">
      <c r="R994" s="2"/>
      <c r="W994" s="2"/>
      <c r="AB994" s="2"/>
    </row>
    <row r="995" spans="18:28" ht="15.75" customHeight="1" x14ac:dyDescent="0.25">
      <c r="R995" s="2"/>
      <c r="W995" s="2"/>
      <c r="AB995" s="2"/>
    </row>
    <row r="996" spans="18:28" ht="15.75" customHeight="1" x14ac:dyDescent="0.25">
      <c r="R996" s="2"/>
      <c r="W996" s="2"/>
      <c r="AB996" s="2"/>
    </row>
    <row r="997" spans="18:28" ht="15.75" customHeight="1" x14ac:dyDescent="0.25">
      <c r="R997" s="2"/>
      <c r="W997" s="2"/>
      <c r="AB997" s="2"/>
    </row>
    <row r="998" spans="18:28" ht="15.75" customHeight="1" x14ac:dyDescent="0.25">
      <c r="R998" s="2"/>
      <c r="W998" s="2"/>
      <c r="AB998" s="2"/>
    </row>
    <row r="999" spans="18:28" ht="15.75" customHeight="1" x14ac:dyDescent="0.25">
      <c r="R999" s="2"/>
      <c r="W999" s="2"/>
      <c r="AB999" s="2"/>
    </row>
    <row r="1000" spans="18:28" ht="15.75" customHeight="1" x14ac:dyDescent="0.25">
      <c r="R1000" s="2"/>
      <c r="W1000" s="2"/>
      <c r="AB1000" s="2"/>
    </row>
    <row r="1001" spans="18:28" ht="15.75" customHeight="1" x14ac:dyDescent="0.25">
      <c r="R1001" s="2"/>
      <c r="W1001" s="2"/>
      <c r="AB1001" s="2"/>
    </row>
    <row r="1002" spans="18:28" ht="15.75" customHeight="1" x14ac:dyDescent="0.25">
      <c r="R1002" s="2"/>
      <c r="W1002" s="2"/>
      <c r="AB1002" s="2"/>
    </row>
    <row r="1003" spans="18:28" ht="15.75" customHeight="1" x14ac:dyDescent="0.25">
      <c r="R1003" s="2"/>
      <c r="W1003" s="2"/>
      <c r="AB1003" s="2"/>
    </row>
    <row r="1004" spans="18:28" ht="15.75" customHeight="1" x14ac:dyDescent="0.25">
      <c r="R1004" s="2"/>
      <c r="W1004" s="2"/>
      <c r="AB1004" s="2"/>
    </row>
  </sheetData>
  <mergeCells count="420">
    <mergeCell ref="B4:F5"/>
    <mergeCell ref="F79:F80"/>
    <mergeCell ref="G79:G80"/>
    <mergeCell ref="H79:H80"/>
    <mergeCell ref="N79:N80"/>
    <mergeCell ref="S79:S80"/>
    <mergeCell ref="X79:X80"/>
    <mergeCell ref="AC79:AC80"/>
    <mergeCell ref="A79:A80"/>
    <mergeCell ref="B79:B80"/>
    <mergeCell ref="C79:C80"/>
    <mergeCell ref="D79:D80"/>
    <mergeCell ref="E79:E80"/>
    <mergeCell ref="F77:F78"/>
    <mergeCell ref="G77:G78"/>
    <mergeCell ref="H77:H78"/>
    <mergeCell ref="N77:N78"/>
    <mergeCell ref="S77:S78"/>
    <mergeCell ref="X77:X78"/>
    <mergeCell ref="AC77:AC78"/>
    <mergeCell ref="A77:A78"/>
    <mergeCell ref="B77:B78"/>
    <mergeCell ref="C77:C78"/>
    <mergeCell ref="D77:D78"/>
    <mergeCell ref="E77:E78"/>
    <mergeCell ref="N73:N74"/>
    <mergeCell ref="S73:S74"/>
    <mergeCell ref="X73:X74"/>
    <mergeCell ref="AC73:AC74"/>
    <mergeCell ref="A73:A74"/>
    <mergeCell ref="B73:B74"/>
    <mergeCell ref="C73:C74"/>
    <mergeCell ref="D73:D74"/>
    <mergeCell ref="E73:E74"/>
    <mergeCell ref="S71:S72"/>
    <mergeCell ref="X71:X72"/>
    <mergeCell ref="AC71:AC72"/>
    <mergeCell ref="A71:A72"/>
    <mergeCell ref="B71:B72"/>
    <mergeCell ref="C71:C72"/>
    <mergeCell ref="D71:D72"/>
    <mergeCell ref="E71:E72"/>
    <mergeCell ref="S69:S70"/>
    <mergeCell ref="X69:X70"/>
    <mergeCell ref="AC69:AC70"/>
    <mergeCell ref="A69:A70"/>
    <mergeCell ref="B69:B70"/>
    <mergeCell ref="C69:C70"/>
    <mergeCell ref="D69:D70"/>
    <mergeCell ref="E69:E70"/>
    <mergeCell ref="S67:S68"/>
    <mergeCell ref="X67:X68"/>
    <mergeCell ref="AC67:AC68"/>
    <mergeCell ref="A67:A68"/>
    <mergeCell ref="B67:B68"/>
    <mergeCell ref="C67:C68"/>
    <mergeCell ref="D67:D68"/>
    <mergeCell ref="E67:E68"/>
    <mergeCell ref="S64:S65"/>
    <mergeCell ref="X64:X65"/>
    <mergeCell ref="AC64:AC65"/>
    <mergeCell ref="A64:A65"/>
    <mergeCell ref="B64:B65"/>
    <mergeCell ref="C64:C65"/>
    <mergeCell ref="D64:D65"/>
    <mergeCell ref="E64:E65"/>
    <mergeCell ref="A90:A91"/>
    <mergeCell ref="B90:B91"/>
    <mergeCell ref="C90:C91"/>
    <mergeCell ref="D90:D91"/>
    <mergeCell ref="E90:E91"/>
    <mergeCell ref="F64:F65"/>
    <mergeCell ref="G64:G65"/>
    <mergeCell ref="H64:H65"/>
    <mergeCell ref="N64:N65"/>
    <mergeCell ref="F67:F68"/>
    <mergeCell ref="G67:G68"/>
    <mergeCell ref="H67:H68"/>
    <mergeCell ref="N67:N68"/>
    <mergeCell ref="F69:F70"/>
    <mergeCell ref="G69:G70"/>
    <mergeCell ref="H69:H70"/>
    <mergeCell ref="N69:N70"/>
    <mergeCell ref="F71:F72"/>
    <mergeCell ref="G71:G72"/>
    <mergeCell ref="H71:H72"/>
    <mergeCell ref="N71:N72"/>
    <mergeCell ref="F73:F74"/>
    <mergeCell ref="G73:G74"/>
    <mergeCell ref="H73:H74"/>
    <mergeCell ref="H11:H12"/>
    <mergeCell ref="N11:N12"/>
    <mergeCell ref="S11:S12"/>
    <mergeCell ref="X11:X12"/>
    <mergeCell ref="AC11:AC12"/>
    <mergeCell ref="A11:A12"/>
    <mergeCell ref="B11:B12"/>
    <mergeCell ref="C11:C12"/>
    <mergeCell ref="D11:D12"/>
    <mergeCell ref="E11:E12"/>
    <mergeCell ref="A8:A9"/>
    <mergeCell ref="B8:B9"/>
    <mergeCell ref="C8:C9"/>
    <mergeCell ref="D8:D9"/>
    <mergeCell ref="E8:E9"/>
    <mergeCell ref="F11:F12"/>
    <mergeCell ref="G11:G12"/>
    <mergeCell ref="Y8:Y9"/>
    <mergeCell ref="Z8:Z9"/>
    <mergeCell ref="AA8:AA9"/>
    <mergeCell ref="AB8:AC8"/>
    <mergeCell ref="AD8:AD9"/>
    <mergeCell ref="M8:N8"/>
    <mergeCell ref="O8:O9"/>
    <mergeCell ref="P8:P9"/>
    <mergeCell ref="Q8:Q9"/>
    <mergeCell ref="R8:S8"/>
    <mergeCell ref="T8:T9"/>
    <mergeCell ref="U8:U9"/>
    <mergeCell ref="F8:F9"/>
    <mergeCell ref="G8:G9"/>
    <mergeCell ref="H8:H9"/>
    <mergeCell ref="I8:I9"/>
    <mergeCell ref="J8:J9"/>
    <mergeCell ref="K8:K9"/>
    <mergeCell ref="L8:L9"/>
    <mergeCell ref="V8:V9"/>
    <mergeCell ref="W8:X8"/>
    <mergeCell ref="F86:F87"/>
    <mergeCell ref="G86:G87"/>
    <mergeCell ref="H86:H87"/>
    <mergeCell ref="N86:N87"/>
    <mergeCell ref="S86:S87"/>
    <mergeCell ref="X86:X87"/>
    <mergeCell ref="AC86:AC87"/>
    <mergeCell ref="AI90:AI91"/>
    <mergeCell ref="A86:A87"/>
    <mergeCell ref="B86:B87"/>
    <mergeCell ref="C86:C87"/>
    <mergeCell ref="D86:D87"/>
    <mergeCell ref="E86:E87"/>
    <mergeCell ref="F90:F91"/>
    <mergeCell ref="G90:G91"/>
    <mergeCell ref="H90:H91"/>
    <mergeCell ref="N90:N91"/>
    <mergeCell ref="S90:S91"/>
    <mergeCell ref="X90:X91"/>
    <mergeCell ref="AC90:AC91"/>
    <mergeCell ref="F84:F85"/>
    <mergeCell ref="G84:G85"/>
    <mergeCell ref="H84:H85"/>
    <mergeCell ref="N84:N85"/>
    <mergeCell ref="S84:S85"/>
    <mergeCell ref="X84:X85"/>
    <mergeCell ref="AC84:AC85"/>
    <mergeCell ref="A84:A85"/>
    <mergeCell ref="B84:B85"/>
    <mergeCell ref="C84:C85"/>
    <mergeCell ref="D84:D85"/>
    <mergeCell ref="E84:E85"/>
    <mergeCell ref="S81:S82"/>
    <mergeCell ref="X81:X82"/>
    <mergeCell ref="AC81:AC82"/>
    <mergeCell ref="A81:A82"/>
    <mergeCell ref="B81:B82"/>
    <mergeCell ref="H81:H82"/>
    <mergeCell ref="I81:I82"/>
    <mergeCell ref="N81:N82"/>
    <mergeCell ref="F62:F63"/>
    <mergeCell ref="G62:G63"/>
    <mergeCell ref="H62:H63"/>
    <mergeCell ref="N62:N63"/>
    <mergeCell ref="S62:S63"/>
    <mergeCell ref="X62:X63"/>
    <mergeCell ref="AC62:AC63"/>
    <mergeCell ref="A62:A63"/>
    <mergeCell ref="B62:B63"/>
    <mergeCell ref="C62:C63"/>
    <mergeCell ref="D62:D63"/>
    <mergeCell ref="E62:E63"/>
    <mergeCell ref="F60:F61"/>
    <mergeCell ref="G60:G61"/>
    <mergeCell ref="H60:H61"/>
    <mergeCell ref="N60:N61"/>
    <mergeCell ref="S60:S61"/>
    <mergeCell ref="X60:X61"/>
    <mergeCell ref="AC60:AC61"/>
    <mergeCell ref="A60:A61"/>
    <mergeCell ref="B60:B61"/>
    <mergeCell ref="C60:C61"/>
    <mergeCell ref="D60:D61"/>
    <mergeCell ref="E60:E61"/>
    <mergeCell ref="F56:F57"/>
    <mergeCell ref="G56:G57"/>
    <mergeCell ref="H56:H57"/>
    <mergeCell ref="N56:N57"/>
    <mergeCell ref="S56:S57"/>
    <mergeCell ref="X56:X57"/>
    <mergeCell ref="AC56:AC57"/>
    <mergeCell ref="A56:A57"/>
    <mergeCell ref="B56:B57"/>
    <mergeCell ref="C56:C57"/>
    <mergeCell ref="D56:D57"/>
    <mergeCell ref="E56:E57"/>
    <mergeCell ref="F52:F53"/>
    <mergeCell ref="G52:G53"/>
    <mergeCell ref="H52:H53"/>
    <mergeCell ref="N52:N53"/>
    <mergeCell ref="S52:S53"/>
    <mergeCell ref="X52:X53"/>
    <mergeCell ref="AC52:AC53"/>
    <mergeCell ref="A52:A53"/>
    <mergeCell ref="B52:B53"/>
    <mergeCell ref="C52:C53"/>
    <mergeCell ref="D52:D53"/>
    <mergeCell ref="E52:E53"/>
    <mergeCell ref="F50:F51"/>
    <mergeCell ref="G50:G51"/>
    <mergeCell ref="H50:H51"/>
    <mergeCell ref="N50:N51"/>
    <mergeCell ref="S50:S51"/>
    <mergeCell ref="X50:X51"/>
    <mergeCell ref="AC50:AC51"/>
    <mergeCell ref="A50:A51"/>
    <mergeCell ref="B50:B51"/>
    <mergeCell ref="C50:C51"/>
    <mergeCell ref="D50:D51"/>
    <mergeCell ref="E50:E51"/>
    <mergeCell ref="F48:F49"/>
    <mergeCell ref="G48:G49"/>
    <mergeCell ref="H48:H49"/>
    <mergeCell ref="N48:N49"/>
    <mergeCell ref="S48:S49"/>
    <mergeCell ref="X48:X49"/>
    <mergeCell ref="AC48:AC49"/>
    <mergeCell ref="A48:A49"/>
    <mergeCell ref="B48:B49"/>
    <mergeCell ref="C48:C49"/>
    <mergeCell ref="D48:D49"/>
    <mergeCell ref="E48:E49"/>
    <mergeCell ref="F46:F47"/>
    <mergeCell ref="G46:G47"/>
    <mergeCell ref="H46:H47"/>
    <mergeCell ref="N46:N47"/>
    <mergeCell ref="S46:S47"/>
    <mergeCell ref="X46:X47"/>
    <mergeCell ref="AC46:AC47"/>
    <mergeCell ref="A46:A47"/>
    <mergeCell ref="B46:B47"/>
    <mergeCell ref="C46:C47"/>
    <mergeCell ref="D46:D47"/>
    <mergeCell ref="E46:E47"/>
    <mergeCell ref="F44:F45"/>
    <mergeCell ref="G44:G45"/>
    <mergeCell ref="H44:H45"/>
    <mergeCell ref="N44:N45"/>
    <mergeCell ref="S44:S45"/>
    <mergeCell ref="X44:X45"/>
    <mergeCell ref="AC44:AC45"/>
    <mergeCell ref="A44:A45"/>
    <mergeCell ref="B44:B45"/>
    <mergeCell ref="C44:C45"/>
    <mergeCell ref="D44:D45"/>
    <mergeCell ref="E44:E45"/>
    <mergeCell ref="F42:F43"/>
    <mergeCell ref="G42:G43"/>
    <mergeCell ref="H42:H43"/>
    <mergeCell ref="N42:N43"/>
    <mergeCell ref="S42:S43"/>
    <mergeCell ref="X42:X43"/>
    <mergeCell ref="AC42:AC43"/>
    <mergeCell ref="A42:A43"/>
    <mergeCell ref="B42:B43"/>
    <mergeCell ref="C42:C43"/>
    <mergeCell ref="D42:D43"/>
    <mergeCell ref="E42:E43"/>
    <mergeCell ref="F40:F41"/>
    <mergeCell ref="G40:G41"/>
    <mergeCell ref="H40:H41"/>
    <mergeCell ref="N40:N41"/>
    <mergeCell ref="S40:S41"/>
    <mergeCell ref="X40:X41"/>
    <mergeCell ref="AC40:AC41"/>
    <mergeCell ref="A40:A41"/>
    <mergeCell ref="B40:B41"/>
    <mergeCell ref="C40:C41"/>
    <mergeCell ref="D40:D41"/>
    <mergeCell ref="E40:E41"/>
    <mergeCell ref="F38:F39"/>
    <mergeCell ref="G38:G39"/>
    <mergeCell ref="H38:H39"/>
    <mergeCell ref="N38:N39"/>
    <mergeCell ref="S38:S39"/>
    <mergeCell ref="X38:X39"/>
    <mergeCell ref="AC38:AC39"/>
    <mergeCell ref="A38:A39"/>
    <mergeCell ref="B38:B39"/>
    <mergeCell ref="C38:C39"/>
    <mergeCell ref="D38:D39"/>
    <mergeCell ref="E38:E39"/>
    <mergeCell ref="F36:F37"/>
    <mergeCell ref="G36:G37"/>
    <mergeCell ref="H36:H37"/>
    <mergeCell ref="N36:N37"/>
    <mergeCell ref="S36:S37"/>
    <mergeCell ref="X36:X37"/>
    <mergeCell ref="AC36:AC37"/>
    <mergeCell ref="A36:A37"/>
    <mergeCell ref="B36:B37"/>
    <mergeCell ref="C36:C37"/>
    <mergeCell ref="D36:D37"/>
    <mergeCell ref="E36:E37"/>
    <mergeCell ref="F34:F35"/>
    <mergeCell ref="G34:G35"/>
    <mergeCell ref="H34:H35"/>
    <mergeCell ref="N34:N35"/>
    <mergeCell ref="S34:S35"/>
    <mergeCell ref="X34:X35"/>
    <mergeCell ref="AC34:AC35"/>
    <mergeCell ref="A34:A35"/>
    <mergeCell ref="B34:B35"/>
    <mergeCell ref="C34:C35"/>
    <mergeCell ref="D34:D35"/>
    <mergeCell ref="E34:E35"/>
    <mergeCell ref="F32:F33"/>
    <mergeCell ref="G32:G33"/>
    <mergeCell ref="H32:H33"/>
    <mergeCell ref="N32:N33"/>
    <mergeCell ref="S32:S33"/>
    <mergeCell ref="X32:X33"/>
    <mergeCell ref="AC32:AC33"/>
    <mergeCell ref="A32:A33"/>
    <mergeCell ref="B32:B33"/>
    <mergeCell ref="C32:C33"/>
    <mergeCell ref="D32:D33"/>
    <mergeCell ref="E32:E33"/>
    <mergeCell ref="F30:F31"/>
    <mergeCell ref="G30:G31"/>
    <mergeCell ref="H30:H31"/>
    <mergeCell ref="N30:N31"/>
    <mergeCell ref="S30:S31"/>
    <mergeCell ref="X30:X31"/>
    <mergeCell ref="AC30:AC31"/>
    <mergeCell ref="A30:A31"/>
    <mergeCell ref="B30:B31"/>
    <mergeCell ref="C30:C31"/>
    <mergeCell ref="D30:D31"/>
    <mergeCell ref="E30:E31"/>
    <mergeCell ref="F28:F29"/>
    <mergeCell ref="G28:G29"/>
    <mergeCell ref="H28:H29"/>
    <mergeCell ref="N28:N29"/>
    <mergeCell ref="S28:S29"/>
    <mergeCell ref="X28:X29"/>
    <mergeCell ref="AC28:AC29"/>
    <mergeCell ref="A28:A29"/>
    <mergeCell ref="B28:B29"/>
    <mergeCell ref="C28:C29"/>
    <mergeCell ref="D28:D29"/>
    <mergeCell ref="E28:E29"/>
    <mergeCell ref="F24:F25"/>
    <mergeCell ref="G24:G25"/>
    <mergeCell ref="H24:H25"/>
    <mergeCell ref="N24:N25"/>
    <mergeCell ref="S24:S25"/>
    <mergeCell ref="X24:X25"/>
    <mergeCell ref="AC24:AC25"/>
    <mergeCell ref="A24:A25"/>
    <mergeCell ref="B24:B25"/>
    <mergeCell ref="C24:C25"/>
    <mergeCell ref="D24:D25"/>
    <mergeCell ref="E24:E25"/>
    <mergeCell ref="F21:F22"/>
    <mergeCell ref="G21:G22"/>
    <mergeCell ref="H21:H22"/>
    <mergeCell ref="N21:N22"/>
    <mergeCell ref="S21:S22"/>
    <mergeCell ref="X21:X22"/>
    <mergeCell ref="AC21:AC22"/>
    <mergeCell ref="A21:A22"/>
    <mergeCell ref="B21:B22"/>
    <mergeCell ref="C21:C22"/>
    <mergeCell ref="D21:D22"/>
    <mergeCell ref="E21:E22"/>
    <mergeCell ref="F18:F19"/>
    <mergeCell ref="G18:G19"/>
    <mergeCell ref="H18:H19"/>
    <mergeCell ref="N18:N19"/>
    <mergeCell ref="S18:S19"/>
    <mergeCell ref="X18:X19"/>
    <mergeCell ref="AC18:AC19"/>
    <mergeCell ref="A18:A19"/>
    <mergeCell ref="B18:B19"/>
    <mergeCell ref="C18:C19"/>
    <mergeCell ref="D18:D19"/>
    <mergeCell ref="E18:E19"/>
    <mergeCell ref="F15:F16"/>
    <mergeCell ref="G15:G16"/>
    <mergeCell ref="H15:H16"/>
    <mergeCell ref="N15:N16"/>
    <mergeCell ref="S15:S16"/>
    <mergeCell ref="X15:X16"/>
    <mergeCell ref="AC15:AC16"/>
    <mergeCell ref="A15:A16"/>
    <mergeCell ref="B15:B16"/>
    <mergeCell ref="C15:C16"/>
    <mergeCell ref="D15:D16"/>
    <mergeCell ref="E15:E16"/>
    <mergeCell ref="F13:F14"/>
    <mergeCell ref="G13:G14"/>
    <mergeCell ref="H13:H14"/>
    <mergeCell ref="N13:N14"/>
    <mergeCell ref="S13:S14"/>
    <mergeCell ref="X13:X14"/>
    <mergeCell ref="AC13:AC14"/>
    <mergeCell ref="A13:A14"/>
    <mergeCell ref="B13:B14"/>
    <mergeCell ref="C13:C14"/>
    <mergeCell ref="D13:D14"/>
    <mergeCell ref="E13:E14"/>
  </mergeCells>
  <pageMargins left="0.7" right="0.7" top="0.75" bottom="0.75" header="0" footer="0"/>
  <pageSetup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MatrizIndicadores2024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MonzonM</dc:creator>
  <cp:lastModifiedBy>Ecología y Aseo Público SLP</cp:lastModifiedBy>
  <dcterms:created xsi:type="dcterms:W3CDTF">2024-04-05T19:51:04Z</dcterms:created>
  <dcterms:modified xsi:type="dcterms:W3CDTF">2024-04-05T19:51:05Z</dcterms:modified>
</cp:coreProperties>
</file>