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C:\Users\IEC SLP\Documents\IEC 2015 (LETY)\CEGAIP 2024\42. XXXVI\"/>
    </mc:Choice>
  </mc:AlternateContent>
  <xr:revisionPtr revIDLastSave="0" documentId="8_{7DB9D44D-67B3-420B-88C9-BDA2ACF94CF3}" xr6:coauthVersionLast="47" xr6:coauthVersionMax="47" xr10:uidLastSave="{00000000-0000-0000-0000-000000000000}"/>
  <bookViews>
    <workbookView xWindow="-120" yWindow="-120" windowWidth="29040" windowHeight="15720" xr2:uid="{00000000-000D-0000-FFFF-FFFF00000000}"/>
  </bookViews>
  <sheets>
    <sheet name="ABRIL" sheetId="1" r:id="rId1"/>
  </sheets>
  <externalReferences>
    <externalReference r:id="rId2"/>
  </externalReferences>
  <definedNames>
    <definedName name="_Key1" localSheetId="0" hidden="1">[1]DIA!#REF!</definedName>
    <definedName name="_Key1" hidden="1">[1]DIA!#REF!</definedName>
    <definedName name="_Order1" hidden="1">255</definedName>
    <definedName name="_Sort" localSheetId="0" hidden="1">[1]DIA!#REF!</definedName>
    <definedName name="_Sort" hidden="1">[1]DIA!#REF!</definedName>
    <definedName name="_xlnm.Print_Area" localSheetId="0">ABRIL!$A$1:$AK$94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85" i="1" l="1"/>
  <c r="N80" i="1"/>
  <c r="N79" i="1"/>
  <c r="R77" i="1"/>
  <c r="N33" i="1"/>
  <c r="N77" i="1" s="1"/>
  <c r="N78" i="1"/>
  <c r="Q31" i="1" l="1"/>
  <c r="U88" i="1" l="1"/>
  <c r="U85" i="1" l="1"/>
  <c r="U83" i="1"/>
  <c r="Q83" i="1"/>
  <c r="R80" i="1"/>
  <c r="AH79" i="1" l="1"/>
  <c r="AH89" i="1" s="1"/>
  <c r="N82" i="1"/>
  <c r="N88" i="1" l="1"/>
  <c r="U89" i="1"/>
  <c r="L84" i="1"/>
  <c r="M84" i="1"/>
  <c r="O78" i="1"/>
  <c r="P78" i="1"/>
  <c r="Q78" i="1"/>
  <c r="R78" i="1"/>
  <c r="R88" i="1" s="1"/>
  <c r="G78" i="1"/>
  <c r="H78" i="1"/>
  <c r="I78" i="1"/>
  <c r="J78" i="1"/>
  <c r="K78" i="1"/>
  <c r="L78" i="1"/>
  <c r="M78" i="1"/>
  <c r="G83" i="1"/>
  <c r="H83" i="1"/>
  <c r="I83" i="1"/>
  <c r="J83" i="1"/>
  <c r="K83" i="1"/>
  <c r="L83" i="1"/>
  <c r="M83" i="1"/>
  <c r="N83" i="1"/>
  <c r="N87" i="1" s="1"/>
  <c r="O83" i="1"/>
  <c r="P83" i="1"/>
  <c r="S83" i="1"/>
  <c r="T83" i="1"/>
  <c r="V83" i="1"/>
  <c r="W83" i="1"/>
  <c r="X83" i="1"/>
  <c r="Y83" i="1"/>
  <c r="Z83" i="1"/>
  <c r="AA83" i="1"/>
  <c r="AB83" i="1"/>
  <c r="AC83" i="1"/>
  <c r="AD83" i="1"/>
  <c r="AE83" i="1"/>
  <c r="AF83" i="1"/>
  <c r="AG83" i="1"/>
  <c r="AH83" i="1"/>
  <c r="AI83" i="1"/>
  <c r="AJ83" i="1"/>
  <c r="AK83" i="1"/>
  <c r="G80" i="1"/>
  <c r="H80" i="1"/>
  <c r="I80" i="1"/>
  <c r="J80" i="1"/>
  <c r="K80" i="1"/>
  <c r="L80" i="1"/>
  <c r="M80" i="1"/>
  <c r="O80" i="1"/>
  <c r="P80" i="1"/>
  <c r="Q80" i="1"/>
  <c r="S80" i="1"/>
  <c r="T80" i="1"/>
  <c r="U80" i="1"/>
  <c r="V80" i="1"/>
  <c r="W80" i="1"/>
  <c r="X80" i="1"/>
  <c r="Y80" i="1"/>
  <c r="Z80" i="1"/>
  <c r="AA80" i="1"/>
  <c r="AB80" i="1"/>
  <c r="AC80" i="1"/>
  <c r="AD80" i="1"/>
  <c r="AE80" i="1"/>
  <c r="AF80" i="1"/>
  <c r="AG80" i="1"/>
  <c r="AH80" i="1"/>
  <c r="AI80" i="1"/>
  <c r="AJ80" i="1"/>
  <c r="AK80" i="1"/>
  <c r="G77" i="1"/>
  <c r="H77" i="1"/>
  <c r="I77" i="1"/>
  <c r="I87" i="1" s="1"/>
  <c r="J77" i="1"/>
  <c r="K77" i="1"/>
  <c r="L77" i="1"/>
  <c r="M77" i="1"/>
  <c r="M87" i="1" s="1"/>
  <c r="O77" i="1"/>
  <c r="P77" i="1"/>
  <c r="Q77" i="1"/>
  <c r="S77" i="1"/>
  <c r="T77" i="1"/>
  <c r="U77" i="1"/>
  <c r="V77" i="1"/>
  <c r="W77" i="1"/>
  <c r="X77" i="1"/>
  <c r="Y77" i="1"/>
  <c r="Z77" i="1"/>
  <c r="AA77" i="1"/>
  <c r="AB77" i="1"/>
  <c r="AC77" i="1"/>
  <c r="AD77" i="1"/>
  <c r="AE77" i="1"/>
  <c r="AF77" i="1"/>
  <c r="AG77" i="1"/>
  <c r="AH77" i="1"/>
  <c r="AI77" i="1"/>
  <c r="AJ77" i="1"/>
  <c r="AK77" i="1"/>
  <c r="AJ87" i="1" l="1"/>
  <c r="AF87" i="1"/>
  <c r="AB87" i="1"/>
  <c r="X87" i="1"/>
  <c r="T87" i="1"/>
  <c r="K87" i="1"/>
  <c r="G87" i="1"/>
  <c r="L87" i="1"/>
  <c r="H87" i="1"/>
  <c r="AK87" i="1"/>
  <c r="AG87" i="1"/>
  <c r="AC87" i="1"/>
  <c r="Y87" i="1"/>
  <c r="U87" i="1"/>
  <c r="P87" i="1"/>
  <c r="Q87" i="1"/>
  <c r="AI87" i="1"/>
  <c r="AE87" i="1"/>
  <c r="AA87" i="1"/>
  <c r="W87" i="1"/>
  <c r="S87" i="1"/>
  <c r="AD87" i="1"/>
  <c r="Z87" i="1"/>
  <c r="V87" i="1"/>
  <c r="J87" i="1"/>
  <c r="O87" i="1"/>
  <c r="R87" i="1"/>
  <c r="AH87" i="1"/>
  <c r="S78" i="1"/>
  <c r="T78" i="1"/>
  <c r="U78" i="1"/>
  <c r="V78" i="1"/>
  <c r="W78" i="1"/>
  <c r="X78" i="1"/>
  <c r="Y78" i="1"/>
  <c r="Z78" i="1"/>
  <c r="AA78" i="1"/>
  <c r="AB78" i="1"/>
  <c r="AC78" i="1"/>
  <c r="AD78" i="1"/>
  <c r="AE78" i="1"/>
  <c r="AF78" i="1"/>
  <c r="AG78" i="1"/>
  <c r="AH78" i="1"/>
  <c r="AI78" i="1"/>
  <c r="AJ78" i="1"/>
  <c r="AK78" i="1"/>
  <c r="G79" i="1"/>
  <c r="H79" i="1"/>
  <c r="I79" i="1"/>
  <c r="J79" i="1"/>
  <c r="K79" i="1"/>
  <c r="L79" i="1"/>
  <c r="M79" i="1"/>
  <c r="O79" i="1"/>
  <c r="P79" i="1"/>
  <c r="Q79" i="1"/>
  <c r="R79" i="1"/>
  <c r="S79" i="1"/>
  <c r="T79" i="1"/>
  <c r="U79" i="1"/>
  <c r="V79" i="1"/>
  <c r="W79" i="1"/>
  <c r="X79" i="1"/>
  <c r="Y79" i="1"/>
  <c r="Z79" i="1"/>
  <c r="AA79" i="1"/>
  <c r="AB79" i="1"/>
  <c r="AC79" i="1"/>
  <c r="AD79" i="1"/>
  <c r="AE79" i="1"/>
  <c r="AF79" i="1"/>
  <c r="AG79" i="1"/>
  <c r="AI79" i="1"/>
  <c r="AJ79" i="1"/>
  <c r="AK79" i="1"/>
  <c r="G81" i="1"/>
  <c r="H81" i="1"/>
  <c r="I81" i="1"/>
  <c r="J81" i="1"/>
  <c r="K81" i="1"/>
  <c r="L81" i="1"/>
  <c r="M81" i="1"/>
  <c r="O81" i="1"/>
  <c r="P81" i="1"/>
  <c r="Q81" i="1"/>
  <c r="R81" i="1"/>
  <c r="S81" i="1"/>
  <c r="T81" i="1"/>
  <c r="U81" i="1"/>
  <c r="V81" i="1"/>
  <c r="W81" i="1"/>
  <c r="X81" i="1"/>
  <c r="Y81" i="1"/>
  <c r="Z81" i="1"/>
  <c r="AA81" i="1"/>
  <c r="AB81" i="1"/>
  <c r="AC81" i="1"/>
  <c r="AD81" i="1"/>
  <c r="AE81" i="1"/>
  <c r="AF81" i="1"/>
  <c r="AG81" i="1"/>
  <c r="AH81" i="1"/>
  <c r="AI81" i="1"/>
  <c r="AJ81" i="1"/>
  <c r="AK81" i="1"/>
  <c r="G82" i="1"/>
  <c r="H82" i="1"/>
  <c r="I82" i="1"/>
  <c r="J82" i="1"/>
  <c r="K82" i="1"/>
  <c r="L82" i="1"/>
  <c r="M82" i="1"/>
  <c r="O82" i="1"/>
  <c r="P82" i="1"/>
  <c r="Q82" i="1"/>
  <c r="R82" i="1"/>
  <c r="S82" i="1"/>
  <c r="T82" i="1"/>
  <c r="U82" i="1"/>
  <c r="V82" i="1"/>
  <c r="W82" i="1"/>
  <c r="X82" i="1"/>
  <c r="Y82" i="1"/>
  <c r="Z82" i="1"/>
  <c r="AA82" i="1"/>
  <c r="AB82" i="1"/>
  <c r="AC82" i="1"/>
  <c r="AD82" i="1"/>
  <c r="AE82" i="1"/>
  <c r="AF82" i="1"/>
  <c r="AG82" i="1"/>
  <c r="AI82" i="1"/>
  <c r="AJ82" i="1"/>
  <c r="AK82" i="1"/>
  <c r="G84" i="1"/>
  <c r="H84" i="1"/>
  <c r="I84" i="1"/>
  <c r="J84" i="1"/>
  <c r="K84" i="1"/>
  <c r="O84" i="1"/>
  <c r="P84" i="1"/>
  <c r="S84" i="1"/>
  <c r="T84" i="1"/>
  <c r="V84" i="1"/>
  <c r="W84" i="1"/>
  <c r="X84" i="1"/>
  <c r="Y84" i="1"/>
  <c r="Z84" i="1"/>
  <c r="AA84" i="1"/>
  <c r="AB84" i="1"/>
  <c r="AC84" i="1"/>
  <c r="AD84" i="1"/>
  <c r="AE84" i="1"/>
  <c r="AF84" i="1"/>
  <c r="AG84" i="1"/>
  <c r="AH84" i="1"/>
  <c r="AI84" i="1"/>
  <c r="AJ84" i="1"/>
  <c r="AK84" i="1"/>
  <c r="G85" i="1"/>
  <c r="H85" i="1"/>
  <c r="I85" i="1"/>
  <c r="J85" i="1"/>
  <c r="K85" i="1"/>
  <c r="L85" i="1"/>
  <c r="M85" i="1"/>
  <c r="N85" i="1"/>
  <c r="N89" i="1" s="1"/>
  <c r="O85" i="1"/>
  <c r="P85" i="1"/>
  <c r="R85" i="1"/>
  <c r="S85" i="1"/>
  <c r="T85" i="1"/>
  <c r="V85" i="1"/>
  <c r="W85" i="1"/>
  <c r="X85" i="1"/>
  <c r="Y85" i="1"/>
  <c r="Z85" i="1"/>
  <c r="AA85" i="1"/>
  <c r="AB85" i="1"/>
  <c r="AC85" i="1"/>
  <c r="AD85" i="1"/>
  <c r="AE85" i="1"/>
  <c r="AF85" i="1"/>
  <c r="AG85" i="1"/>
  <c r="AI85" i="1"/>
  <c r="AJ85" i="1"/>
  <c r="AK85" i="1"/>
  <c r="F85" i="1"/>
  <c r="F84" i="1"/>
  <c r="F83" i="1"/>
  <c r="F82" i="1"/>
  <c r="F81" i="1"/>
  <c r="F80" i="1"/>
  <c r="F79" i="1"/>
  <c r="F78" i="1"/>
  <c r="F77" i="1"/>
  <c r="Q89" i="1" l="1"/>
  <c r="F87" i="1"/>
  <c r="L88" i="1"/>
  <c r="H88" i="1"/>
  <c r="AI89" i="1"/>
  <c r="AD89" i="1"/>
  <c r="Z89" i="1"/>
  <c r="V89" i="1"/>
  <c r="R89" i="1"/>
  <c r="J89" i="1"/>
  <c r="AK88" i="1"/>
  <c r="AG88" i="1"/>
  <c r="AC88" i="1"/>
  <c r="Y88" i="1"/>
  <c r="J88" i="1"/>
  <c r="P88" i="1"/>
  <c r="K88" i="1"/>
  <c r="G88" i="1"/>
  <c r="AG89" i="1"/>
  <c r="AC89" i="1"/>
  <c r="Y89" i="1"/>
  <c r="M89" i="1"/>
  <c r="I89" i="1"/>
  <c r="AJ88" i="1"/>
  <c r="AF88" i="1"/>
  <c r="AB88" i="1"/>
  <c r="X88" i="1"/>
  <c r="T88" i="1"/>
  <c r="O88" i="1"/>
  <c r="AK89" i="1"/>
  <c r="AF89" i="1"/>
  <c r="AB89" i="1"/>
  <c r="X89" i="1"/>
  <c r="T89" i="1"/>
  <c r="P89" i="1"/>
  <c r="L89" i="1"/>
  <c r="H89" i="1"/>
  <c r="AI88" i="1"/>
  <c r="AE88" i="1"/>
  <c r="AA88" i="1"/>
  <c r="W88" i="1"/>
  <c r="S88" i="1"/>
  <c r="M88" i="1"/>
  <c r="I88" i="1"/>
  <c r="AJ89" i="1"/>
  <c r="AE89" i="1"/>
  <c r="AA89" i="1"/>
  <c r="W89" i="1"/>
  <c r="S89" i="1"/>
  <c r="O89" i="1"/>
  <c r="K89" i="1"/>
  <c r="G89" i="1"/>
  <c r="AH88" i="1"/>
  <c r="AD88" i="1"/>
  <c r="Z88" i="1"/>
  <c r="V88" i="1"/>
  <c r="F89" i="1"/>
  <c r="F8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Tito Héctor Dávila Hernández</author>
  </authors>
  <commentList>
    <comment ref="F8" authorId="0" shapeId="0" xr:uid="{00000000-0006-0000-0000-000001000000}">
      <text>
        <r>
          <rPr>
            <sz val="9"/>
            <color indexed="81"/>
            <rFont val="Tahoma"/>
            <family val="2"/>
          </rPr>
          <t xml:space="preserve">Héctor Dávila:
</t>
        </r>
        <r>
          <rPr>
            <b/>
            <sz val="9"/>
            <color indexed="81"/>
            <rFont val="Tahoma"/>
            <family val="2"/>
          </rPr>
          <t>ZONA ALTIPLANO</t>
        </r>
      </text>
    </comment>
    <comment ref="N8" authorId="0" shapeId="0" xr:uid="{00000000-0006-0000-0000-000002000000}">
      <text>
        <r>
          <rPr>
            <sz val="9"/>
            <color indexed="81"/>
            <rFont val="Tahoma"/>
            <family val="2"/>
          </rPr>
          <t>Héctor Dávila:</t>
        </r>
        <r>
          <rPr>
            <b/>
            <sz val="9"/>
            <color indexed="81"/>
            <rFont val="Tahoma"/>
            <family val="2"/>
          </rPr>
          <t xml:space="preserve">
ZONA CENTRO</t>
        </r>
      </text>
    </comment>
    <comment ref="V8" authorId="0" shapeId="0" xr:uid="{00000000-0006-0000-0000-000003000000}">
      <text>
        <r>
          <rPr>
            <sz val="9"/>
            <color indexed="81"/>
            <rFont val="Tahoma"/>
            <family val="2"/>
          </rPr>
          <t xml:space="preserve">Héctor Dávila:
</t>
        </r>
        <r>
          <rPr>
            <b/>
            <sz val="9"/>
            <color indexed="81"/>
            <rFont val="Tahoma"/>
            <family val="2"/>
          </rPr>
          <t>ZONA MEDIA</t>
        </r>
      </text>
    </comment>
    <comment ref="AD8" authorId="0" shapeId="0" xr:uid="{00000000-0006-0000-0000-000004000000}">
      <text>
        <r>
          <rPr>
            <sz val="9"/>
            <color indexed="81"/>
            <rFont val="Tahoma"/>
            <family val="2"/>
          </rPr>
          <t xml:space="preserve">Héctor Dávila:
</t>
        </r>
        <r>
          <rPr>
            <b/>
            <sz val="9"/>
            <color indexed="81"/>
            <rFont val="Tahoma"/>
            <family val="2"/>
          </rPr>
          <t>ZONA HUASTECA</t>
        </r>
      </text>
    </comment>
    <comment ref="F9" authorId="0" shapeId="0" xr:uid="{00000000-0006-0000-0000-000005000000}">
      <text>
        <r>
          <rPr>
            <sz val="9"/>
            <color indexed="81"/>
            <rFont val="Tahoma"/>
            <family val="2"/>
          </rPr>
          <t xml:space="preserve">Héctor Dávila:
</t>
        </r>
        <r>
          <rPr>
            <b/>
            <sz val="9"/>
            <color indexed="81"/>
            <rFont val="Tahoma"/>
            <family val="2"/>
          </rPr>
          <t>HOMBRES</t>
        </r>
      </text>
    </comment>
    <comment ref="J9" authorId="0" shapeId="0" xr:uid="{00000000-0006-0000-0000-000006000000}">
      <text>
        <r>
          <rPr>
            <sz val="9"/>
            <color indexed="81"/>
            <rFont val="Tahoma"/>
            <family val="2"/>
          </rPr>
          <t xml:space="preserve">Héctor Dávila:
</t>
        </r>
        <r>
          <rPr>
            <b/>
            <sz val="9"/>
            <color indexed="81"/>
            <rFont val="Tahoma"/>
            <family val="2"/>
          </rPr>
          <t>MUJERES</t>
        </r>
      </text>
    </comment>
    <comment ref="F10" authorId="0" shapeId="0" xr:uid="{00000000-0006-0000-0000-000007000000}">
      <text>
        <r>
          <rPr>
            <sz val="9"/>
            <color indexed="81"/>
            <rFont val="Tahoma"/>
            <family val="2"/>
          </rPr>
          <t xml:space="preserve">Héctor Dávila:
</t>
        </r>
        <r>
          <rPr>
            <b/>
            <sz val="9"/>
            <color indexed="81"/>
            <rFont val="Tahoma"/>
            <family val="2"/>
          </rPr>
          <t>POBLACIÓN DISCAPACIDAD</t>
        </r>
      </text>
    </comment>
    <comment ref="G10" authorId="0" shapeId="0" xr:uid="{00000000-0006-0000-0000-000008000000}">
      <text>
        <r>
          <rPr>
            <sz val="9"/>
            <color indexed="81"/>
            <rFont val="Tahoma"/>
            <family val="2"/>
          </rPr>
          <t xml:space="preserve">Héctor Dávila:
</t>
        </r>
        <r>
          <rPr>
            <b/>
            <sz val="9"/>
            <color indexed="81"/>
            <rFont val="Tahoma"/>
            <family val="2"/>
          </rPr>
          <t>POBLACIÓN PUEBLOS ORIGINARIOS / INDÍGENAS</t>
        </r>
      </text>
    </comment>
    <comment ref="H10" authorId="0" shapeId="0" xr:uid="{00000000-0006-0000-0000-000009000000}">
      <text>
        <r>
          <rPr>
            <sz val="9"/>
            <color indexed="81"/>
            <rFont val="Tahoma"/>
            <family val="2"/>
          </rPr>
          <t xml:space="preserve">Héctor Dávila:
</t>
        </r>
        <r>
          <rPr>
            <b/>
            <sz val="9"/>
            <color indexed="81"/>
            <rFont val="Tahoma"/>
            <family val="2"/>
          </rPr>
          <t>POBLACIÓN AFRODESCENDIENTE</t>
        </r>
      </text>
    </comment>
    <comment ref="I10" authorId="0" shapeId="0" xr:uid="{00000000-0006-0000-0000-00000A000000}">
      <text>
        <r>
          <rPr>
            <sz val="9"/>
            <color indexed="81"/>
            <rFont val="Tahoma"/>
            <family val="2"/>
          </rPr>
          <t xml:space="preserve">Héctor Dávila:
</t>
        </r>
        <r>
          <rPr>
            <b/>
            <sz val="9"/>
            <color indexed="81"/>
            <rFont val="Tahoma"/>
            <family val="2"/>
          </rPr>
          <t>POBLACIÓN GENERAL</t>
        </r>
      </text>
    </comment>
    <comment ref="F45" authorId="0" shapeId="0" xr:uid="{00000000-0006-0000-0000-00000B000000}">
      <text>
        <r>
          <rPr>
            <sz val="9"/>
            <color indexed="81"/>
            <rFont val="Tahoma"/>
            <family val="2"/>
          </rPr>
          <t xml:space="preserve">Héctor Dávila:
</t>
        </r>
        <r>
          <rPr>
            <b/>
            <sz val="9"/>
            <color indexed="81"/>
            <rFont val="Tahoma"/>
            <family val="2"/>
          </rPr>
          <t>ZONA ALTIPLANO</t>
        </r>
      </text>
    </comment>
    <comment ref="N45" authorId="0" shapeId="0" xr:uid="{00000000-0006-0000-0000-00000C000000}">
      <text>
        <r>
          <rPr>
            <sz val="9"/>
            <color indexed="81"/>
            <rFont val="Tahoma"/>
            <family val="2"/>
          </rPr>
          <t>Héctor Dávila:</t>
        </r>
        <r>
          <rPr>
            <b/>
            <sz val="9"/>
            <color indexed="81"/>
            <rFont val="Tahoma"/>
            <family val="2"/>
          </rPr>
          <t xml:space="preserve">
ZONA CENTRO</t>
        </r>
      </text>
    </comment>
    <comment ref="V45" authorId="0" shapeId="0" xr:uid="{00000000-0006-0000-0000-00000D000000}">
      <text>
        <r>
          <rPr>
            <sz val="9"/>
            <color indexed="81"/>
            <rFont val="Tahoma"/>
            <family val="2"/>
          </rPr>
          <t xml:space="preserve">Héctor Dávila:
</t>
        </r>
        <r>
          <rPr>
            <b/>
            <sz val="9"/>
            <color indexed="81"/>
            <rFont val="Tahoma"/>
            <family val="2"/>
          </rPr>
          <t>ZONA MEDIA</t>
        </r>
      </text>
    </comment>
    <comment ref="AD45" authorId="0" shapeId="0" xr:uid="{00000000-0006-0000-0000-00000E000000}">
      <text>
        <r>
          <rPr>
            <sz val="9"/>
            <color indexed="81"/>
            <rFont val="Tahoma"/>
            <family val="2"/>
          </rPr>
          <t xml:space="preserve">Héctor Dávila:
</t>
        </r>
        <r>
          <rPr>
            <b/>
            <sz val="9"/>
            <color indexed="81"/>
            <rFont val="Tahoma"/>
            <family val="2"/>
          </rPr>
          <t>ZONA HUASTECA</t>
        </r>
      </text>
    </comment>
    <comment ref="F46" authorId="0" shapeId="0" xr:uid="{00000000-0006-0000-0000-00000F000000}">
      <text>
        <r>
          <rPr>
            <sz val="9"/>
            <color indexed="81"/>
            <rFont val="Tahoma"/>
            <family val="2"/>
          </rPr>
          <t xml:space="preserve">Héctor Dávila:
</t>
        </r>
        <r>
          <rPr>
            <b/>
            <sz val="9"/>
            <color indexed="81"/>
            <rFont val="Tahoma"/>
            <family val="2"/>
          </rPr>
          <t>HOMBRES</t>
        </r>
      </text>
    </comment>
    <comment ref="J46" authorId="0" shapeId="0" xr:uid="{00000000-0006-0000-0000-000010000000}">
      <text>
        <r>
          <rPr>
            <sz val="9"/>
            <color indexed="81"/>
            <rFont val="Tahoma"/>
            <family val="2"/>
          </rPr>
          <t xml:space="preserve">Héctor Dávila:
</t>
        </r>
        <r>
          <rPr>
            <b/>
            <sz val="9"/>
            <color indexed="81"/>
            <rFont val="Tahoma"/>
            <family val="2"/>
          </rPr>
          <t>MUJERES</t>
        </r>
      </text>
    </comment>
    <comment ref="F47" authorId="0" shapeId="0" xr:uid="{00000000-0006-0000-0000-000011000000}">
      <text>
        <r>
          <rPr>
            <sz val="9"/>
            <color indexed="81"/>
            <rFont val="Tahoma"/>
            <family val="2"/>
          </rPr>
          <t xml:space="preserve">Héctor Dávila:
</t>
        </r>
        <r>
          <rPr>
            <b/>
            <sz val="9"/>
            <color indexed="81"/>
            <rFont val="Tahoma"/>
            <family val="2"/>
          </rPr>
          <t>POBLACIÓN DISCAPACIDAD</t>
        </r>
      </text>
    </comment>
    <comment ref="G47" authorId="0" shapeId="0" xr:uid="{00000000-0006-0000-0000-000012000000}">
      <text>
        <r>
          <rPr>
            <sz val="9"/>
            <color indexed="81"/>
            <rFont val="Tahoma"/>
            <family val="2"/>
          </rPr>
          <t xml:space="preserve">Héctor Dávila:
</t>
        </r>
        <r>
          <rPr>
            <b/>
            <sz val="9"/>
            <color indexed="81"/>
            <rFont val="Tahoma"/>
            <family val="2"/>
          </rPr>
          <t>POBLACIÓN PUEBLOS ORIGINARIOS / INDÍGENAS</t>
        </r>
      </text>
    </comment>
    <comment ref="H47" authorId="0" shapeId="0" xr:uid="{00000000-0006-0000-0000-000013000000}">
      <text>
        <r>
          <rPr>
            <sz val="9"/>
            <color indexed="81"/>
            <rFont val="Tahoma"/>
            <family val="2"/>
          </rPr>
          <t xml:space="preserve">Héctor Dávila:
</t>
        </r>
        <r>
          <rPr>
            <b/>
            <sz val="9"/>
            <color indexed="81"/>
            <rFont val="Tahoma"/>
            <family val="2"/>
          </rPr>
          <t>POBLACIÓN AFRODESCENDIENTE</t>
        </r>
      </text>
    </comment>
    <comment ref="I47" authorId="0" shapeId="0" xr:uid="{00000000-0006-0000-0000-000014000000}">
      <text>
        <r>
          <rPr>
            <sz val="9"/>
            <color indexed="81"/>
            <rFont val="Tahoma"/>
            <family val="2"/>
          </rPr>
          <t xml:space="preserve">Héctor Dávila:
</t>
        </r>
        <r>
          <rPr>
            <b/>
            <sz val="9"/>
            <color indexed="81"/>
            <rFont val="Tahoma"/>
            <family val="2"/>
          </rPr>
          <t>POBLACIÓN GENERAL</t>
        </r>
      </text>
    </comment>
    <comment ref="F57" authorId="0" shapeId="0" xr:uid="{00000000-0006-0000-0000-000015000000}">
      <text>
        <r>
          <rPr>
            <sz val="9"/>
            <color indexed="81"/>
            <rFont val="Tahoma"/>
            <family val="2"/>
          </rPr>
          <t xml:space="preserve">Héctor Dávila:
</t>
        </r>
        <r>
          <rPr>
            <b/>
            <sz val="9"/>
            <color indexed="81"/>
            <rFont val="Tahoma"/>
            <family val="2"/>
          </rPr>
          <t>ZONA ALTIPLANO</t>
        </r>
      </text>
    </comment>
    <comment ref="N57" authorId="0" shapeId="0" xr:uid="{00000000-0006-0000-0000-000016000000}">
      <text>
        <r>
          <rPr>
            <sz val="9"/>
            <color indexed="81"/>
            <rFont val="Tahoma"/>
            <family val="2"/>
          </rPr>
          <t>Héctor Dávila:</t>
        </r>
        <r>
          <rPr>
            <b/>
            <sz val="9"/>
            <color indexed="81"/>
            <rFont val="Tahoma"/>
            <family val="2"/>
          </rPr>
          <t xml:space="preserve">
ZONA CENTRO</t>
        </r>
      </text>
    </comment>
    <comment ref="V57" authorId="0" shapeId="0" xr:uid="{00000000-0006-0000-0000-000017000000}">
      <text>
        <r>
          <rPr>
            <sz val="9"/>
            <color indexed="81"/>
            <rFont val="Tahoma"/>
            <family val="2"/>
          </rPr>
          <t xml:space="preserve">Héctor Dávila:
</t>
        </r>
        <r>
          <rPr>
            <b/>
            <sz val="9"/>
            <color indexed="81"/>
            <rFont val="Tahoma"/>
            <family val="2"/>
          </rPr>
          <t>ZONA MEDIA</t>
        </r>
      </text>
    </comment>
    <comment ref="AD57" authorId="0" shapeId="0" xr:uid="{00000000-0006-0000-0000-000018000000}">
      <text>
        <r>
          <rPr>
            <sz val="9"/>
            <color indexed="81"/>
            <rFont val="Tahoma"/>
            <family val="2"/>
          </rPr>
          <t xml:space="preserve">Héctor Dávila:
</t>
        </r>
        <r>
          <rPr>
            <b/>
            <sz val="9"/>
            <color indexed="81"/>
            <rFont val="Tahoma"/>
            <family val="2"/>
          </rPr>
          <t>ZONA HUASTECA</t>
        </r>
      </text>
    </comment>
    <comment ref="F58" authorId="0" shapeId="0" xr:uid="{00000000-0006-0000-0000-000019000000}">
      <text>
        <r>
          <rPr>
            <sz val="9"/>
            <color indexed="81"/>
            <rFont val="Tahoma"/>
            <family val="2"/>
          </rPr>
          <t xml:space="preserve">Héctor Dávila:
</t>
        </r>
        <r>
          <rPr>
            <b/>
            <sz val="9"/>
            <color indexed="81"/>
            <rFont val="Tahoma"/>
            <family val="2"/>
          </rPr>
          <t>HOMBRES</t>
        </r>
      </text>
    </comment>
    <comment ref="J58" authorId="0" shapeId="0" xr:uid="{00000000-0006-0000-0000-00001A000000}">
      <text>
        <r>
          <rPr>
            <sz val="9"/>
            <color indexed="81"/>
            <rFont val="Tahoma"/>
            <family val="2"/>
          </rPr>
          <t xml:space="preserve">Héctor Dávila:
</t>
        </r>
        <r>
          <rPr>
            <b/>
            <sz val="9"/>
            <color indexed="81"/>
            <rFont val="Tahoma"/>
            <family val="2"/>
          </rPr>
          <t>MUJERES</t>
        </r>
      </text>
    </comment>
    <comment ref="F59" authorId="0" shapeId="0" xr:uid="{00000000-0006-0000-0000-00001B000000}">
      <text>
        <r>
          <rPr>
            <sz val="9"/>
            <color indexed="81"/>
            <rFont val="Tahoma"/>
            <family val="2"/>
          </rPr>
          <t xml:space="preserve">Héctor Dávila:
</t>
        </r>
        <r>
          <rPr>
            <b/>
            <sz val="9"/>
            <color indexed="81"/>
            <rFont val="Tahoma"/>
            <family val="2"/>
          </rPr>
          <t>POBLACIÓN DISCAPACIDAD</t>
        </r>
      </text>
    </comment>
    <comment ref="G59" authorId="0" shapeId="0" xr:uid="{00000000-0006-0000-0000-00001C000000}">
      <text>
        <r>
          <rPr>
            <sz val="9"/>
            <color indexed="81"/>
            <rFont val="Tahoma"/>
            <family val="2"/>
          </rPr>
          <t xml:space="preserve">Héctor Dávila:
</t>
        </r>
        <r>
          <rPr>
            <b/>
            <sz val="9"/>
            <color indexed="81"/>
            <rFont val="Tahoma"/>
            <family val="2"/>
          </rPr>
          <t>POBLACIÓN PUEBLOS ORIGINARIOS / INDÍGENAS</t>
        </r>
      </text>
    </comment>
    <comment ref="H59" authorId="0" shapeId="0" xr:uid="{00000000-0006-0000-0000-00001D000000}">
      <text>
        <r>
          <rPr>
            <sz val="9"/>
            <color indexed="81"/>
            <rFont val="Tahoma"/>
            <family val="2"/>
          </rPr>
          <t xml:space="preserve">Héctor Dávila:
</t>
        </r>
        <r>
          <rPr>
            <b/>
            <sz val="9"/>
            <color indexed="81"/>
            <rFont val="Tahoma"/>
            <family val="2"/>
          </rPr>
          <t>POBLACIÓN AFRODESCENDIENTE</t>
        </r>
      </text>
    </comment>
    <comment ref="I59" authorId="0" shapeId="0" xr:uid="{00000000-0006-0000-0000-00001E000000}">
      <text>
        <r>
          <rPr>
            <sz val="9"/>
            <color indexed="81"/>
            <rFont val="Tahoma"/>
            <family val="2"/>
          </rPr>
          <t xml:space="preserve">Héctor Dávila:
</t>
        </r>
        <r>
          <rPr>
            <b/>
            <sz val="9"/>
            <color indexed="81"/>
            <rFont val="Tahoma"/>
            <family val="2"/>
          </rPr>
          <t>POBLACIÓN GENERAL</t>
        </r>
      </text>
    </comment>
    <comment ref="F71" authorId="0" shapeId="0" xr:uid="{00000000-0006-0000-0000-00001F000000}">
      <text>
        <r>
          <rPr>
            <sz val="9"/>
            <color indexed="81"/>
            <rFont val="Tahoma"/>
            <family val="2"/>
          </rPr>
          <t xml:space="preserve">Héctor Dávila:
</t>
        </r>
        <r>
          <rPr>
            <b/>
            <sz val="9"/>
            <color indexed="81"/>
            <rFont val="Tahoma"/>
            <family val="2"/>
          </rPr>
          <t>ZONA ALTIPLANO</t>
        </r>
      </text>
    </comment>
    <comment ref="N71" authorId="0" shapeId="0" xr:uid="{00000000-0006-0000-0000-000020000000}">
      <text>
        <r>
          <rPr>
            <sz val="9"/>
            <color indexed="81"/>
            <rFont val="Tahoma"/>
            <family val="2"/>
          </rPr>
          <t>Héctor Dávila:</t>
        </r>
        <r>
          <rPr>
            <b/>
            <sz val="9"/>
            <color indexed="81"/>
            <rFont val="Tahoma"/>
            <family val="2"/>
          </rPr>
          <t xml:space="preserve">
ZONA CENTRO</t>
        </r>
      </text>
    </comment>
    <comment ref="V71" authorId="0" shapeId="0" xr:uid="{00000000-0006-0000-0000-000021000000}">
      <text>
        <r>
          <rPr>
            <sz val="9"/>
            <color indexed="81"/>
            <rFont val="Tahoma"/>
            <family val="2"/>
          </rPr>
          <t xml:space="preserve">Héctor Dávila:
</t>
        </r>
        <r>
          <rPr>
            <b/>
            <sz val="9"/>
            <color indexed="81"/>
            <rFont val="Tahoma"/>
            <family val="2"/>
          </rPr>
          <t>ZONA MEDIA</t>
        </r>
      </text>
    </comment>
    <comment ref="AD71" authorId="0" shapeId="0" xr:uid="{00000000-0006-0000-0000-000022000000}">
      <text>
        <r>
          <rPr>
            <sz val="9"/>
            <color indexed="81"/>
            <rFont val="Tahoma"/>
            <family val="2"/>
          </rPr>
          <t xml:space="preserve">Héctor Dávila:
</t>
        </r>
        <r>
          <rPr>
            <b/>
            <sz val="9"/>
            <color indexed="81"/>
            <rFont val="Tahoma"/>
            <family val="2"/>
          </rPr>
          <t>ZONA HUASTECA</t>
        </r>
      </text>
    </comment>
    <comment ref="F72" authorId="0" shapeId="0" xr:uid="{00000000-0006-0000-0000-000023000000}">
      <text>
        <r>
          <rPr>
            <sz val="9"/>
            <color indexed="81"/>
            <rFont val="Tahoma"/>
            <family val="2"/>
          </rPr>
          <t xml:space="preserve">Héctor Dávila:
</t>
        </r>
        <r>
          <rPr>
            <b/>
            <sz val="9"/>
            <color indexed="81"/>
            <rFont val="Tahoma"/>
            <family val="2"/>
          </rPr>
          <t>HOMBRES</t>
        </r>
      </text>
    </comment>
    <comment ref="J72" authorId="0" shapeId="0" xr:uid="{00000000-0006-0000-0000-000024000000}">
      <text>
        <r>
          <rPr>
            <sz val="9"/>
            <color indexed="81"/>
            <rFont val="Tahoma"/>
            <family val="2"/>
          </rPr>
          <t xml:space="preserve">Héctor Dávila:
</t>
        </r>
        <r>
          <rPr>
            <b/>
            <sz val="9"/>
            <color indexed="81"/>
            <rFont val="Tahoma"/>
            <family val="2"/>
          </rPr>
          <t>MUJERES</t>
        </r>
      </text>
    </comment>
    <comment ref="F73" authorId="0" shapeId="0" xr:uid="{00000000-0006-0000-0000-000025000000}">
      <text>
        <r>
          <rPr>
            <sz val="9"/>
            <color indexed="81"/>
            <rFont val="Tahoma"/>
            <family val="2"/>
          </rPr>
          <t xml:space="preserve">Héctor Dávila:
</t>
        </r>
        <r>
          <rPr>
            <b/>
            <sz val="9"/>
            <color indexed="81"/>
            <rFont val="Tahoma"/>
            <family val="2"/>
          </rPr>
          <t>POBLACIÓN DISCAPACIDAD</t>
        </r>
      </text>
    </comment>
    <comment ref="G73" authorId="0" shapeId="0" xr:uid="{00000000-0006-0000-0000-000026000000}">
      <text>
        <r>
          <rPr>
            <sz val="9"/>
            <color indexed="81"/>
            <rFont val="Tahoma"/>
            <family val="2"/>
          </rPr>
          <t xml:space="preserve">Héctor Dávila:
</t>
        </r>
        <r>
          <rPr>
            <b/>
            <sz val="9"/>
            <color indexed="81"/>
            <rFont val="Tahoma"/>
            <family val="2"/>
          </rPr>
          <t>POBLACIÓN PUEBLOS ORIGINARIOS / INDÍGENAS</t>
        </r>
      </text>
    </comment>
    <comment ref="H73" authorId="0" shapeId="0" xr:uid="{00000000-0006-0000-0000-000027000000}">
      <text>
        <r>
          <rPr>
            <sz val="9"/>
            <color indexed="81"/>
            <rFont val="Tahoma"/>
            <family val="2"/>
          </rPr>
          <t xml:space="preserve">Héctor Dávila:
</t>
        </r>
        <r>
          <rPr>
            <b/>
            <sz val="9"/>
            <color indexed="81"/>
            <rFont val="Tahoma"/>
            <family val="2"/>
          </rPr>
          <t>POBLACIÓN AFRODESCENDIENTE</t>
        </r>
      </text>
    </comment>
    <comment ref="I73" authorId="0" shapeId="0" xr:uid="{00000000-0006-0000-0000-000028000000}">
      <text>
        <r>
          <rPr>
            <sz val="9"/>
            <color indexed="81"/>
            <rFont val="Tahoma"/>
            <family val="2"/>
          </rPr>
          <t xml:space="preserve">Héctor Dávila:
</t>
        </r>
        <r>
          <rPr>
            <b/>
            <sz val="9"/>
            <color indexed="81"/>
            <rFont val="Tahoma"/>
            <family val="2"/>
          </rPr>
          <t>POBLACIÓN GENERAL</t>
        </r>
      </text>
    </comment>
  </commentList>
</comments>
</file>

<file path=xl/sharedStrings.xml><?xml version="1.0" encoding="utf-8"?>
<sst xmlns="http://schemas.openxmlformats.org/spreadsheetml/2006/main" count="366" uniqueCount="49">
  <si>
    <t>Instituto Estatal de Ciegos</t>
  </si>
  <si>
    <t>Avance Mensual 2024</t>
  </si>
  <si>
    <t>Objetivo 2 Fortalecer los programas de atención e inclusión social para personas con discapacidad</t>
  </si>
  <si>
    <t>Estrategia 2.1 Garantizar la inclusión, facilitar y vigilar que se cumpla con la accesibilidad en estricto respeto a los derechos humanos de las personas con discapacidad</t>
  </si>
  <si>
    <t>Línea de acción 2.1.01 Brindar ayudas técnicas, servicios especializados y servicios de rehabilitación de calidad para todas las personas con discapacidad</t>
  </si>
  <si>
    <t>ACTIVIDAD</t>
  </si>
  <si>
    <t>GRUPO DE EDAD</t>
  </si>
  <si>
    <t>UNIDAD
DE MEDIDA</t>
  </si>
  <si>
    <t>TIPO DE POBLACIÓN</t>
  </si>
  <si>
    <t>ZA</t>
  </si>
  <si>
    <t>ZC</t>
  </si>
  <si>
    <t>ZM</t>
  </si>
  <si>
    <t>ZH</t>
  </si>
  <si>
    <t>ABIERTA</t>
  </si>
  <si>
    <t>CAUTIVA</t>
  </si>
  <si>
    <t>H</t>
  </si>
  <si>
    <t>M</t>
  </si>
  <si>
    <t>PD</t>
  </si>
  <si>
    <t>PO</t>
  </si>
  <si>
    <t>AFD</t>
  </si>
  <si>
    <t>PG</t>
  </si>
  <si>
    <t>Educación preescolar
Educación primaria
Integración a la educación regular
Pláticas para Red de padres
Orientación y movilidad</t>
  </si>
  <si>
    <t>0 a 11 Años</t>
  </si>
  <si>
    <t>Servicio</t>
  </si>
  <si>
    <t>Área académica</t>
  </si>
  <si>
    <t>Persona</t>
  </si>
  <si>
    <t>X</t>
  </si>
  <si>
    <t>12 a 17 Años</t>
  </si>
  <si>
    <t>18 a 59 Años</t>
  </si>
  <si>
    <t>Sesiones de Terapia psicológica individual, Apoyo emocional
Sesiones de Terapia psicológica individual, Terapia conductual
Sesiones de Terapia psicológica individual, Terapia de juego
Sesiones de Terapia psicológica individual, Reforzamiento de aprendizaje
Sesiones de Terapia psicológica individual, Procesos diagnósticos</t>
  </si>
  <si>
    <t>Área psicología</t>
  </si>
  <si>
    <t>Sesiones de Terapia psicológica individual (Padre, Madre, Tutor) Manejo emocional
Sesiones de Terapia psicológica individual (Padre, Madre, Tutor) Autonomía en casa
Sesiones de Terapia psicológica individual (Padre, Madre, Tutor) Inclusión escolar
Sesiones de Terapia psicológica individual (Padre, Madre, Tutor) Procesos diagnósticos</t>
  </si>
  <si>
    <t>Sesiones de Terapia psicológica grupal, Áreas de oportunidad
Sesiones de Terapia psicológica grupal, Detección de situaciones emocionales y conductuales</t>
  </si>
  <si>
    <t>Gestión de atención odontológica
Servicios de enfermería
Red de padres
Otorgar medicamentos
Estudios socioeconómicos
Estudios de segundo nivel
Visitas domiciliarias
Visitas de seguimiento</t>
  </si>
  <si>
    <t>Área trabajo social</t>
  </si>
  <si>
    <t>Sesiones de Estimulación temprana
Sesiones de Rehabilitación física
Sesiones de Terapia ocupacional
Sesiones de Estimulación sensorial
Sesiones de Orientación a padres de familia
Gestión de Terapias alternativas: Equinoterapia
Gestión de Terapias alternativas: Hidroterapia
Gestión de Consultas: Rehabilitación física (CREE)
Gestión de Consultas: Rehabilitación física (UBR Maravillas)
Gestión de Consultas: Rehabilitación física (Hospital de México, Neurología pediátrica)
Gestión de Aplicación de toxina botulinica (CREE)
Gestión de Aplicación de toxina botulinica (UBR Maravillas)
Gestión de Canalización al área de autismo y seguimiento</t>
  </si>
  <si>
    <t>Área rehabilitación física</t>
  </si>
  <si>
    <t>Línea de acción 2.1.03 Promover la accesibilidad para las personas con discapacidad en el estado</t>
  </si>
  <si>
    <t>Servicio de transporte escolar</t>
  </si>
  <si>
    <t>Línea de acción 2.1.04 Transversalizar las políticas de atención a personas con discapacidad en el estado, de acuerdo con sus necesidades y características, en conjunto con las organizaciones de la sociedad civil</t>
  </si>
  <si>
    <t>Eventos</t>
  </si>
  <si>
    <t>Línea de acción 2.1.10 Implementar un programa de capacitación de servidores públicos en materia de derechos humanos y trato digno a las personas con discapacidad</t>
  </si>
  <si>
    <t>Capacitaciones del personal</t>
  </si>
  <si>
    <t>TOTALES</t>
  </si>
  <si>
    <t>Población Cautiva</t>
  </si>
  <si>
    <t>Población Abierta</t>
  </si>
  <si>
    <t>Apoyo</t>
  </si>
  <si>
    <t>x</t>
  </si>
  <si>
    <t>ABRIL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</si>
</sst>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color theme="1"/>
      <name val="Arial"/>
      <family val="2"/>
    </font>
    <font>
      <sz val="10"/>
      <color theme="1"/>
      <name val="Arial"/>
      <family val="2"/>
    </font>
    <font>
      <b/>
      <sz val="10"/>
      <color theme="1"/>
      <name val="Arial"/>
      <family val="2"/>
    </font>
    <font>
      <sz val="11"/>
      <color theme="1"/>
      <name val="Calibri"/>
      <family val="2"/>
      <scheme val="minor"/>
    </font>
    <font>
      <b/>
      <sz val="12"/>
      <color theme="1"/>
      <name val="Arial"/>
      <family val="2"/>
    </font>
    <font>
      <b/>
      <sz val="10"/>
      <color rgb="FFFF0000"/>
      <name val="Arial"/>
      <family val="2"/>
    </font>
    <font>
      <b/>
      <i/>
      <sz val="10"/>
      <color theme="1"/>
      <name val="Arial"/>
      <family val="2"/>
    </font>
    <font>
      <b/>
      <sz val="10"/>
      <name val="Arial"/>
      <family val="2"/>
    </font>
    <font>
      <b/>
      <sz val="9"/>
      <name val="Arial"/>
      <family val="2"/>
    </font>
    <font>
      <b/>
      <sz val="8"/>
      <name val="Arial"/>
      <family val="2"/>
    </font>
    <font>
      <i/>
      <sz val="10"/>
      <color theme="1"/>
      <name val="Arial"/>
      <family val="2"/>
    </font>
    <font>
      <sz val="10"/>
      <color theme="9" tint="-0.499984740745262"/>
      <name val="Arial"/>
      <family val="2"/>
    </font>
    <font>
      <sz val="10"/>
      <name val="Arial"/>
      <family val="2"/>
    </font>
    <font>
      <sz val="9"/>
      <color indexed="81"/>
      <name val="Tahoma"/>
      <family val="2"/>
    </font>
    <font>
      <b/>
      <sz val="9"/>
      <color indexed="81"/>
      <name val="Tahoma"/>
      <family val="2"/>
    </font>
    <font>
      <sz val="8"/>
      <name val="Arial"/>
      <family val="2"/>
    </font>
  </fonts>
  <fills count="4">
    <fill>
      <patternFill patternType="none"/>
    </fill>
    <fill>
      <patternFill patternType="gray125"/>
    </fill>
    <fill>
      <patternFill patternType="solid">
        <fgColor rgb="FFFFC000"/>
        <bgColor indexed="64"/>
      </patternFill>
    </fill>
    <fill>
      <patternFill patternType="solid">
        <fgColor theme="5" tint="0.59999389629810485"/>
        <bgColor indexed="64"/>
      </patternFill>
    </fill>
  </fills>
  <borders count="32">
    <border>
      <left/>
      <right/>
      <top/>
      <bottom/>
      <diagonal/>
    </border>
    <border>
      <left style="thin">
        <color indexed="64"/>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style="thin">
        <color indexed="64"/>
      </right>
      <top style="thin">
        <color indexed="64"/>
      </top>
      <bottom/>
      <diagonal/>
    </border>
    <border>
      <left style="thin">
        <color auto="1"/>
      </left>
      <right style="thin">
        <color auto="1"/>
      </right>
      <top style="thin">
        <color auto="1"/>
      </top>
      <bottom/>
      <diagonal/>
    </border>
    <border>
      <left style="thick">
        <color indexed="64"/>
      </left>
      <right style="thin">
        <color indexed="64"/>
      </right>
      <top/>
      <bottom/>
      <diagonal/>
    </border>
    <border>
      <left style="thin">
        <color indexed="64"/>
      </left>
      <right style="thin">
        <color indexed="64"/>
      </right>
      <top/>
      <bottom/>
      <diagonal/>
    </border>
    <border>
      <left style="thick">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ck">
        <color indexed="64"/>
      </left>
      <right/>
      <top style="thick">
        <color indexed="64"/>
      </top>
      <bottom/>
      <diagonal/>
    </border>
    <border>
      <left/>
      <right/>
      <top style="thick">
        <color indexed="64"/>
      </top>
      <bottom/>
      <diagonal/>
    </border>
    <border>
      <left style="thick">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n">
        <color indexed="64"/>
      </left>
      <right/>
      <top style="thin">
        <color indexed="64"/>
      </top>
      <bottom/>
      <diagonal/>
    </border>
    <border>
      <left style="thick">
        <color indexed="64"/>
      </left>
      <right style="thin">
        <color indexed="64"/>
      </right>
      <top style="thin">
        <color indexed="64"/>
      </top>
      <bottom style="thick">
        <color indexed="64"/>
      </bottom>
      <diagonal/>
    </border>
    <border>
      <left/>
      <right style="thin">
        <color auto="1"/>
      </right>
      <top style="thin">
        <color auto="1"/>
      </top>
      <bottom/>
      <diagonal/>
    </border>
    <border>
      <left/>
      <right style="thin">
        <color indexed="64"/>
      </right>
      <top/>
      <bottom/>
      <diagonal/>
    </border>
  </borders>
  <cellStyleXfs count="2">
    <xf numFmtId="0" fontId="0" fillId="0" borderId="0"/>
    <xf numFmtId="0" fontId="3" fillId="0" borderId="0"/>
  </cellStyleXfs>
  <cellXfs count="107">
    <xf numFmtId="0" fontId="0" fillId="0" borderId="0" xfId="0"/>
    <xf numFmtId="0" fontId="2" fillId="0" borderId="0" xfId="1" applyFont="1" applyAlignment="1">
      <alignment vertical="center" wrapText="1"/>
    </xf>
    <xf numFmtId="0" fontId="4" fillId="0" borderId="0" xfId="1" applyFont="1" applyAlignment="1">
      <alignment vertical="center"/>
    </xf>
    <xf numFmtId="0" fontId="3" fillId="0" borderId="0" xfId="1" applyAlignment="1">
      <alignment vertical="center"/>
    </xf>
    <xf numFmtId="0" fontId="5" fillId="0" borderId="0" xfId="1" applyFont="1" applyAlignment="1">
      <alignment vertical="center"/>
    </xf>
    <xf numFmtId="0" fontId="3" fillId="0" borderId="0" xfId="1"/>
    <xf numFmtId="0" fontId="2" fillId="0" borderId="0" xfId="1" applyFont="1" applyAlignment="1">
      <alignment horizontal="left" vertical="center" wrapText="1"/>
    </xf>
    <xf numFmtId="0" fontId="0" fillId="0" borderId="0" xfId="1" applyFont="1"/>
    <xf numFmtId="0" fontId="7" fillId="0" borderId="8" xfId="1" applyFont="1" applyBorder="1" applyAlignment="1">
      <alignment horizontal="center" vertical="center" wrapText="1"/>
    </xf>
    <xf numFmtId="0" fontId="7" fillId="0" borderId="9" xfId="1" applyFont="1" applyBorder="1" applyAlignment="1">
      <alignment horizontal="center" vertical="center" wrapText="1"/>
    </xf>
    <xf numFmtId="0" fontId="7" fillId="0" borderId="10" xfId="1" applyFont="1" applyBorder="1" applyAlignment="1">
      <alignment horizontal="center" vertical="center" wrapText="1"/>
    </xf>
    <xf numFmtId="3" fontId="3" fillId="0" borderId="0" xfId="1" applyNumberFormat="1"/>
    <xf numFmtId="0" fontId="10" fillId="0" borderId="0" xfId="1" applyFont="1" applyAlignment="1">
      <alignment horizontal="left" vertical="center" wrapText="1"/>
    </xf>
    <xf numFmtId="0" fontId="10" fillId="0" borderId="0" xfId="1" applyFont="1" applyAlignment="1">
      <alignment horizontal="center" vertical="center" wrapText="1"/>
    </xf>
    <xf numFmtId="0" fontId="1" fillId="0" borderId="0" xfId="1" applyFont="1" applyAlignment="1">
      <alignment vertical="center"/>
    </xf>
    <xf numFmtId="0" fontId="1" fillId="0" borderId="0" xfId="1" applyFont="1" applyAlignment="1">
      <alignment horizontal="center" vertical="center"/>
    </xf>
    <xf numFmtId="0" fontId="0" fillId="0" borderId="0" xfId="1" applyFont="1" applyAlignment="1">
      <alignment horizontal="center" vertical="center"/>
    </xf>
    <xf numFmtId="0" fontId="1" fillId="0" borderId="12" xfId="1" applyFont="1" applyBorder="1" applyAlignment="1">
      <alignment horizontal="center" vertical="center"/>
    </xf>
    <xf numFmtId="0" fontId="1" fillId="0" borderId="9" xfId="1" applyFont="1" applyBorder="1" applyAlignment="1">
      <alignment horizontal="center" vertical="center"/>
    </xf>
    <xf numFmtId="0" fontId="11" fillId="0" borderId="10" xfId="1" applyFont="1" applyBorder="1" applyAlignment="1">
      <alignment horizontal="center" vertical="center"/>
    </xf>
    <xf numFmtId="3" fontId="1" fillId="0" borderId="8" xfId="1" applyNumberFormat="1" applyFont="1" applyBorder="1" applyAlignment="1">
      <alignment horizontal="right" vertical="center"/>
    </xf>
    <xf numFmtId="3" fontId="1" fillId="0" borderId="9" xfId="1" applyNumberFormat="1" applyFont="1" applyBorder="1" applyAlignment="1">
      <alignment horizontal="right" vertical="center"/>
    </xf>
    <xf numFmtId="3" fontId="1" fillId="0" borderId="10" xfId="1" applyNumberFormat="1" applyFont="1" applyBorder="1" applyAlignment="1">
      <alignment horizontal="right" vertical="center"/>
    </xf>
    <xf numFmtId="3" fontId="1" fillId="0" borderId="8" xfId="1" applyNumberFormat="1" applyFont="1" applyBorder="1" applyAlignment="1">
      <alignment horizontal="center" vertical="center"/>
    </xf>
    <xf numFmtId="0" fontId="10" fillId="0" borderId="22" xfId="1" applyFont="1" applyBorder="1" applyAlignment="1">
      <alignment horizontal="left" vertical="center" wrapText="1"/>
    </xf>
    <xf numFmtId="0" fontId="10" fillId="0" borderId="23" xfId="1" applyFont="1" applyBorder="1" applyAlignment="1">
      <alignment horizontal="center" vertical="center" wrapText="1"/>
    </xf>
    <xf numFmtId="0" fontId="1" fillId="0" borderId="23" xfId="1" applyFont="1" applyBorder="1" applyAlignment="1">
      <alignment horizontal="center" vertical="center"/>
    </xf>
    <xf numFmtId="0" fontId="11" fillId="0" borderId="23" xfId="1" applyFont="1" applyBorder="1" applyAlignment="1">
      <alignment horizontal="center" vertical="center"/>
    </xf>
    <xf numFmtId="3" fontId="1" fillId="0" borderId="23" xfId="1" applyNumberFormat="1" applyFont="1" applyBorder="1" applyAlignment="1">
      <alignment horizontal="right" vertical="center"/>
    </xf>
    <xf numFmtId="0" fontId="1" fillId="0" borderId="26" xfId="1" applyFont="1" applyBorder="1" applyAlignment="1">
      <alignment horizontal="center" vertical="center"/>
    </xf>
    <xf numFmtId="0" fontId="11" fillId="0" borderId="27" xfId="1" applyFont="1" applyBorder="1" applyAlignment="1">
      <alignment horizontal="center" vertical="center"/>
    </xf>
    <xf numFmtId="0" fontId="11" fillId="0" borderId="0" xfId="1" applyFont="1" applyAlignment="1">
      <alignment horizontal="center" vertical="center"/>
    </xf>
    <xf numFmtId="3" fontId="1" fillId="0" borderId="0" xfId="1" applyNumberFormat="1" applyFont="1" applyAlignment="1">
      <alignment horizontal="right" vertical="center"/>
    </xf>
    <xf numFmtId="3" fontId="12" fillId="0" borderId="2" xfId="1" applyNumberFormat="1" applyFont="1" applyBorder="1" applyAlignment="1">
      <alignment horizontal="right" vertical="center"/>
    </xf>
    <xf numFmtId="3" fontId="12" fillId="0" borderId="8" xfId="1" applyNumberFormat="1" applyFont="1" applyBorder="1" applyAlignment="1">
      <alignment horizontal="right" vertical="center"/>
    </xf>
    <xf numFmtId="0" fontId="10" fillId="0" borderId="28" xfId="1" applyFont="1" applyBorder="1" applyAlignment="1">
      <alignment vertical="center" wrapText="1"/>
    </xf>
    <xf numFmtId="0" fontId="11" fillId="0" borderId="15" xfId="1" applyFont="1" applyBorder="1" applyAlignment="1">
      <alignment horizontal="center" vertical="center"/>
    </xf>
    <xf numFmtId="3" fontId="12" fillId="0" borderId="11" xfId="1" applyNumberFormat="1" applyFont="1" applyBorder="1" applyAlignment="1">
      <alignment horizontal="right" vertical="center"/>
    </xf>
    <xf numFmtId="3" fontId="12" fillId="0" borderId="12" xfId="1" applyNumberFormat="1" applyFont="1" applyBorder="1" applyAlignment="1">
      <alignment horizontal="right" vertical="center"/>
    </xf>
    <xf numFmtId="3" fontId="12" fillId="0" borderId="15" xfId="1" applyNumberFormat="1" applyFont="1" applyBorder="1" applyAlignment="1">
      <alignment horizontal="right" vertical="center"/>
    </xf>
    <xf numFmtId="0" fontId="10" fillId="0" borderId="21" xfId="1" applyFont="1" applyBorder="1" applyAlignment="1">
      <alignment vertical="center" wrapText="1"/>
    </xf>
    <xf numFmtId="0" fontId="10" fillId="0" borderId="9" xfId="1" applyFont="1" applyBorder="1" applyAlignment="1">
      <alignment vertical="center" wrapText="1"/>
    </xf>
    <xf numFmtId="0" fontId="10" fillId="0" borderId="26" xfId="1" applyFont="1" applyBorder="1" applyAlignment="1">
      <alignment vertical="center" wrapText="1"/>
    </xf>
    <xf numFmtId="3" fontId="12" fillId="0" borderId="29" xfId="1" applyNumberFormat="1" applyFont="1" applyBorder="1" applyAlignment="1">
      <alignment horizontal="right" vertical="center"/>
    </xf>
    <xf numFmtId="3" fontId="12" fillId="2" borderId="2" xfId="1" applyNumberFormat="1" applyFont="1" applyFill="1" applyBorder="1" applyAlignment="1">
      <alignment horizontal="right" vertical="center"/>
    </xf>
    <xf numFmtId="3" fontId="12" fillId="2" borderId="8" xfId="1" applyNumberFormat="1" applyFont="1" applyFill="1" applyBorder="1" applyAlignment="1">
      <alignment horizontal="right" vertical="center"/>
    </xf>
    <xf numFmtId="3" fontId="12" fillId="2" borderId="29" xfId="1" applyNumberFormat="1" applyFont="1" applyFill="1" applyBorder="1" applyAlignment="1">
      <alignment horizontal="right" vertical="center"/>
    </xf>
    <xf numFmtId="0" fontId="0" fillId="0" borderId="9" xfId="1" applyFont="1" applyBorder="1" applyAlignment="1">
      <alignment horizontal="center" vertical="center"/>
    </xf>
    <xf numFmtId="3" fontId="2" fillId="0" borderId="9" xfId="1" applyNumberFormat="1" applyFont="1" applyBorder="1" applyAlignment="1">
      <alignment horizontal="right" vertical="center"/>
    </xf>
    <xf numFmtId="3" fontId="15" fillId="2" borderId="8" xfId="1" applyNumberFormat="1" applyFont="1" applyFill="1" applyBorder="1" applyAlignment="1">
      <alignment horizontal="right" vertical="center"/>
    </xf>
    <xf numFmtId="0" fontId="7" fillId="3" borderId="9" xfId="1" applyFont="1" applyFill="1" applyBorder="1" applyAlignment="1">
      <alignment horizontal="center" vertical="center" wrapText="1"/>
    </xf>
    <xf numFmtId="3" fontId="2" fillId="3" borderId="9" xfId="1" applyNumberFormat="1" applyFont="1" applyFill="1" applyBorder="1" applyAlignment="1">
      <alignment horizontal="center" vertical="center"/>
    </xf>
    <xf numFmtId="3" fontId="2" fillId="3" borderId="9" xfId="1" applyNumberFormat="1" applyFont="1" applyFill="1" applyBorder="1" applyAlignment="1">
      <alignment horizontal="right" vertical="center"/>
    </xf>
    <xf numFmtId="3" fontId="2" fillId="0" borderId="9" xfId="1" applyNumberFormat="1" applyFont="1" applyBorder="1" applyAlignment="1">
      <alignment horizontal="center" vertical="center"/>
    </xf>
    <xf numFmtId="0" fontId="6" fillId="0" borderId="1" xfId="1" applyFont="1" applyBorder="1" applyAlignment="1">
      <alignment horizontal="left" vertical="center" wrapText="1"/>
    </xf>
    <xf numFmtId="0" fontId="6" fillId="0" borderId="0" xfId="1" applyFont="1" applyAlignment="1">
      <alignment horizontal="left" vertical="center" wrapText="1"/>
    </xf>
    <xf numFmtId="0" fontId="7" fillId="0" borderId="2" xfId="1" applyFont="1" applyBorder="1" applyAlignment="1">
      <alignment horizontal="center" vertical="center" wrapText="1"/>
    </xf>
    <xf numFmtId="0" fontId="7" fillId="0" borderId="8" xfId="1" applyFont="1" applyBorder="1" applyAlignment="1">
      <alignment horizontal="center" vertical="center" wrapText="1"/>
    </xf>
    <xf numFmtId="0" fontId="7" fillId="0" borderId="3" xfId="1" applyFont="1" applyBorder="1" applyAlignment="1">
      <alignment horizontal="center" vertical="center" wrapText="1"/>
    </xf>
    <xf numFmtId="0" fontId="7" fillId="0" borderId="9" xfId="1" applyFont="1" applyBorder="1" applyAlignment="1">
      <alignment horizontal="center" vertical="center" wrapText="1"/>
    </xf>
    <xf numFmtId="0" fontId="8" fillId="0" borderId="3" xfId="1" applyFont="1" applyBorder="1" applyAlignment="1">
      <alignment horizontal="center" vertical="center" wrapText="1"/>
    </xf>
    <xf numFmtId="0" fontId="8" fillId="0" borderId="9" xfId="1" applyFont="1" applyBorder="1" applyAlignment="1">
      <alignment horizontal="center" vertical="center" wrapText="1"/>
    </xf>
    <xf numFmtId="0" fontId="9" fillId="0" borderId="3" xfId="1" applyFont="1" applyBorder="1" applyAlignment="1">
      <alignment horizontal="center" vertical="center" wrapText="1"/>
    </xf>
    <xf numFmtId="0" fontId="9" fillId="0" borderId="4" xfId="1" applyFont="1" applyBorder="1" applyAlignment="1">
      <alignment horizontal="center" vertical="center" wrapText="1"/>
    </xf>
    <xf numFmtId="0" fontId="9" fillId="0" borderId="9" xfId="1" applyFont="1" applyBorder="1" applyAlignment="1">
      <alignment horizontal="center" vertical="center" wrapText="1"/>
    </xf>
    <xf numFmtId="0" fontId="9" fillId="0" borderId="10" xfId="1" applyFont="1" applyBorder="1" applyAlignment="1">
      <alignment horizontal="center" vertical="center" wrapText="1"/>
    </xf>
    <xf numFmtId="17" fontId="5" fillId="0" borderId="5" xfId="1" applyNumberFormat="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wrapText="1"/>
    </xf>
    <xf numFmtId="0" fontId="7" fillId="0" borderId="11" xfId="1" applyFont="1" applyBorder="1" applyAlignment="1">
      <alignment horizontal="center" vertical="center" wrapText="1"/>
    </xf>
    <xf numFmtId="0" fontId="7" fillId="0" borderId="12" xfId="1" applyFont="1" applyBorder="1" applyAlignment="1">
      <alignment horizontal="center" vertical="center" wrapText="1"/>
    </xf>
    <xf numFmtId="0" fontId="7" fillId="0" borderId="13" xfId="1" applyFont="1" applyBorder="1" applyAlignment="1">
      <alignment horizontal="center" vertical="center" wrapText="1"/>
    </xf>
    <xf numFmtId="0" fontId="7" fillId="0" borderId="14" xfId="1" applyFont="1" applyBorder="1" applyAlignment="1">
      <alignment horizontal="center" vertical="center" wrapText="1"/>
    </xf>
    <xf numFmtId="0" fontId="7" fillId="0" borderId="15" xfId="1" applyFont="1" applyBorder="1" applyAlignment="1">
      <alignment horizontal="center" vertical="center" wrapText="1"/>
    </xf>
    <xf numFmtId="0" fontId="9" fillId="0" borderId="9" xfId="1" applyFont="1" applyBorder="1" applyAlignment="1">
      <alignment horizontal="center" vertical="center" textRotation="45" shrinkToFit="1"/>
    </xf>
    <xf numFmtId="0" fontId="9" fillId="0" borderId="10" xfId="1" applyFont="1" applyBorder="1" applyAlignment="1">
      <alignment horizontal="center" vertical="center" textRotation="45" shrinkToFit="1"/>
    </xf>
    <xf numFmtId="0" fontId="10" fillId="0" borderId="17" xfId="1" applyFont="1" applyBorder="1" applyAlignment="1">
      <alignment horizontal="left" vertical="center" wrapText="1"/>
    </xf>
    <xf numFmtId="0" fontId="10" fillId="0" borderId="19" xfId="1" applyFont="1" applyBorder="1" applyAlignment="1">
      <alignment horizontal="left" vertical="center" wrapText="1"/>
    </xf>
    <xf numFmtId="0" fontId="10" fillId="0" borderId="30" xfId="1" applyFont="1" applyBorder="1" applyAlignment="1">
      <alignment horizontal="center" vertical="center" wrapText="1"/>
    </xf>
    <xf numFmtId="0" fontId="10" fillId="0" borderId="31" xfId="1" applyFont="1" applyBorder="1" applyAlignment="1">
      <alignment horizontal="center" vertical="center" wrapText="1"/>
    </xf>
    <xf numFmtId="0" fontId="1" fillId="0" borderId="14" xfId="1" applyFont="1" applyBorder="1" applyAlignment="1">
      <alignment horizontal="center" vertical="center"/>
    </xf>
    <xf numFmtId="0" fontId="1" fillId="0" borderId="12" xfId="1" applyFont="1" applyBorder="1" applyAlignment="1">
      <alignment horizontal="center" vertical="center"/>
    </xf>
    <xf numFmtId="0" fontId="1" fillId="0" borderId="15" xfId="1" applyFont="1" applyBorder="1" applyAlignment="1">
      <alignment horizontal="center" vertical="center"/>
    </xf>
    <xf numFmtId="0" fontId="10" fillId="0" borderId="21" xfId="1" applyFont="1" applyBorder="1" applyAlignment="1">
      <alignment horizontal="left" vertical="center" wrapText="1"/>
    </xf>
    <xf numFmtId="0" fontId="10" fillId="0" borderId="16" xfId="1" applyFont="1" applyBorder="1" applyAlignment="1">
      <alignment horizontal="left" vertical="center" wrapText="1"/>
    </xf>
    <xf numFmtId="0" fontId="10" fillId="0" borderId="18" xfId="1" applyFont="1" applyBorder="1" applyAlignment="1">
      <alignment horizontal="left" vertical="center" wrapText="1"/>
    </xf>
    <xf numFmtId="0" fontId="10" fillId="0" borderId="17" xfId="1" applyFont="1" applyBorder="1" applyAlignment="1">
      <alignment horizontal="center" vertical="center" wrapText="1"/>
    </xf>
    <xf numFmtId="0" fontId="10" fillId="0" borderId="19" xfId="1" applyFont="1" applyBorder="1" applyAlignment="1">
      <alignment horizontal="center" vertical="center" wrapText="1"/>
    </xf>
    <xf numFmtId="0" fontId="10" fillId="0" borderId="20" xfId="1" applyFont="1" applyBorder="1" applyAlignment="1">
      <alignment horizontal="left" vertical="center" wrapText="1"/>
    </xf>
    <xf numFmtId="0" fontId="0" fillId="0" borderId="14" xfId="1" applyFont="1" applyBorder="1" applyAlignment="1">
      <alignment horizontal="center" vertical="center"/>
    </xf>
    <xf numFmtId="0" fontId="10" fillId="0" borderId="21" xfId="1" applyFont="1" applyBorder="1" applyAlignment="1">
      <alignment horizontal="center" vertical="center" wrapText="1"/>
    </xf>
    <xf numFmtId="0" fontId="7" fillId="0" borderId="5" xfId="1" applyFont="1" applyBorder="1" applyAlignment="1">
      <alignment horizontal="center" vertical="center" wrapText="1"/>
    </xf>
    <xf numFmtId="0" fontId="7" fillId="0" borderId="6" xfId="1" applyFont="1" applyBorder="1" applyAlignment="1">
      <alignment horizontal="center" vertical="center" wrapText="1"/>
    </xf>
    <xf numFmtId="0" fontId="7" fillId="0" borderId="7" xfId="1" applyFont="1" applyBorder="1" applyAlignment="1">
      <alignment horizontal="center" vertical="center" wrapText="1"/>
    </xf>
    <xf numFmtId="0" fontId="10" fillId="0" borderId="9" xfId="1" applyFont="1" applyBorder="1" applyAlignment="1">
      <alignment horizontal="center" vertical="center" wrapText="1"/>
    </xf>
    <xf numFmtId="0" fontId="1" fillId="0" borderId="9" xfId="1" applyFont="1" applyBorder="1" applyAlignment="1">
      <alignment horizontal="center" vertical="center"/>
    </xf>
    <xf numFmtId="0" fontId="1" fillId="0" borderId="10" xfId="1" applyFont="1" applyBorder="1" applyAlignment="1">
      <alignment horizontal="center" vertical="center"/>
    </xf>
    <xf numFmtId="0" fontId="1" fillId="0" borderId="0" xfId="1" applyFont="1" applyAlignment="1">
      <alignment horizontal="center" vertical="center"/>
    </xf>
    <xf numFmtId="0" fontId="1" fillId="0" borderId="0" xfId="1" applyFont="1" applyAlignment="1">
      <alignment horizontal="center" vertical="center" wrapText="1"/>
    </xf>
    <xf numFmtId="0" fontId="10" fillId="0" borderId="24" xfId="1" applyFont="1" applyBorder="1" applyAlignment="1">
      <alignment horizontal="left" vertical="center" wrapText="1"/>
    </xf>
    <xf numFmtId="0" fontId="10" fillId="0" borderId="25" xfId="1" applyFont="1" applyBorder="1" applyAlignment="1">
      <alignment horizontal="center" vertical="center" wrapText="1"/>
    </xf>
    <xf numFmtId="0" fontId="6" fillId="0" borderId="2" xfId="1" applyFont="1" applyBorder="1" applyAlignment="1">
      <alignment horizontal="right" vertical="center" wrapText="1"/>
    </xf>
    <xf numFmtId="0" fontId="6" fillId="0" borderId="8" xfId="1" applyFont="1" applyBorder="1" applyAlignment="1">
      <alignment horizontal="right" vertical="center" wrapText="1"/>
    </xf>
    <xf numFmtId="0" fontId="6" fillId="0" borderId="29" xfId="1" applyFont="1" applyBorder="1" applyAlignment="1">
      <alignment horizontal="right" vertical="center" wrapText="1"/>
    </xf>
    <xf numFmtId="0" fontId="10" fillId="0" borderId="3" xfId="1" applyFont="1" applyBorder="1" applyAlignment="1">
      <alignment horizontal="center" vertical="center" wrapText="1"/>
    </xf>
    <xf numFmtId="0" fontId="1" fillId="0" borderId="3" xfId="1" applyFont="1" applyBorder="1" applyAlignment="1">
      <alignment horizontal="center" vertical="center"/>
    </xf>
    <xf numFmtId="0" fontId="1" fillId="0" borderId="4" xfId="1" applyFont="1" applyBorder="1" applyAlignment="1">
      <alignment horizontal="center" vertical="center"/>
    </xf>
  </cellXfs>
  <cellStyles count="2">
    <cellStyle name="Normal" xfId="0" builtinId="0"/>
    <cellStyle name="Normal 2 3"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89</xdr:row>
      <xdr:rowOff>85724</xdr:rowOff>
    </xdr:from>
    <xdr:to>
      <xdr:col>3</xdr:col>
      <xdr:colOff>446851</xdr:colOff>
      <xdr:row>93</xdr:row>
      <xdr:rowOff>152399</xdr:rowOff>
    </xdr:to>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0" y="26279474"/>
          <a:ext cx="7219126" cy="10572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MX" sz="1000">
              <a:solidFill>
                <a:schemeClr val="dk1"/>
              </a:solidFill>
              <a:effectLst/>
              <a:latin typeface="Arial" panose="020B0604020202020204" pitchFamily="34" charset="0"/>
              <a:ea typeface="+mn-ea"/>
              <a:cs typeface="Arial" panose="020B0604020202020204" pitchFamily="34" charset="0"/>
            </a:rPr>
            <a:t>                      Elaboró				</a:t>
          </a:r>
          <a:r>
            <a:rPr lang="es-MX" sz="1000" baseline="0">
              <a:solidFill>
                <a:schemeClr val="dk1"/>
              </a:solidFill>
              <a:effectLst/>
              <a:latin typeface="Arial" panose="020B0604020202020204" pitchFamily="34" charset="0"/>
              <a:ea typeface="+mn-ea"/>
              <a:cs typeface="Arial" panose="020B0604020202020204" pitchFamily="34" charset="0"/>
            </a:rPr>
            <a:t>                    </a:t>
          </a:r>
          <a:r>
            <a:rPr lang="es-MX" sz="1000">
              <a:solidFill>
                <a:schemeClr val="dk1"/>
              </a:solidFill>
              <a:effectLst/>
              <a:latin typeface="Arial" panose="020B0604020202020204" pitchFamily="34" charset="0"/>
              <a:ea typeface="+mn-ea"/>
              <a:cs typeface="Arial" panose="020B0604020202020204" pitchFamily="34" charset="0"/>
            </a:rPr>
            <a:t>Autorizó</a:t>
          </a:r>
        </a:p>
        <a:p>
          <a:r>
            <a:rPr lang="es-MX" sz="1000">
              <a:solidFill>
                <a:schemeClr val="dk1"/>
              </a:solidFill>
              <a:effectLst/>
              <a:latin typeface="Arial" panose="020B0604020202020204" pitchFamily="34" charset="0"/>
              <a:ea typeface="+mn-ea"/>
              <a:cs typeface="Arial" panose="020B0604020202020204" pitchFamily="34" charset="0"/>
            </a:rPr>
            <a:t> 	</a:t>
          </a:r>
        </a:p>
        <a:p>
          <a:r>
            <a:rPr lang="es-MX" sz="1000">
              <a:solidFill>
                <a:schemeClr val="dk1"/>
              </a:solidFill>
              <a:effectLst/>
              <a:latin typeface="Arial" panose="020B0604020202020204" pitchFamily="34" charset="0"/>
              <a:ea typeface="+mn-ea"/>
              <a:cs typeface="Arial" panose="020B0604020202020204" pitchFamily="34" charset="0"/>
            </a:rPr>
            <a:t> 	</a:t>
          </a:r>
        </a:p>
        <a:p>
          <a:r>
            <a:rPr lang="es-MX" sz="1000">
              <a:solidFill>
                <a:schemeClr val="dk1"/>
              </a:solidFill>
              <a:effectLst/>
              <a:latin typeface="Arial" panose="020B0604020202020204" pitchFamily="34" charset="0"/>
              <a:ea typeface="+mn-ea"/>
              <a:cs typeface="Arial" panose="020B0604020202020204" pitchFamily="34" charset="0"/>
            </a:rPr>
            <a:t> 	</a:t>
          </a:r>
        </a:p>
        <a:p>
          <a:r>
            <a:rPr lang="es-MX" sz="1000">
              <a:solidFill>
                <a:schemeClr val="dk1"/>
              </a:solidFill>
              <a:effectLst/>
              <a:latin typeface="Arial" panose="020B0604020202020204" pitchFamily="34" charset="0"/>
              <a:ea typeface="+mn-ea"/>
              <a:cs typeface="Arial" panose="020B0604020202020204" pitchFamily="34" charset="0"/>
            </a:rPr>
            <a:t>__________________________			___________________________</a:t>
          </a:r>
        </a:p>
        <a:p>
          <a:r>
            <a:rPr lang="es-MX" sz="1000">
              <a:solidFill>
                <a:schemeClr val="dk1"/>
              </a:solidFill>
              <a:effectLst/>
              <a:latin typeface="Arial" panose="020B0604020202020204" pitchFamily="34" charset="0"/>
              <a:ea typeface="+mn-ea"/>
              <a:cs typeface="Arial" panose="020B0604020202020204" pitchFamily="34" charset="0"/>
            </a:rPr>
            <a:t> C.P.</a:t>
          </a:r>
          <a:r>
            <a:rPr lang="es-MX" sz="1000" baseline="0">
              <a:solidFill>
                <a:schemeClr val="dk1"/>
              </a:solidFill>
              <a:effectLst/>
              <a:latin typeface="Arial" panose="020B0604020202020204" pitchFamily="34" charset="0"/>
              <a:ea typeface="+mn-ea"/>
              <a:cs typeface="Arial" panose="020B0604020202020204" pitchFamily="34" charset="0"/>
            </a:rPr>
            <a:t> ESTHER HUERTA SANCHEZ                                                                        C.P. ESTHER HUERTA SANCHEZ</a:t>
          </a:r>
        </a:p>
        <a:p>
          <a:r>
            <a:rPr lang="es-MX" sz="1000">
              <a:solidFill>
                <a:schemeClr val="dk1"/>
              </a:solidFill>
              <a:effectLst/>
              <a:latin typeface="Arial" panose="020B0604020202020204" pitchFamily="34" charset="0"/>
              <a:ea typeface="+mn-ea"/>
              <a:cs typeface="Arial" panose="020B0604020202020204" pitchFamily="34" charset="0"/>
            </a:rPr>
            <a:t>			     </a:t>
          </a:r>
        </a:p>
        <a:p>
          <a:endParaRPr lang="es-MX" sz="1100"/>
        </a:p>
      </xdr:txBody>
    </xdr:sp>
    <xdr:clientData/>
  </xdr:twoCellAnchor>
  <xdr:twoCellAnchor editAs="oneCell">
    <xdr:from>
      <xdr:col>0</xdr:col>
      <xdr:colOff>359617</xdr:colOff>
      <xdr:row>0</xdr:row>
      <xdr:rowOff>97195</xdr:rowOff>
    </xdr:from>
    <xdr:to>
      <xdr:col>0</xdr:col>
      <xdr:colOff>1730051</xdr:colOff>
      <xdr:row>2</xdr:row>
      <xdr:rowOff>165281</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1" cstate="print">
          <a:extLst>
            <a:ext uri="{BEBA8EAE-BF5A-486C-A8C5-ECC9F3942E4B}">
              <a14:imgProps xmlns:a14="http://schemas.microsoft.com/office/drawing/2010/main">
                <a14:imgLayer r:embed="rId2">
                  <a14:imgEffect>
                    <a14:saturation sat="0"/>
                  </a14:imgEffect>
                </a14:imgLayer>
              </a14:imgProps>
            </a:ext>
            <a:ext uri="{28A0092B-C50C-407E-A947-70E740481C1C}">
              <a14:useLocalDpi xmlns:a14="http://schemas.microsoft.com/office/drawing/2010/main" val="0"/>
            </a:ext>
          </a:extLst>
        </a:blip>
        <a:srcRect l="66825"/>
        <a:stretch/>
      </xdr:blipFill>
      <xdr:spPr bwMode="auto">
        <a:xfrm>
          <a:off x="359617" y="97195"/>
          <a:ext cx="1370434" cy="576086"/>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CRITE97\EST-PROG\EST-PROG\DI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A"/>
      <sheetName val="Ts_salud"/>
      <sheetName val="Estadística"/>
      <sheetName val="Psiq"/>
      <sheetName val="Equidad"/>
      <sheetName val="Coord_ss"/>
      <sheetName val="Coord_inst"/>
      <sheetName val="Prog_Est"/>
      <sheetName val="Prog_Nac"/>
      <sheetName val="Cap_Est"/>
      <sheetName val="Cap_Nac"/>
      <sheetName val="Rep_Est"/>
      <sheetName val="Rep_Nac"/>
      <sheetName val="RME"/>
      <sheetName val="RMN"/>
      <sheetName val="Autoproduccion"/>
      <sheetName val="CEA"/>
      <sheetName val="PASAF_Trad_Transf"/>
      <sheetName val="PASAF_Piloto"/>
      <sheetName val="DEF_PRA"/>
      <sheetName val="DEC"/>
      <sheetName val="COPUSI"/>
      <sheetName val="Modelos"/>
      <sheetName val="Asistencia Alimentaria"/>
      <sheetName val="Desarrollo Comunitario"/>
      <sheetName val="Region"/>
      <sheetName val="SepDic04-EneAgo05"/>
      <sheetName val="Asistencia_Alimentaria"/>
      <sheetName val="Desarrollo_Comunitario"/>
      <sheetName val="Asistencia_Alimentaria1"/>
      <sheetName val="Desarrollo_Comunitario1"/>
      <sheetName val="Asistencia_Alimentaria2"/>
      <sheetName val="Desarrollo_Comunitario2"/>
      <sheetName val="Asistencia_Alimentaria3"/>
      <sheetName val="Desarrollo_Comunitario3"/>
    </sheetNames>
    <sheetDataSet>
      <sheetData sheetId="0"/>
      <sheetData sheetId="1"/>
      <sheetData sheetId="2"/>
      <sheetData sheetId="3" refreshError="1"/>
      <sheetData sheetId="4" refreshError="1"/>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O109"/>
  <sheetViews>
    <sheetView tabSelected="1" view="pageLayout" zoomScale="60" zoomScaleNormal="100" zoomScaleSheetLayoutView="98" zoomScalePageLayoutView="60" workbookViewId="0">
      <selection activeCell="H18" sqref="H18"/>
    </sheetView>
  </sheetViews>
  <sheetFormatPr baseColWidth="10" defaultColWidth="11.42578125" defaultRowHeight="15" x14ac:dyDescent="0.25"/>
  <cols>
    <col min="1" max="1" width="67.28515625" style="5" bestFit="1" customWidth="1"/>
    <col min="2" max="2" width="19.7109375" style="5" bestFit="1" customWidth="1"/>
    <col min="3" max="3" width="9.85546875" style="5" customWidth="1"/>
    <col min="4" max="5" width="7.7109375" style="5" customWidth="1"/>
    <col min="6" max="6" width="6.5703125" style="5" bestFit="1" customWidth="1"/>
    <col min="7" max="7" width="3.85546875" style="5" customWidth="1"/>
    <col min="8" max="8" width="4.85546875" style="5" customWidth="1"/>
    <col min="9" max="9" width="3.85546875" style="5" customWidth="1"/>
    <col min="10" max="10" width="3.7109375" style="5" customWidth="1"/>
    <col min="11" max="11" width="3.85546875" style="5" customWidth="1"/>
    <col min="12" max="12" width="4.85546875" style="5" customWidth="1"/>
    <col min="13" max="13" width="3.85546875" style="5" customWidth="1"/>
    <col min="14" max="14" width="5.28515625" style="5" customWidth="1"/>
    <col min="15" max="15" width="4.42578125" style="5" customWidth="1"/>
    <col min="16" max="16" width="4.85546875" style="5" customWidth="1"/>
    <col min="17" max="17" width="4.5703125" style="5" customWidth="1"/>
    <col min="18" max="18" width="4.140625" style="5" bestFit="1" customWidth="1"/>
    <col min="19" max="19" width="3.85546875" style="5" customWidth="1"/>
    <col min="20" max="20" width="4.85546875" style="5" customWidth="1"/>
    <col min="21" max="21" width="3.85546875" style="5" customWidth="1"/>
    <col min="22" max="22" width="3.7109375" style="5" customWidth="1"/>
    <col min="23" max="23" width="3.85546875" style="5" customWidth="1"/>
    <col min="24" max="24" width="4.85546875" style="5" customWidth="1"/>
    <col min="25" max="25" width="3.85546875" style="5" customWidth="1"/>
    <col min="26" max="26" width="3.7109375" style="5" customWidth="1"/>
    <col min="27" max="27" width="3.85546875" style="5" customWidth="1"/>
    <col min="28" max="28" width="4.85546875" style="5" customWidth="1"/>
    <col min="29" max="29" width="3.85546875" style="5" customWidth="1"/>
    <col min="30" max="30" width="3.7109375" style="5" customWidth="1"/>
    <col min="31" max="31" width="3.85546875" style="5" customWidth="1"/>
    <col min="32" max="32" width="4.85546875" style="5" customWidth="1"/>
    <col min="33" max="33" width="3.85546875" style="5" customWidth="1"/>
    <col min="34" max="34" width="3.7109375" style="5" customWidth="1"/>
    <col min="35" max="35" width="3.85546875" style="5" customWidth="1"/>
    <col min="36" max="36" width="4.85546875" style="5" customWidth="1"/>
    <col min="37" max="37" width="3.85546875" style="5" customWidth="1"/>
    <col min="38" max="16384" width="11.42578125" style="5"/>
  </cols>
  <sheetData>
    <row r="1" spans="1:41" ht="20.100000000000001" customHeight="1" x14ac:dyDescent="0.25">
      <c r="A1" s="1"/>
      <c r="B1" s="1"/>
      <c r="C1" s="2" t="s">
        <v>0</v>
      </c>
      <c r="D1" s="3"/>
      <c r="E1" s="1"/>
      <c r="F1" s="1"/>
      <c r="G1" s="1"/>
      <c r="H1" s="1"/>
      <c r="I1" s="1"/>
      <c r="J1" s="1"/>
      <c r="K1" s="1"/>
      <c r="L1" s="1"/>
      <c r="M1" s="1"/>
      <c r="N1" s="1"/>
      <c r="O1" s="1"/>
      <c r="P1" s="1"/>
      <c r="Q1" s="1"/>
      <c r="R1" s="1"/>
      <c r="S1" s="4"/>
      <c r="T1" s="1"/>
      <c r="U1" s="1"/>
      <c r="V1" s="1"/>
      <c r="W1" s="1"/>
      <c r="X1" s="1"/>
      <c r="Y1" s="1"/>
      <c r="Z1" s="1"/>
      <c r="AA1" s="1"/>
      <c r="AB1" s="1"/>
      <c r="AC1" s="1"/>
      <c r="AD1" s="1"/>
      <c r="AE1" s="1"/>
      <c r="AF1" s="1"/>
      <c r="AG1" s="1"/>
      <c r="AH1" s="1"/>
      <c r="AI1" s="1"/>
      <c r="AJ1" s="1"/>
      <c r="AK1" s="1"/>
    </row>
    <row r="2" spans="1:41" ht="20.100000000000001" customHeight="1" x14ac:dyDescent="0.25">
      <c r="A2" s="1"/>
      <c r="B2" s="1"/>
      <c r="C2" s="2" t="s">
        <v>1</v>
      </c>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row>
    <row r="3" spans="1:41" ht="20.100000000000001" customHeight="1" x14ac:dyDescent="0.25">
      <c r="A3" s="6"/>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row>
    <row r="4" spans="1:41" ht="20.100000000000001" customHeight="1" x14ac:dyDescent="0.25">
      <c r="A4" s="54" t="s">
        <v>2</v>
      </c>
      <c r="B4" s="55"/>
      <c r="C4" s="55"/>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row>
    <row r="5" spans="1:41" ht="20.100000000000001" customHeight="1" x14ac:dyDescent="0.25">
      <c r="A5" s="54" t="s">
        <v>3</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row>
    <row r="6" spans="1:41" ht="20.100000000000001" customHeight="1" thickBot="1" x14ac:dyDescent="0.3">
      <c r="A6" s="54" t="s">
        <v>4</v>
      </c>
      <c r="B6" s="55"/>
      <c r="C6" s="55"/>
      <c r="D6" s="55"/>
      <c r="E6" s="55"/>
      <c r="F6" s="55"/>
      <c r="G6" s="55"/>
      <c r="H6" s="55"/>
      <c r="I6" s="55"/>
      <c r="J6" s="55"/>
      <c r="K6" s="55"/>
      <c r="L6" s="55"/>
      <c r="M6" s="55"/>
      <c r="N6" s="55"/>
      <c r="O6" s="55"/>
      <c r="P6" s="55"/>
      <c r="Q6" s="55"/>
      <c r="R6" s="55"/>
      <c r="S6" s="55"/>
      <c r="T6" s="55"/>
      <c r="U6" s="55"/>
      <c r="V6" s="55"/>
      <c r="W6" s="55"/>
      <c r="X6" s="55"/>
      <c r="Y6" s="55"/>
      <c r="Z6" s="55"/>
      <c r="AA6" s="55"/>
      <c r="AB6" s="55"/>
      <c r="AC6" s="55"/>
      <c r="AD6" s="55"/>
      <c r="AE6" s="55"/>
      <c r="AF6" s="55"/>
      <c r="AG6" s="55"/>
      <c r="AH6" s="55"/>
      <c r="AI6" s="55"/>
      <c r="AJ6" s="55"/>
      <c r="AK6" s="55"/>
    </row>
    <row r="7" spans="1:41" ht="20.100000000000001" customHeight="1" thickTop="1" x14ac:dyDescent="0.25">
      <c r="A7" s="56" t="s">
        <v>5</v>
      </c>
      <c r="B7" s="58" t="s">
        <v>6</v>
      </c>
      <c r="C7" s="60" t="s">
        <v>7</v>
      </c>
      <c r="D7" s="62" t="s">
        <v>8</v>
      </c>
      <c r="E7" s="63"/>
      <c r="F7" s="66" t="s">
        <v>48</v>
      </c>
      <c r="G7" s="67"/>
      <c r="H7" s="67"/>
      <c r="I7" s="67"/>
      <c r="J7" s="67"/>
      <c r="K7" s="67"/>
      <c r="L7" s="67"/>
      <c r="M7" s="67"/>
      <c r="N7" s="67"/>
      <c r="O7" s="67"/>
      <c r="P7" s="67"/>
      <c r="Q7" s="67"/>
      <c r="R7" s="67"/>
      <c r="S7" s="67"/>
      <c r="T7" s="67"/>
      <c r="U7" s="67"/>
      <c r="V7" s="67"/>
      <c r="W7" s="67"/>
      <c r="X7" s="67"/>
      <c r="Y7" s="67"/>
      <c r="Z7" s="67"/>
      <c r="AA7" s="67"/>
      <c r="AB7" s="67"/>
      <c r="AC7" s="67"/>
      <c r="AD7" s="67"/>
      <c r="AE7" s="67"/>
      <c r="AF7" s="67"/>
      <c r="AG7" s="67"/>
      <c r="AH7" s="67"/>
      <c r="AI7" s="67"/>
      <c r="AJ7" s="67"/>
      <c r="AK7" s="68"/>
    </row>
    <row r="8" spans="1:41" ht="20.100000000000001" customHeight="1" x14ac:dyDescent="0.25">
      <c r="A8" s="57"/>
      <c r="B8" s="59"/>
      <c r="C8" s="61"/>
      <c r="D8" s="64"/>
      <c r="E8" s="65"/>
      <c r="F8" s="69" t="s">
        <v>9</v>
      </c>
      <c r="G8" s="70"/>
      <c r="H8" s="70"/>
      <c r="I8" s="70"/>
      <c r="J8" s="70"/>
      <c r="K8" s="70"/>
      <c r="L8" s="70"/>
      <c r="M8" s="71"/>
      <c r="N8" s="72" t="s">
        <v>10</v>
      </c>
      <c r="O8" s="70"/>
      <c r="P8" s="70"/>
      <c r="Q8" s="70"/>
      <c r="R8" s="70"/>
      <c r="S8" s="70"/>
      <c r="T8" s="70"/>
      <c r="U8" s="71"/>
      <c r="V8" s="72" t="s">
        <v>11</v>
      </c>
      <c r="W8" s="70"/>
      <c r="X8" s="70"/>
      <c r="Y8" s="70"/>
      <c r="Z8" s="70"/>
      <c r="AA8" s="70"/>
      <c r="AB8" s="70"/>
      <c r="AC8" s="71"/>
      <c r="AD8" s="72" t="s">
        <v>12</v>
      </c>
      <c r="AE8" s="70"/>
      <c r="AF8" s="70"/>
      <c r="AG8" s="70"/>
      <c r="AH8" s="70"/>
      <c r="AI8" s="70"/>
      <c r="AJ8" s="70"/>
      <c r="AK8" s="73"/>
      <c r="AM8" s="7"/>
      <c r="AO8" s="7"/>
    </row>
    <row r="9" spans="1:41" ht="20.100000000000001" customHeight="1" x14ac:dyDescent="0.25">
      <c r="A9" s="57"/>
      <c r="B9" s="59"/>
      <c r="C9" s="61"/>
      <c r="D9" s="74" t="s">
        <v>13</v>
      </c>
      <c r="E9" s="75" t="s">
        <v>14</v>
      </c>
      <c r="F9" s="69" t="s">
        <v>15</v>
      </c>
      <c r="G9" s="70"/>
      <c r="H9" s="70"/>
      <c r="I9" s="71"/>
      <c r="J9" s="72" t="s">
        <v>16</v>
      </c>
      <c r="K9" s="70"/>
      <c r="L9" s="70"/>
      <c r="M9" s="71"/>
      <c r="N9" s="72" t="s">
        <v>15</v>
      </c>
      <c r="O9" s="70"/>
      <c r="P9" s="70"/>
      <c r="Q9" s="71"/>
      <c r="R9" s="72" t="s">
        <v>16</v>
      </c>
      <c r="S9" s="70"/>
      <c r="T9" s="70"/>
      <c r="U9" s="71"/>
      <c r="V9" s="72" t="s">
        <v>15</v>
      </c>
      <c r="W9" s="70"/>
      <c r="X9" s="70"/>
      <c r="Y9" s="71"/>
      <c r="Z9" s="72" t="s">
        <v>16</v>
      </c>
      <c r="AA9" s="70"/>
      <c r="AB9" s="70"/>
      <c r="AC9" s="71"/>
      <c r="AD9" s="72" t="s">
        <v>15</v>
      </c>
      <c r="AE9" s="70"/>
      <c r="AF9" s="70"/>
      <c r="AG9" s="71"/>
      <c r="AH9" s="72" t="s">
        <v>16</v>
      </c>
      <c r="AI9" s="70"/>
      <c r="AJ9" s="70"/>
      <c r="AK9" s="73"/>
      <c r="AM9" s="7"/>
      <c r="AN9" s="7"/>
    </row>
    <row r="10" spans="1:41" ht="17.25" customHeight="1" x14ac:dyDescent="0.25">
      <c r="A10" s="57"/>
      <c r="B10" s="59"/>
      <c r="C10" s="61"/>
      <c r="D10" s="74"/>
      <c r="E10" s="75"/>
      <c r="F10" s="8" t="s">
        <v>17</v>
      </c>
      <c r="G10" s="9" t="s">
        <v>18</v>
      </c>
      <c r="H10" s="9" t="s">
        <v>19</v>
      </c>
      <c r="I10" s="9" t="s">
        <v>20</v>
      </c>
      <c r="J10" s="9" t="s">
        <v>17</v>
      </c>
      <c r="K10" s="9" t="s">
        <v>18</v>
      </c>
      <c r="L10" s="9" t="s">
        <v>19</v>
      </c>
      <c r="M10" s="9" t="s">
        <v>20</v>
      </c>
      <c r="N10" s="9" t="s">
        <v>17</v>
      </c>
      <c r="O10" s="9" t="s">
        <v>18</v>
      </c>
      <c r="P10" s="9" t="s">
        <v>19</v>
      </c>
      <c r="Q10" s="9" t="s">
        <v>20</v>
      </c>
      <c r="R10" s="9" t="s">
        <v>17</v>
      </c>
      <c r="S10" s="9" t="s">
        <v>18</v>
      </c>
      <c r="T10" s="9" t="s">
        <v>19</v>
      </c>
      <c r="U10" s="9" t="s">
        <v>20</v>
      </c>
      <c r="V10" s="9" t="s">
        <v>17</v>
      </c>
      <c r="W10" s="9" t="s">
        <v>18</v>
      </c>
      <c r="X10" s="9" t="s">
        <v>19</v>
      </c>
      <c r="Y10" s="9" t="s">
        <v>20</v>
      </c>
      <c r="Z10" s="9" t="s">
        <v>17</v>
      </c>
      <c r="AA10" s="9" t="s">
        <v>18</v>
      </c>
      <c r="AB10" s="9" t="s">
        <v>19</v>
      </c>
      <c r="AC10" s="9" t="s">
        <v>20</v>
      </c>
      <c r="AD10" s="9" t="s">
        <v>17</v>
      </c>
      <c r="AE10" s="9" t="s">
        <v>18</v>
      </c>
      <c r="AF10" s="9" t="s">
        <v>19</v>
      </c>
      <c r="AG10" s="9" t="s">
        <v>20</v>
      </c>
      <c r="AH10" s="9" t="s">
        <v>17</v>
      </c>
      <c r="AI10" s="9" t="s">
        <v>18</v>
      </c>
      <c r="AJ10" s="9" t="s">
        <v>19</v>
      </c>
      <c r="AK10" s="10" t="s">
        <v>20</v>
      </c>
      <c r="AM10" s="11"/>
      <c r="AN10" s="11"/>
    </row>
    <row r="11" spans="1:41" x14ac:dyDescent="0.25">
      <c r="A11" s="84" t="s">
        <v>21</v>
      </c>
      <c r="B11" s="86" t="s">
        <v>22</v>
      </c>
      <c r="C11" s="80" t="s">
        <v>23</v>
      </c>
      <c r="D11" s="81"/>
      <c r="E11" s="82"/>
      <c r="F11" s="8"/>
      <c r="G11" s="9"/>
      <c r="H11" s="9"/>
      <c r="I11" s="9"/>
      <c r="J11" s="9"/>
      <c r="K11" s="9"/>
      <c r="L11" s="9"/>
      <c r="M11" s="9"/>
      <c r="N11" s="50">
        <v>33</v>
      </c>
      <c r="O11" s="9"/>
      <c r="P11" s="9"/>
      <c r="Q11" s="9"/>
      <c r="R11" s="50">
        <v>19</v>
      </c>
      <c r="S11" s="9"/>
      <c r="T11" s="9"/>
      <c r="U11" s="9"/>
      <c r="V11" s="9"/>
      <c r="W11" s="9"/>
      <c r="X11" s="9"/>
      <c r="Y11" s="9"/>
      <c r="Z11" s="9"/>
      <c r="AA11" s="9"/>
      <c r="AB11" s="9"/>
      <c r="AC11" s="9"/>
      <c r="AD11" s="9"/>
      <c r="AE11" s="9"/>
      <c r="AF11" s="9"/>
      <c r="AG11" s="9"/>
      <c r="AH11" s="9"/>
      <c r="AI11" s="9"/>
      <c r="AJ11" s="9"/>
      <c r="AK11" s="10"/>
      <c r="AL11" s="7" t="s">
        <v>24</v>
      </c>
      <c r="AM11" s="11"/>
      <c r="AN11" s="11"/>
    </row>
    <row r="12" spans="1:41" x14ac:dyDescent="0.25">
      <c r="A12" s="85"/>
      <c r="B12" s="87"/>
      <c r="C12" s="18" t="s">
        <v>25</v>
      </c>
      <c r="D12" s="18"/>
      <c r="E12" s="19" t="s">
        <v>26</v>
      </c>
      <c r="F12" s="20">
        <v>0</v>
      </c>
      <c r="G12" s="21">
        <v>0</v>
      </c>
      <c r="H12" s="21">
        <v>0</v>
      </c>
      <c r="I12" s="21">
        <v>0</v>
      </c>
      <c r="J12" s="21">
        <v>0</v>
      </c>
      <c r="K12" s="21">
        <v>0</v>
      </c>
      <c r="L12" s="21">
        <v>0</v>
      </c>
      <c r="M12" s="21">
        <v>0</v>
      </c>
      <c r="N12" s="52">
        <v>13</v>
      </c>
      <c r="O12" s="21">
        <v>0</v>
      </c>
      <c r="P12" s="21">
        <v>0</v>
      </c>
      <c r="Q12" s="21">
        <v>0</v>
      </c>
      <c r="R12" s="52">
        <v>7</v>
      </c>
      <c r="S12" s="21">
        <v>0</v>
      </c>
      <c r="T12" s="21">
        <v>0</v>
      </c>
      <c r="U12" s="21">
        <v>0</v>
      </c>
      <c r="V12" s="21">
        <v>0</v>
      </c>
      <c r="W12" s="21">
        <v>0</v>
      </c>
      <c r="X12" s="21">
        <v>0</v>
      </c>
      <c r="Y12" s="21">
        <v>0</v>
      </c>
      <c r="Z12" s="21">
        <v>0</v>
      </c>
      <c r="AA12" s="21">
        <v>0</v>
      </c>
      <c r="AB12" s="21">
        <v>0</v>
      </c>
      <c r="AC12" s="21">
        <v>0</v>
      </c>
      <c r="AD12" s="21">
        <v>0</v>
      </c>
      <c r="AE12" s="21">
        <v>0</v>
      </c>
      <c r="AF12" s="21">
        <v>0</v>
      </c>
      <c r="AG12" s="21">
        <v>0</v>
      </c>
      <c r="AH12" s="21">
        <v>0</v>
      </c>
      <c r="AI12" s="21">
        <v>0</v>
      </c>
      <c r="AJ12" s="21">
        <v>0</v>
      </c>
      <c r="AK12" s="22">
        <v>0</v>
      </c>
      <c r="AL12" s="7" t="s">
        <v>24</v>
      </c>
    </row>
    <row r="13" spans="1:41" x14ac:dyDescent="0.25">
      <c r="A13" s="85"/>
      <c r="B13" s="86" t="s">
        <v>27</v>
      </c>
      <c r="C13" s="80" t="s">
        <v>23</v>
      </c>
      <c r="D13" s="81"/>
      <c r="E13" s="82"/>
      <c r="F13" s="8"/>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10"/>
      <c r="AL13" s="7" t="s">
        <v>24</v>
      </c>
    </row>
    <row r="14" spans="1:41" x14ac:dyDescent="0.25">
      <c r="A14" s="85"/>
      <c r="B14" s="87"/>
      <c r="C14" s="18" t="s">
        <v>25</v>
      </c>
      <c r="D14" s="18"/>
      <c r="E14" s="19" t="s">
        <v>26</v>
      </c>
      <c r="F14" s="20">
        <v>0</v>
      </c>
      <c r="G14" s="21">
        <v>0</v>
      </c>
      <c r="H14" s="21">
        <v>0</v>
      </c>
      <c r="I14" s="21">
        <v>0</v>
      </c>
      <c r="J14" s="21">
        <v>0</v>
      </c>
      <c r="K14" s="21">
        <v>0</v>
      </c>
      <c r="L14" s="21">
        <v>0</v>
      </c>
      <c r="M14" s="21">
        <v>0</v>
      </c>
      <c r="N14" s="21">
        <v>0</v>
      </c>
      <c r="O14" s="21">
        <v>0</v>
      </c>
      <c r="P14" s="21">
        <v>0</v>
      </c>
      <c r="Q14" s="21">
        <v>0</v>
      </c>
      <c r="R14" s="52">
        <v>2</v>
      </c>
      <c r="S14" s="21">
        <v>0</v>
      </c>
      <c r="T14" s="21">
        <v>0</v>
      </c>
      <c r="U14" s="21">
        <v>0</v>
      </c>
      <c r="V14" s="21">
        <v>0</v>
      </c>
      <c r="W14" s="21">
        <v>0</v>
      </c>
      <c r="X14" s="21">
        <v>0</v>
      </c>
      <c r="Y14" s="21">
        <v>0</v>
      </c>
      <c r="Z14" s="21">
        <v>0</v>
      </c>
      <c r="AA14" s="21">
        <v>0</v>
      </c>
      <c r="AB14" s="21">
        <v>0</v>
      </c>
      <c r="AC14" s="21">
        <v>0</v>
      </c>
      <c r="AD14" s="21">
        <v>0</v>
      </c>
      <c r="AE14" s="21">
        <v>0</v>
      </c>
      <c r="AF14" s="21">
        <v>0</v>
      </c>
      <c r="AG14" s="21">
        <v>0</v>
      </c>
      <c r="AH14" s="21">
        <v>0</v>
      </c>
      <c r="AI14" s="21">
        <v>0</v>
      </c>
      <c r="AJ14" s="21">
        <v>0</v>
      </c>
      <c r="AK14" s="22">
        <v>0</v>
      </c>
      <c r="AL14" s="7" t="s">
        <v>24</v>
      </c>
    </row>
    <row r="15" spans="1:41" x14ac:dyDescent="0.25">
      <c r="A15" s="85"/>
      <c r="B15" s="86" t="s">
        <v>28</v>
      </c>
      <c r="C15" s="80" t="s">
        <v>23</v>
      </c>
      <c r="D15" s="81"/>
      <c r="E15" s="82"/>
      <c r="F15" s="8"/>
      <c r="G15" s="9"/>
      <c r="H15" s="9"/>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10"/>
      <c r="AL15" s="7" t="s">
        <v>24</v>
      </c>
    </row>
    <row r="16" spans="1:41" x14ac:dyDescent="0.25">
      <c r="A16" s="85"/>
      <c r="B16" s="87"/>
      <c r="C16" s="18" t="s">
        <v>25</v>
      </c>
      <c r="D16" s="47" t="s">
        <v>47</v>
      </c>
      <c r="E16" s="19"/>
      <c r="F16" s="20">
        <v>0</v>
      </c>
      <c r="G16" s="21">
        <v>0</v>
      </c>
      <c r="H16" s="21">
        <v>0</v>
      </c>
      <c r="I16" s="21">
        <v>0</v>
      </c>
      <c r="J16" s="21">
        <v>0</v>
      </c>
      <c r="K16" s="21">
        <v>0</v>
      </c>
      <c r="L16" s="21">
        <v>0</v>
      </c>
      <c r="M16" s="21">
        <v>0</v>
      </c>
      <c r="N16" s="48">
        <v>0</v>
      </c>
      <c r="O16" s="21">
        <v>0</v>
      </c>
      <c r="P16" s="21">
        <v>0</v>
      </c>
      <c r="Q16" s="53">
        <v>0</v>
      </c>
      <c r="R16" s="48"/>
      <c r="S16" s="21">
        <v>0</v>
      </c>
      <c r="T16" s="21">
        <v>0</v>
      </c>
      <c r="U16" s="53">
        <v>0</v>
      </c>
      <c r="V16" s="21">
        <v>0</v>
      </c>
      <c r="W16" s="21">
        <v>0</v>
      </c>
      <c r="X16" s="21">
        <v>0</v>
      </c>
      <c r="Y16" s="21">
        <v>0</v>
      </c>
      <c r="Z16" s="21">
        <v>0</v>
      </c>
      <c r="AA16" s="21">
        <v>0</v>
      </c>
      <c r="AB16" s="21">
        <v>0</v>
      </c>
      <c r="AC16" s="21">
        <v>0</v>
      </c>
      <c r="AD16" s="21">
        <v>0</v>
      </c>
      <c r="AE16" s="21">
        <v>0</v>
      </c>
      <c r="AF16" s="21">
        <v>0</v>
      </c>
      <c r="AG16" s="21">
        <v>0</v>
      </c>
      <c r="AH16" s="21">
        <v>0</v>
      </c>
      <c r="AI16" s="21">
        <v>0</v>
      </c>
      <c r="AJ16" s="21">
        <v>0</v>
      </c>
      <c r="AK16" s="22">
        <v>0</v>
      </c>
      <c r="AL16" s="7" t="s">
        <v>24</v>
      </c>
    </row>
    <row r="17" spans="1:38" ht="20.100000000000001" customHeight="1" x14ac:dyDescent="0.25">
      <c r="A17" s="76" t="s">
        <v>29</v>
      </c>
      <c r="B17" s="78" t="s">
        <v>22</v>
      </c>
      <c r="C17" s="80" t="s">
        <v>23</v>
      </c>
      <c r="D17" s="81"/>
      <c r="E17" s="82"/>
      <c r="F17" s="8"/>
      <c r="G17" s="9"/>
      <c r="H17" s="9"/>
      <c r="I17" s="9"/>
      <c r="J17" s="9"/>
      <c r="K17" s="9"/>
      <c r="L17" s="9"/>
      <c r="M17" s="9"/>
      <c r="N17" s="50">
        <v>3</v>
      </c>
      <c r="O17" s="9"/>
      <c r="P17" s="9"/>
      <c r="Q17" s="9"/>
      <c r="R17" s="50">
        <v>1</v>
      </c>
      <c r="S17" s="9"/>
      <c r="T17" s="9"/>
      <c r="U17" s="9"/>
      <c r="V17" s="9"/>
      <c r="W17" s="9"/>
      <c r="X17" s="9"/>
      <c r="Y17" s="9"/>
      <c r="Z17" s="9"/>
      <c r="AA17" s="9"/>
      <c r="AB17" s="9"/>
      <c r="AC17" s="9"/>
      <c r="AD17" s="9"/>
      <c r="AE17" s="9"/>
      <c r="AF17" s="9"/>
      <c r="AG17" s="9"/>
      <c r="AH17" s="9"/>
      <c r="AI17" s="9"/>
      <c r="AJ17" s="9"/>
      <c r="AK17" s="10"/>
      <c r="AL17" s="7" t="s">
        <v>30</v>
      </c>
    </row>
    <row r="18" spans="1:38" ht="20.100000000000001" customHeight="1" x14ac:dyDescent="0.25">
      <c r="A18" s="77"/>
      <c r="B18" s="79"/>
      <c r="C18" s="18" t="s">
        <v>25</v>
      </c>
      <c r="D18" s="18"/>
      <c r="E18" s="19" t="s">
        <v>26</v>
      </c>
      <c r="F18" s="20">
        <v>0</v>
      </c>
      <c r="G18" s="21">
        <v>0</v>
      </c>
      <c r="H18" s="21">
        <v>0</v>
      </c>
      <c r="I18" s="21">
        <v>0</v>
      </c>
      <c r="J18" s="21">
        <v>0</v>
      </c>
      <c r="K18" s="21">
        <v>0</v>
      </c>
      <c r="L18" s="21">
        <v>0</v>
      </c>
      <c r="M18" s="21">
        <v>0</v>
      </c>
      <c r="N18" s="21">
        <v>0</v>
      </c>
      <c r="O18" s="21">
        <v>0</v>
      </c>
      <c r="P18" s="21">
        <v>0</v>
      </c>
      <c r="Q18" s="21">
        <v>0</v>
      </c>
      <c r="R18" s="21">
        <v>0</v>
      </c>
      <c r="S18" s="21">
        <v>0</v>
      </c>
      <c r="T18" s="21">
        <v>0</v>
      </c>
      <c r="U18" s="21">
        <v>0</v>
      </c>
      <c r="V18" s="21">
        <v>0</v>
      </c>
      <c r="W18" s="21">
        <v>0</v>
      </c>
      <c r="X18" s="21">
        <v>0</v>
      </c>
      <c r="Y18" s="21">
        <v>0</v>
      </c>
      <c r="Z18" s="21">
        <v>0</v>
      </c>
      <c r="AA18" s="21">
        <v>0</v>
      </c>
      <c r="AB18" s="21">
        <v>0</v>
      </c>
      <c r="AC18" s="21">
        <v>0</v>
      </c>
      <c r="AD18" s="21">
        <v>0</v>
      </c>
      <c r="AE18" s="21">
        <v>0</v>
      </c>
      <c r="AF18" s="21">
        <v>0</v>
      </c>
      <c r="AG18" s="21">
        <v>0</v>
      </c>
      <c r="AH18" s="21">
        <v>0</v>
      </c>
      <c r="AI18" s="21">
        <v>0</v>
      </c>
      <c r="AJ18" s="21">
        <v>0</v>
      </c>
      <c r="AK18" s="22">
        <v>0</v>
      </c>
      <c r="AL18" s="7" t="s">
        <v>30</v>
      </c>
    </row>
    <row r="19" spans="1:38" ht="20.100000000000001" customHeight="1" x14ac:dyDescent="0.25">
      <c r="A19" s="77"/>
      <c r="B19" s="78" t="s">
        <v>27</v>
      </c>
      <c r="C19" s="80" t="s">
        <v>23</v>
      </c>
      <c r="D19" s="81"/>
      <c r="E19" s="82"/>
      <c r="F19" s="8"/>
      <c r="G19" s="9"/>
      <c r="H19" s="9"/>
      <c r="I19" s="9"/>
      <c r="J19" s="9"/>
      <c r="K19" s="9"/>
      <c r="L19" s="9"/>
      <c r="M19" s="9"/>
      <c r="N19" s="9"/>
      <c r="O19" s="9"/>
      <c r="P19" s="9"/>
      <c r="Q19" s="9"/>
      <c r="R19" s="50">
        <v>1</v>
      </c>
      <c r="S19" s="9"/>
      <c r="T19" s="9"/>
      <c r="U19" s="9"/>
      <c r="V19" s="9"/>
      <c r="W19" s="9"/>
      <c r="X19" s="9"/>
      <c r="Y19" s="9"/>
      <c r="Z19" s="9"/>
      <c r="AA19" s="9"/>
      <c r="AB19" s="9"/>
      <c r="AC19" s="9"/>
      <c r="AD19" s="9"/>
      <c r="AE19" s="9"/>
      <c r="AF19" s="9"/>
      <c r="AG19" s="9"/>
      <c r="AH19" s="9"/>
      <c r="AI19" s="9"/>
      <c r="AJ19" s="9"/>
      <c r="AK19" s="10"/>
      <c r="AL19" s="7" t="s">
        <v>30</v>
      </c>
    </row>
    <row r="20" spans="1:38" ht="20.100000000000001" customHeight="1" x14ac:dyDescent="0.25">
      <c r="A20" s="77"/>
      <c r="B20" s="79"/>
      <c r="C20" s="18" t="s">
        <v>25</v>
      </c>
      <c r="D20" s="18"/>
      <c r="E20" s="19" t="s">
        <v>26</v>
      </c>
      <c r="F20" s="20">
        <v>0</v>
      </c>
      <c r="G20" s="21">
        <v>0</v>
      </c>
      <c r="H20" s="21">
        <v>0</v>
      </c>
      <c r="I20" s="21">
        <v>0</v>
      </c>
      <c r="J20" s="21">
        <v>0</v>
      </c>
      <c r="K20" s="21">
        <v>0</v>
      </c>
      <c r="L20" s="21">
        <v>0</v>
      </c>
      <c r="M20" s="21">
        <v>0</v>
      </c>
      <c r="N20" s="21">
        <v>0</v>
      </c>
      <c r="O20" s="21">
        <v>0</v>
      </c>
      <c r="P20" s="21">
        <v>0</v>
      </c>
      <c r="Q20" s="21">
        <v>0</v>
      </c>
      <c r="R20" s="21">
        <v>0</v>
      </c>
      <c r="S20" s="21">
        <v>0</v>
      </c>
      <c r="T20" s="21">
        <v>0</v>
      </c>
      <c r="U20" s="21">
        <v>0</v>
      </c>
      <c r="V20" s="21">
        <v>0</v>
      </c>
      <c r="W20" s="21">
        <v>0</v>
      </c>
      <c r="X20" s="21">
        <v>0</v>
      </c>
      <c r="Y20" s="21">
        <v>0</v>
      </c>
      <c r="Z20" s="21">
        <v>0</v>
      </c>
      <c r="AA20" s="21">
        <v>0</v>
      </c>
      <c r="AB20" s="21">
        <v>0</v>
      </c>
      <c r="AC20" s="21">
        <v>0</v>
      </c>
      <c r="AD20" s="21">
        <v>0</v>
      </c>
      <c r="AE20" s="21">
        <v>0</v>
      </c>
      <c r="AF20" s="21">
        <v>0</v>
      </c>
      <c r="AG20" s="21">
        <v>0</v>
      </c>
      <c r="AH20" s="21">
        <v>0</v>
      </c>
      <c r="AI20" s="21">
        <v>0</v>
      </c>
      <c r="AJ20" s="21">
        <v>0</v>
      </c>
      <c r="AK20" s="22">
        <v>0</v>
      </c>
      <c r="AL20" s="7" t="s">
        <v>30</v>
      </c>
    </row>
    <row r="21" spans="1:38" ht="60" customHeight="1" x14ac:dyDescent="0.25">
      <c r="A21" s="77" t="s">
        <v>31</v>
      </c>
      <c r="B21" s="78" t="s">
        <v>28</v>
      </c>
      <c r="C21" s="80" t="s">
        <v>23</v>
      </c>
      <c r="D21" s="81"/>
      <c r="E21" s="82"/>
      <c r="F21" s="8"/>
      <c r="G21" s="9"/>
      <c r="H21" s="9"/>
      <c r="I21" s="9"/>
      <c r="J21" s="9"/>
      <c r="K21" s="9"/>
      <c r="L21" s="9"/>
      <c r="M21" s="9"/>
      <c r="N21" s="9"/>
      <c r="O21" s="9"/>
      <c r="P21" s="9"/>
      <c r="Q21" s="50">
        <v>2</v>
      </c>
      <c r="R21" s="9"/>
      <c r="S21" s="9"/>
      <c r="T21" s="9"/>
      <c r="U21" s="50">
        <v>9</v>
      </c>
      <c r="V21" s="9"/>
      <c r="W21" s="9"/>
      <c r="X21" s="9"/>
      <c r="Y21" s="9"/>
      <c r="Z21" s="9"/>
      <c r="AA21" s="9"/>
      <c r="AB21" s="9"/>
      <c r="AC21" s="9"/>
      <c r="AD21" s="9"/>
      <c r="AE21" s="9"/>
      <c r="AF21" s="9"/>
      <c r="AG21" s="9"/>
      <c r="AH21" s="9"/>
      <c r="AI21" s="9"/>
      <c r="AJ21" s="9"/>
      <c r="AK21" s="10"/>
      <c r="AL21" s="7" t="s">
        <v>30</v>
      </c>
    </row>
    <row r="22" spans="1:38" ht="55.5" customHeight="1" x14ac:dyDescent="0.25">
      <c r="A22" s="83"/>
      <c r="B22" s="79"/>
      <c r="C22" s="18" t="s">
        <v>25</v>
      </c>
      <c r="D22" s="47" t="s">
        <v>26</v>
      </c>
      <c r="E22" s="19"/>
      <c r="F22" s="20">
        <v>0</v>
      </c>
      <c r="G22" s="21">
        <v>0</v>
      </c>
      <c r="H22" s="21">
        <v>0</v>
      </c>
      <c r="I22" s="21">
        <v>0</v>
      </c>
      <c r="J22" s="21">
        <v>0</v>
      </c>
      <c r="K22" s="21">
        <v>0</v>
      </c>
      <c r="L22" s="21">
        <v>0</v>
      </c>
      <c r="M22" s="21">
        <v>0</v>
      </c>
      <c r="N22" s="21">
        <v>0</v>
      </c>
      <c r="O22" s="21">
        <v>0</v>
      </c>
      <c r="P22" s="21">
        <v>0</v>
      </c>
      <c r="Q22" s="52">
        <v>1</v>
      </c>
      <c r="R22" s="21">
        <v>0</v>
      </c>
      <c r="S22" s="21">
        <v>0</v>
      </c>
      <c r="T22" s="21">
        <v>0</v>
      </c>
      <c r="U22" s="52">
        <v>4</v>
      </c>
      <c r="V22" s="21">
        <v>0</v>
      </c>
      <c r="W22" s="21">
        <v>0</v>
      </c>
      <c r="X22" s="21">
        <v>0</v>
      </c>
      <c r="Y22" s="21">
        <v>0</v>
      </c>
      <c r="Z22" s="21">
        <v>0</v>
      </c>
      <c r="AA22" s="21">
        <v>0</v>
      </c>
      <c r="AB22" s="21">
        <v>0</v>
      </c>
      <c r="AC22" s="21">
        <v>0</v>
      </c>
      <c r="AD22" s="21">
        <v>0</v>
      </c>
      <c r="AE22" s="21">
        <v>0</v>
      </c>
      <c r="AF22" s="21">
        <v>0</v>
      </c>
      <c r="AG22" s="21">
        <v>0</v>
      </c>
      <c r="AH22" s="21">
        <v>0</v>
      </c>
      <c r="AI22" s="21">
        <v>0</v>
      </c>
      <c r="AJ22" s="21">
        <v>0</v>
      </c>
      <c r="AK22" s="22">
        <v>0</v>
      </c>
      <c r="AL22" s="7" t="s">
        <v>30</v>
      </c>
    </row>
    <row r="23" spans="1:38" ht="20.100000000000001" customHeight="1" x14ac:dyDescent="0.25">
      <c r="A23" s="85" t="s">
        <v>32</v>
      </c>
      <c r="B23" s="86" t="s">
        <v>22</v>
      </c>
      <c r="C23" s="80" t="s">
        <v>23</v>
      </c>
      <c r="D23" s="81"/>
      <c r="E23" s="82"/>
      <c r="F23" s="8"/>
      <c r="G23" s="9"/>
      <c r="H23" s="9"/>
      <c r="I23" s="9"/>
      <c r="J23" s="9"/>
      <c r="K23" s="9"/>
      <c r="L23" s="9"/>
      <c r="M23" s="9"/>
      <c r="N23" s="50">
        <v>3</v>
      </c>
      <c r="O23" s="9"/>
      <c r="P23" s="9"/>
      <c r="Q23" s="9"/>
      <c r="R23" s="50">
        <v>1</v>
      </c>
      <c r="S23" s="9"/>
      <c r="T23" s="9"/>
      <c r="U23" s="9"/>
      <c r="V23" s="9"/>
      <c r="W23" s="9"/>
      <c r="X23" s="9"/>
      <c r="Y23" s="9"/>
      <c r="Z23" s="9"/>
      <c r="AA23" s="9"/>
      <c r="AB23" s="9"/>
      <c r="AC23" s="9"/>
      <c r="AD23" s="9"/>
      <c r="AE23" s="9"/>
      <c r="AF23" s="9"/>
      <c r="AG23" s="9"/>
      <c r="AH23" s="9"/>
      <c r="AI23" s="9"/>
      <c r="AJ23" s="9"/>
      <c r="AK23" s="10"/>
      <c r="AL23" s="7" t="s">
        <v>30</v>
      </c>
    </row>
    <row r="24" spans="1:38" ht="20.100000000000001" customHeight="1" x14ac:dyDescent="0.25">
      <c r="A24" s="85"/>
      <c r="B24" s="87"/>
      <c r="C24" s="18" t="s">
        <v>25</v>
      </c>
      <c r="D24" s="18"/>
      <c r="E24" s="19" t="s">
        <v>26</v>
      </c>
      <c r="F24" s="20">
        <v>0</v>
      </c>
      <c r="G24" s="21">
        <v>0</v>
      </c>
      <c r="H24" s="21">
        <v>0</v>
      </c>
      <c r="I24" s="21">
        <v>0</v>
      </c>
      <c r="J24" s="21">
        <v>0</v>
      </c>
      <c r="K24" s="21">
        <v>0</v>
      </c>
      <c r="L24" s="21">
        <v>0</v>
      </c>
      <c r="M24" s="21">
        <v>0</v>
      </c>
      <c r="N24" s="21">
        <v>0</v>
      </c>
      <c r="O24" s="21">
        <v>0</v>
      </c>
      <c r="P24" s="21">
        <v>0</v>
      </c>
      <c r="Q24" s="21"/>
      <c r="R24" s="21">
        <v>0</v>
      </c>
      <c r="S24" s="21">
        <v>0</v>
      </c>
      <c r="T24" s="21">
        <v>0</v>
      </c>
      <c r="U24" s="21"/>
      <c r="V24" s="21">
        <v>0</v>
      </c>
      <c r="W24" s="21">
        <v>0</v>
      </c>
      <c r="X24" s="21">
        <v>0</v>
      </c>
      <c r="Y24" s="21">
        <v>0</v>
      </c>
      <c r="Z24" s="21">
        <v>0</v>
      </c>
      <c r="AA24" s="21">
        <v>0</v>
      </c>
      <c r="AB24" s="21">
        <v>0</v>
      </c>
      <c r="AC24" s="21">
        <v>0</v>
      </c>
      <c r="AD24" s="21">
        <v>0</v>
      </c>
      <c r="AE24" s="21">
        <v>0</v>
      </c>
      <c r="AF24" s="21">
        <v>0</v>
      </c>
      <c r="AG24" s="21">
        <v>0</v>
      </c>
      <c r="AH24" s="21">
        <v>0</v>
      </c>
      <c r="AI24" s="21">
        <v>0</v>
      </c>
      <c r="AJ24" s="21">
        <v>0</v>
      </c>
      <c r="AK24" s="22">
        <v>0</v>
      </c>
      <c r="AL24" s="7" t="s">
        <v>30</v>
      </c>
    </row>
    <row r="25" spans="1:38" ht="20.100000000000001" customHeight="1" x14ac:dyDescent="0.25">
      <c r="A25" s="85"/>
      <c r="B25" s="86" t="s">
        <v>27</v>
      </c>
      <c r="C25" s="80" t="s">
        <v>23</v>
      </c>
      <c r="D25" s="81"/>
      <c r="E25" s="82"/>
      <c r="F25" s="20"/>
      <c r="G25" s="21"/>
      <c r="H25" s="21"/>
      <c r="I25" s="21"/>
      <c r="J25" s="21"/>
      <c r="K25" s="21"/>
      <c r="L25" s="21"/>
      <c r="M25" s="21"/>
      <c r="N25" s="21"/>
      <c r="O25" s="21"/>
      <c r="P25" s="21"/>
      <c r="Q25" s="21"/>
      <c r="R25" s="48"/>
      <c r="S25" s="21"/>
      <c r="T25" s="21"/>
      <c r="U25" s="21"/>
      <c r="V25" s="21"/>
      <c r="W25" s="21"/>
      <c r="X25" s="21"/>
      <c r="Y25" s="21"/>
      <c r="Z25" s="21"/>
      <c r="AA25" s="21"/>
      <c r="AB25" s="21"/>
      <c r="AC25" s="21"/>
      <c r="AD25" s="21"/>
      <c r="AE25" s="21"/>
      <c r="AF25" s="21"/>
      <c r="AG25" s="21"/>
      <c r="AH25" s="21"/>
      <c r="AI25" s="21"/>
      <c r="AJ25" s="21"/>
      <c r="AK25" s="22"/>
      <c r="AL25" s="7" t="s">
        <v>30</v>
      </c>
    </row>
    <row r="26" spans="1:38" ht="20.100000000000001" customHeight="1" x14ac:dyDescent="0.25">
      <c r="A26" s="85"/>
      <c r="B26" s="87"/>
      <c r="C26" s="18" t="s">
        <v>25</v>
      </c>
      <c r="D26" s="18"/>
      <c r="E26" s="19" t="s">
        <v>26</v>
      </c>
      <c r="F26" s="20">
        <v>0</v>
      </c>
      <c r="G26" s="21">
        <v>0</v>
      </c>
      <c r="H26" s="21">
        <v>0</v>
      </c>
      <c r="I26" s="21">
        <v>0</v>
      </c>
      <c r="J26" s="21">
        <v>0</v>
      </c>
      <c r="K26" s="21">
        <v>0</v>
      </c>
      <c r="L26" s="21">
        <v>0</v>
      </c>
      <c r="M26" s="21">
        <v>0</v>
      </c>
      <c r="N26" s="21">
        <v>0</v>
      </c>
      <c r="O26" s="21">
        <v>0</v>
      </c>
      <c r="P26" s="21">
        <v>0</v>
      </c>
      <c r="Q26" s="21">
        <v>0</v>
      </c>
      <c r="R26" s="21">
        <v>0</v>
      </c>
      <c r="S26" s="21">
        <v>0</v>
      </c>
      <c r="T26" s="21">
        <v>0</v>
      </c>
      <c r="U26" s="21">
        <v>0</v>
      </c>
      <c r="V26" s="21">
        <v>0</v>
      </c>
      <c r="W26" s="21">
        <v>0</v>
      </c>
      <c r="X26" s="21">
        <v>0</v>
      </c>
      <c r="Y26" s="21">
        <v>0</v>
      </c>
      <c r="Z26" s="21">
        <v>0</v>
      </c>
      <c r="AA26" s="21">
        <v>0</v>
      </c>
      <c r="AB26" s="21">
        <v>0</v>
      </c>
      <c r="AC26" s="21">
        <v>0</v>
      </c>
      <c r="AD26" s="21">
        <v>0</v>
      </c>
      <c r="AE26" s="21">
        <v>0</v>
      </c>
      <c r="AF26" s="21">
        <v>0</v>
      </c>
      <c r="AG26" s="21">
        <v>0</v>
      </c>
      <c r="AH26" s="48">
        <v>0</v>
      </c>
      <c r="AI26" s="21">
        <v>0</v>
      </c>
      <c r="AJ26" s="21">
        <v>0</v>
      </c>
      <c r="AK26" s="22">
        <v>0</v>
      </c>
      <c r="AL26" s="7" t="s">
        <v>30</v>
      </c>
    </row>
    <row r="27" spans="1:38" ht="20.100000000000001" customHeight="1" x14ac:dyDescent="0.25">
      <c r="A27" s="84" t="s">
        <v>33</v>
      </c>
      <c r="B27" s="86" t="s">
        <v>22</v>
      </c>
      <c r="C27" s="80" t="s">
        <v>23</v>
      </c>
      <c r="D27" s="81"/>
      <c r="E27" s="82"/>
      <c r="F27" s="8"/>
      <c r="G27" s="9"/>
      <c r="H27" s="9"/>
      <c r="I27" s="9"/>
      <c r="J27" s="9"/>
      <c r="K27" s="9"/>
      <c r="L27" s="9"/>
      <c r="M27" s="9"/>
      <c r="N27" s="50">
        <v>27</v>
      </c>
      <c r="O27" s="9"/>
      <c r="P27" s="9"/>
      <c r="Q27" s="9"/>
      <c r="R27" s="50">
        <v>16</v>
      </c>
      <c r="S27" s="9"/>
      <c r="T27" s="9"/>
      <c r="U27" s="9"/>
      <c r="V27" s="9"/>
      <c r="W27" s="9"/>
      <c r="X27" s="9"/>
      <c r="Y27" s="9"/>
      <c r="Z27" s="9"/>
      <c r="AA27" s="9"/>
      <c r="AB27" s="9"/>
      <c r="AC27" s="9"/>
      <c r="AD27" s="9"/>
      <c r="AE27" s="9"/>
      <c r="AF27" s="9"/>
      <c r="AG27" s="9"/>
      <c r="AH27" s="50">
        <v>1</v>
      </c>
      <c r="AI27" s="9"/>
      <c r="AJ27" s="9"/>
      <c r="AK27" s="10"/>
      <c r="AL27" s="7" t="s">
        <v>34</v>
      </c>
    </row>
    <row r="28" spans="1:38" ht="20.100000000000001" customHeight="1" x14ac:dyDescent="0.25">
      <c r="A28" s="85"/>
      <c r="B28" s="87"/>
      <c r="C28" s="18" t="s">
        <v>25</v>
      </c>
      <c r="D28" s="19" t="s">
        <v>26</v>
      </c>
      <c r="E28" s="19" t="s">
        <v>26</v>
      </c>
      <c r="F28" s="20">
        <v>0</v>
      </c>
      <c r="G28" s="21">
        <v>0</v>
      </c>
      <c r="H28" s="21">
        <v>0</v>
      </c>
      <c r="I28" s="21">
        <v>0</v>
      </c>
      <c r="J28" s="21">
        <v>0</v>
      </c>
      <c r="K28" s="21">
        <v>0</v>
      </c>
      <c r="L28" s="21">
        <v>0</v>
      </c>
      <c r="M28" s="21">
        <v>0</v>
      </c>
      <c r="N28" s="21">
        <v>0</v>
      </c>
      <c r="O28" s="21">
        <v>0</v>
      </c>
      <c r="P28" s="21">
        <v>0</v>
      </c>
      <c r="Q28" s="21">
        <v>0</v>
      </c>
      <c r="R28" s="21">
        <v>0</v>
      </c>
      <c r="S28" s="21">
        <v>0</v>
      </c>
      <c r="T28" s="21">
        <v>0</v>
      </c>
      <c r="U28" s="21">
        <v>0</v>
      </c>
      <c r="V28" s="21">
        <v>0</v>
      </c>
      <c r="W28" s="21">
        <v>0</v>
      </c>
      <c r="X28" s="21">
        <v>0</v>
      </c>
      <c r="Y28" s="21">
        <v>0</v>
      </c>
      <c r="Z28" s="21">
        <v>0</v>
      </c>
      <c r="AA28" s="21">
        <v>0</v>
      </c>
      <c r="AB28" s="21">
        <v>0</v>
      </c>
      <c r="AC28" s="21">
        <v>0</v>
      </c>
      <c r="AD28" s="21">
        <v>0</v>
      </c>
      <c r="AE28" s="21">
        <v>0</v>
      </c>
      <c r="AF28" s="21">
        <v>0</v>
      </c>
      <c r="AG28" s="21">
        <v>0</v>
      </c>
      <c r="AH28" s="51">
        <v>1</v>
      </c>
      <c r="AI28" s="21">
        <v>0</v>
      </c>
      <c r="AJ28" s="21">
        <v>0</v>
      </c>
      <c r="AK28" s="22">
        <v>0</v>
      </c>
      <c r="AL28" s="7" t="s">
        <v>34</v>
      </c>
    </row>
    <row r="29" spans="1:38" ht="20.100000000000001" customHeight="1" x14ac:dyDescent="0.25">
      <c r="A29" s="85"/>
      <c r="B29" s="86" t="s">
        <v>27</v>
      </c>
      <c r="C29" s="89" t="s">
        <v>46</v>
      </c>
      <c r="D29" s="81"/>
      <c r="E29" s="82"/>
      <c r="F29" s="20"/>
      <c r="G29" s="21"/>
      <c r="H29" s="21"/>
      <c r="I29" s="21"/>
      <c r="J29" s="21"/>
      <c r="K29" s="21"/>
      <c r="L29" s="21"/>
      <c r="M29" s="21"/>
      <c r="N29" s="21"/>
      <c r="O29" s="21"/>
      <c r="P29" s="21"/>
      <c r="Q29" s="21"/>
      <c r="R29" s="52">
        <v>10</v>
      </c>
      <c r="S29" s="21"/>
      <c r="T29" s="21"/>
      <c r="U29" s="21"/>
      <c r="V29" s="21"/>
      <c r="W29" s="21"/>
      <c r="X29" s="21"/>
      <c r="Y29" s="21"/>
      <c r="Z29" s="21"/>
      <c r="AA29" s="21"/>
      <c r="AB29" s="21"/>
      <c r="AC29" s="21"/>
      <c r="AD29" s="21"/>
      <c r="AE29" s="21"/>
      <c r="AF29" s="21"/>
      <c r="AG29" s="21"/>
      <c r="AH29" s="48"/>
      <c r="AI29" s="21"/>
      <c r="AJ29" s="21"/>
      <c r="AK29" s="22"/>
      <c r="AL29" s="7" t="s">
        <v>34</v>
      </c>
    </row>
    <row r="30" spans="1:38" ht="20.100000000000001" customHeight="1" x14ac:dyDescent="0.25">
      <c r="A30" s="85"/>
      <c r="B30" s="87"/>
      <c r="C30" s="18" t="s">
        <v>25</v>
      </c>
      <c r="D30" s="18"/>
      <c r="E30" s="19" t="s">
        <v>26</v>
      </c>
      <c r="F30" s="20">
        <v>0</v>
      </c>
      <c r="G30" s="21">
        <v>0</v>
      </c>
      <c r="H30" s="21">
        <v>0</v>
      </c>
      <c r="I30" s="21">
        <v>0</v>
      </c>
      <c r="J30" s="21">
        <v>0</v>
      </c>
      <c r="K30" s="21">
        <v>0</v>
      </c>
      <c r="L30" s="21">
        <v>0</v>
      </c>
      <c r="M30" s="21">
        <v>0</v>
      </c>
      <c r="N30" s="21">
        <v>0</v>
      </c>
      <c r="O30" s="21">
        <v>0</v>
      </c>
      <c r="P30" s="21">
        <v>0</v>
      </c>
      <c r="Q30" s="21">
        <v>0</v>
      </c>
      <c r="R30" s="21"/>
      <c r="S30" s="21">
        <v>0</v>
      </c>
      <c r="T30" s="21">
        <v>0</v>
      </c>
      <c r="U30" s="21">
        <v>0</v>
      </c>
      <c r="V30" s="21">
        <v>0</v>
      </c>
      <c r="W30" s="21">
        <v>0</v>
      </c>
      <c r="X30" s="21">
        <v>0</v>
      </c>
      <c r="Y30" s="21">
        <v>0</v>
      </c>
      <c r="Z30" s="21">
        <v>0</v>
      </c>
      <c r="AA30" s="21">
        <v>0</v>
      </c>
      <c r="AB30" s="21">
        <v>0</v>
      </c>
      <c r="AC30" s="21">
        <v>0</v>
      </c>
      <c r="AD30" s="21">
        <v>0</v>
      </c>
      <c r="AE30" s="21">
        <v>0</v>
      </c>
      <c r="AF30" s="21">
        <v>0</v>
      </c>
      <c r="AG30" s="21">
        <v>0</v>
      </c>
      <c r="AH30" s="48"/>
      <c r="AI30" s="21">
        <v>0</v>
      </c>
      <c r="AJ30" s="21">
        <v>0</v>
      </c>
      <c r="AK30" s="22">
        <v>0</v>
      </c>
      <c r="AL30" s="7" t="s">
        <v>34</v>
      </c>
    </row>
    <row r="31" spans="1:38" ht="20.100000000000001" customHeight="1" x14ac:dyDescent="0.25">
      <c r="A31" s="85"/>
      <c r="B31" s="86" t="s">
        <v>28</v>
      </c>
      <c r="C31" s="80" t="s">
        <v>23</v>
      </c>
      <c r="D31" s="81"/>
      <c r="E31" s="82"/>
      <c r="F31" s="8"/>
      <c r="G31" s="9"/>
      <c r="H31" s="9"/>
      <c r="I31" s="9"/>
      <c r="J31" s="9"/>
      <c r="K31" s="9"/>
      <c r="L31" s="9"/>
      <c r="M31" s="9"/>
      <c r="N31" s="9"/>
      <c r="O31" s="9"/>
      <c r="P31" s="9"/>
      <c r="Q31" s="50">
        <f>6+1</f>
        <v>7</v>
      </c>
      <c r="R31" s="9"/>
      <c r="S31" s="9"/>
      <c r="T31" s="9"/>
      <c r="U31" s="50">
        <v>20</v>
      </c>
      <c r="V31" s="9"/>
      <c r="W31" s="9"/>
      <c r="X31" s="9"/>
      <c r="Y31" s="9"/>
      <c r="Z31" s="9"/>
      <c r="AA31" s="9"/>
      <c r="AB31" s="9"/>
      <c r="AC31" s="9"/>
      <c r="AD31" s="9"/>
      <c r="AE31" s="9"/>
      <c r="AF31" s="9"/>
      <c r="AG31" s="9"/>
      <c r="AH31" s="9"/>
      <c r="AI31" s="9"/>
      <c r="AJ31" s="9"/>
      <c r="AK31" s="10"/>
      <c r="AL31" s="7" t="s">
        <v>34</v>
      </c>
    </row>
    <row r="32" spans="1:38" ht="20.100000000000001" customHeight="1" x14ac:dyDescent="0.25">
      <c r="A32" s="88"/>
      <c r="B32" s="90"/>
      <c r="C32" s="18" t="s">
        <v>25</v>
      </c>
      <c r="D32" s="18" t="s">
        <v>26</v>
      </c>
      <c r="E32" s="19"/>
      <c r="F32" s="20">
        <v>0</v>
      </c>
      <c r="G32" s="21">
        <v>0</v>
      </c>
      <c r="H32" s="21">
        <v>0</v>
      </c>
      <c r="I32" s="21">
        <v>0</v>
      </c>
      <c r="J32" s="21">
        <v>0</v>
      </c>
      <c r="K32" s="21">
        <v>0</v>
      </c>
      <c r="L32" s="21">
        <v>0</v>
      </c>
      <c r="M32" s="21">
        <v>0</v>
      </c>
      <c r="N32" s="21">
        <v>0</v>
      </c>
      <c r="O32" s="21">
        <v>0</v>
      </c>
      <c r="P32" s="21">
        <v>0</v>
      </c>
      <c r="Q32" s="21">
        <v>0</v>
      </c>
      <c r="R32" s="21">
        <v>0</v>
      </c>
      <c r="S32" s="21">
        <v>0</v>
      </c>
      <c r="T32" s="21">
        <v>0</v>
      </c>
      <c r="U32" s="21">
        <v>0</v>
      </c>
      <c r="V32" s="21">
        <v>0</v>
      </c>
      <c r="W32" s="21">
        <v>0</v>
      </c>
      <c r="X32" s="21">
        <v>0</v>
      </c>
      <c r="Y32" s="21">
        <v>0</v>
      </c>
      <c r="Z32" s="21">
        <v>0</v>
      </c>
      <c r="AA32" s="21">
        <v>0</v>
      </c>
      <c r="AB32" s="21">
        <v>0</v>
      </c>
      <c r="AC32" s="21">
        <v>0</v>
      </c>
      <c r="AD32" s="21">
        <v>0</v>
      </c>
      <c r="AE32" s="21">
        <v>0</v>
      </c>
      <c r="AF32" s="21">
        <v>0</v>
      </c>
      <c r="AG32" s="21">
        <v>0</v>
      </c>
      <c r="AH32" s="21">
        <v>0</v>
      </c>
      <c r="AI32" s="21">
        <v>0</v>
      </c>
      <c r="AJ32" s="21">
        <v>0</v>
      </c>
      <c r="AK32" s="22">
        <v>0</v>
      </c>
      <c r="AL32" s="7" t="s">
        <v>34</v>
      </c>
    </row>
    <row r="33" spans="1:38" ht="30" customHeight="1" x14ac:dyDescent="0.25">
      <c r="A33" s="84" t="s">
        <v>35</v>
      </c>
      <c r="B33" s="86" t="s">
        <v>22</v>
      </c>
      <c r="C33" s="80" t="s">
        <v>23</v>
      </c>
      <c r="D33" s="81"/>
      <c r="E33" s="82"/>
      <c r="F33" s="8"/>
      <c r="G33" s="9"/>
      <c r="H33" s="9"/>
      <c r="I33" s="9"/>
      <c r="J33" s="9"/>
      <c r="K33" s="9"/>
      <c r="L33" s="9"/>
      <c r="M33" s="9"/>
      <c r="N33" s="52">
        <f>128+5</f>
        <v>133</v>
      </c>
      <c r="O33" s="21"/>
      <c r="P33" s="21"/>
      <c r="Q33" s="21"/>
      <c r="R33" s="52">
        <v>45</v>
      </c>
      <c r="S33" s="9"/>
      <c r="T33" s="9"/>
      <c r="U33" s="9"/>
      <c r="V33" s="9"/>
      <c r="W33" s="9"/>
      <c r="X33" s="9"/>
      <c r="Y33" s="9"/>
      <c r="Z33" s="9"/>
      <c r="AA33" s="9"/>
      <c r="AB33" s="9"/>
      <c r="AC33" s="9"/>
      <c r="AD33" s="9"/>
      <c r="AE33" s="9"/>
      <c r="AF33" s="9"/>
      <c r="AG33" s="9"/>
      <c r="AH33" s="9"/>
      <c r="AI33" s="9"/>
      <c r="AJ33" s="9"/>
      <c r="AK33" s="10"/>
      <c r="AL33" s="7" t="s">
        <v>36</v>
      </c>
    </row>
    <row r="34" spans="1:38" ht="30" customHeight="1" x14ac:dyDescent="0.25">
      <c r="A34" s="85"/>
      <c r="B34" s="87"/>
      <c r="C34" s="18" t="s">
        <v>25</v>
      </c>
      <c r="D34" s="18" t="s">
        <v>26</v>
      </c>
      <c r="E34" s="19" t="s">
        <v>26</v>
      </c>
      <c r="F34" s="20">
        <v>0</v>
      </c>
      <c r="G34" s="21">
        <v>0</v>
      </c>
      <c r="H34" s="21">
        <v>0</v>
      </c>
      <c r="I34" s="21">
        <v>0</v>
      </c>
      <c r="J34" s="21">
        <v>0</v>
      </c>
      <c r="K34" s="21">
        <v>0</v>
      </c>
      <c r="L34" s="21">
        <v>0</v>
      </c>
      <c r="M34" s="21">
        <v>0</v>
      </c>
      <c r="N34" s="52">
        <v>2</v>
      </c>
      <c r="O34" s="21">
        <v>0</v>
      </c>
      <c r="P34" s="21">
        <v>0</v>
      </c>
      <c r="Q34" s="21">
        <v>0</v>
      </c>
      <c r="R34" s="21">
        <v>0</v>
      </c>
      <c r="S34" s="21">
        <v>0</v>
      </c>
      <c r="T34" s="21">
        <v>0</v>
      </c>
      <c r="U34" s="21">
        <v>0</v>
      </c>
      <c r="V34" s="21">
        <v>0</v>
      </c>
      <c r="W34" s="21">
        <v>0</v>
      </c>
      <c r="X34" s="21">
        <v>0</v>
      </c>
      <c r="Y34" s="21">
        <v>0</v>
      </c>
      <c r="Z34" s="21">
        <v>0</v>
      </c>
      <c r="AA34" s="21">
        <v>0</v>
      </c>
      <c r="AB34" s="21">
        <v>0</v>
      </c>
      <c r="AC34" s="21">
        <v>0</v>
      </c>
      <c r="AD34" s="21">
        <v>0</v>
      </c>
      <c r="AE34" s="21">
        <v>0</v>
      </c>
      <c r="AF34" s="21">
        <v>0</v>
      </c>
      <c r="AG34" s="21">
        <v>0</v>
      </c>
      <c r="AH34" s="21">
        <v>0</v>
      </c>
      <c r="AI34" s="21">
        <v>0</v>
      </c>
      <c r="AJ34" s="21">
        <v>0</v>
      </c>
      <c r="AK34" s="22">
        <v>0</v>
      </c>
      <c r="AL34" s="7" t="s">
        <v>36</v>
      </c>
    </row>
    <row r="35" spans="1:38" ht="30" customHeight="1" x14ac:dyDescent="0.25">
      <c r="A35" s="85"/>
      <c r="B35" s="86" t="s">
        <v>27</v>
      </c>
      <c r="C35" s="80" t="s">
        <v>23</v>
      </c>
      <c r="D35" s="81"/>
      <c r="E35" s="82"/>
      <c r="F35" s="20"/>
      <c r="G35" s="21"/>
      <c r="H35" s="21"/>
      <c r="I35" s="21"/>
      <c r="J35" s="21"/>
      <c r="K35" s="21"/>
      <c r="L35" s="21"/>
      <c r="M35" s="21"/>
      <c r="N35" s="52">
        <v>5</v>
      </c>
      <c r="O35" s="21"/>
      <c r="P35" s="21"/>
      <c r="Q35" s="21"/>
      <c r="R35" s="52">
        <v>14</v>
      </c>
      <c r="S35" s="21"/>
      <c r="T35" s="21"/>
      <c r="U35" s="21"/>
      <c r="V35" s="21"/>
      <c r="W35" s="21"/>
      <c r="X35" s="21"/>
      <c r="Y35" s="21"/>
      <c r="Z35" s="21"/>
      <c r="AA35" s="21"/>
      <c r="AB35" s="21"/>
      <c r="AC35" s="21"/>
      <c r="AD35" s="21"/>
      <c r="AE35" s="21"/>
      <c r="AF35" s="21"/>
      <c r="AG35" s="21"/>
      <c r="AH35" s="21"/>
      <c r="AI35" s="21"/>
      <c r="AJ35" s="21"/>
      <c r="AK35" s="22"/>
      <c r="AL35" s="7" t="s">
        <v>36</v>
      </c>
    </row>
    <row r="36" spans="1:38" ht="30" customHeight="1" x14ac:dyDescent="0.25">
      <c r="A36" s="85"/>
      <c r="B36" s="87"/>
      <c r="C36" s="18" t="s">
        <v>25</v>
      </c>
      <c r="D36" s="18" t="s">
        <v>26</v>
      </c>
      <c r="E36" s="19" t="s">
        <v>26</v>
      </c>
      <c r="F36" s="23">
        <v>0</v>
      </c>
      <c r="G36" s="21">
        <v>0</v>
      </c>
      <c r="H36" s="21">
        <v>0</v>
      </c>
      <c r="I36" s="21">
        <v>0</v>
      </c>
      <c r="J36" s="21">
        <v>0</v>
      </c>
      <c r="K36" s="21">
        <v>0</v>
      </c>
      <c r="L36" s="21">
        <v>0</v>
      </c>
      <c r="M36" s="21">
        <v>0</v>
      </c>
      <c r="N36" s="52">
        <v>1</v>
      </c>
      <c r="O36" s="21">
        <v>0</v>
      </c>
      <c r="P36" s="21">
        <v>0</v>
      </c>
      <c r="Q36" s="21">
        <v>0</v>
      </c>
      <c r="R36" s="21">
        <v>0</v>
      </c>
      <c r="S36" s="21">
        <v>0</v>
      </c>
      <c r="T36" s="21">
        <v>0</v>
      </c>
      <c r="U36" s="21">
        <v>0</v>
      </c>
      <c r="V36" s="21">
        <v>0</v>
      </c>
      <c r="W36" s="21">
        <v>0</v>
      </c>
      <c r="X36" s="21">
        <v>0</v>
      </c>
      <c r="Y36" s="21">
        <v>0</v>
      </c>
      <c r="Z36" s="21">
        <v>0</v>
      </c>
      <c r="AA36" s="21">
        <v>0</v>
      </c>
      <c r="AB36" s="21">
        <v>0</v>
      </c>
      <c r="AC36" s="21">
        <v>0</v>
      </c>
      <c r="AD36" s="21">
        <v>0</v>
      </c>
      <c r="AE36" s="21">
        <v>0</v>
      </c>
      <c r="AF36" s="21">
        <v>0</v>
      </c>
      <c r="AG36" s="21">
        <v>0</v>
      </c>
      <c r="AH36" s="21">
        <v>0</v>
      </c>
      <c r="AI36" s="21">
        <v>0</v>
      </c>
      <c r="AJ36" s="21">
        <v>0</v>
      </c>
      <c r="AK36" s="22">
        <v>0</v>
      </c>
      <c r="AL36" s="7" t="s">
        <v>36</v>
      </c>
    </row>
    <row r="37" spans="1:38" ht="30" customHeight="1" x14ac:dyDescent="0.25">
      <c r="A37" s="85"/>
      <c r="B37" s="86" t="s">
        <v>28</v>
      </c>
      <c r="C37" s="80" t="s">
        <v>23</v>
      </c>
      <c r="D37" s="81"/>
      <c r="E37" s="82"/>
      <c r="F37" s="8"/>
      <c r="G37" s="9"/>
      <c r="H37" s="9"/>
      <c r="I37" s="9"/>
      <c r="J37" s="9"/>
      <c r="K37" s="9"/>
      <c r="L37" s="9"/>
      <c r="M37" s="9"/>
      <c r="N37" s="9"/>
      <c r="O37" s="9"/>
      <c r="P37" s="9"/>
      <c r="Q37" s="50">
        <v>2</v>
      </c>
      <c r="R37" s="9"/>
      <c r="S37" s="9"/>
      <c r="T37" s="9"/>
      <c r="U37" s="50">
        <v>29</v>
      </c>
      <c r="V37" s="9"/>
      <c r="W37" s="9"/>
      <c r="X37" s="9"/>
      <c r="Y37" s="9"/>
      <c r="Z37" s="9"/>
      <c r="AA37" s="9"/>
      <c r="AB37" s="9"/>
      <c r="AC37" s="9"/>
      <c r="AD37" s="9"/>
      <c r="AE37" s="9"/>
      <c r="AF37" s="9"/>
      <c r="AG37" s="9"/>
      <c r="AH37" s="9"/>
      <c r="AI37" s="9"/>
      <c r="AJ37" s="9"/>
      <c r="AK37" s="10"/>
      <c r="AL37" s="7" t="s">
        <v>36</v>
      </c>
    </row>
    <row r="38" spans="1:38" ht="30" customHeight="1" x14ac:dyDescent="0.25">
      <c r="A38" s="85"/>
      <c r="B38" s="87"/>
      <c r="C38" s="18" t="s">
        <v>25</v>
      </c>
      <c r="D38" s="47" t="s">
        <v>26</v>
      </c>
      <c r="E38" s="19"/>
      <c r="F38" s="20"/>
      <c r="G38" s="21"/>
      <c r="H38" s="21"/>
      <c r="I38" s="21"/>
      <c r="J38" s="21"/>
      <c r="K38" s="21"/>
      <c r="L38" s="21"/>
      <c r="M38" s="21"/>
      <c r="N38" s="21"/>
      <c r="O38" s="21"/>
      <c r="P38" s="21"/>
      <c r="Q38" s="50">
        <v>2</v>
      </c>
      <c r="R38" s="21"/>
      <c r="S38" s="21"/>
      <c r="T38" s="21"/>
      <c r="U38" s="50">
        <v>27</v>
      </c>
      <c r="V38" s="21"/>
      <c r="W38" s="21"/>
      <c r="X38" s="21"/>
      <c r="Y38" s="21"/>
      <c r="Z38" s="21"/>
      <c r="AA38" s="21"/>
      <c r="AB38" s="21"/>
      <c r="AC38" s="21"/>
      <c r="AD38" s="21"/>
      <c r="AE38" s="21"/>
      <c r="AF38" s="21"/>
      <c r="AG38" s="21"/>
      <c r="AH38" s="21"/>
      <c r="AI38" s="21"/>
      <c r="AJ38" s="21"/>
      <c r="AK38" s="22"/>
      <c r="AL38" s="7" t="s">
        <v>36</v>
      </c>
    </row>
    <row r="39" spans="1:38" ht="30" customHeight="1" thickBot="1" x14ac:dyDescent="0.3">
      <c r="A39" s="85"/>
      <c r="B39" s="90"/>
      <c r="C39" s="18" t="s">
        <v>25</v>
      </c>
      <c r="D39" s="47"/>
      <c r="E39" s="19"/>
      <c r="F39" s="20"/>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2"/>
      <c r="AL39" s="7" t="s">
        <v>36</v>
      </c>
    </row>
    <row r="40" spans="1:38" ht="223.5" customHeight="1" thickTop="1" x14ac:dyDescent="0.25">
      <c r="A40" s="24"/>
      <c r="B40" s="25"/>
      <c r="C40" s="26"/>
      <c r="D40" s="26"/>
      <c r="E40" s="27"/>
      <c r="F40" s="28"/>
      <c r="G40" s="28"/>
      <c r="H40" s="28"/>
      <c r="I40" s="28"/>
      <c r="J40" s="28"/>
      <c r="K40" s="28"/>
      <c r="L40" s="28"/>
      <c r="M40" s="28"/>
      <c r="N40" s="28"/>
      <c r="O40" s="28"/>
      <c r="P40" s="28"/>
      <c r="Q40" s="28"/>
      <c r="R40" s="28"/>
      <c r="S40" s="28"/>
      <c r="T40" s="28"/>
      <c r="U40" s="28"/>
      <c r="V40" s="28"/>
      <c r="W40" s="28"/>
      <c r="X40" s="28"/>
      <c r="Y40" s="28"/>
      <c r="Z40" s="28"/>
      <c r="AA40" s="28"/>
      <c r="AB40" s="28"/>
      <c r="AC40" s="28"/>
      <c r="AD40" s="28"/>
      <c r="AE40" s="28"/>
      <c r="AF40" s="28"/>
      <c r="AG40" s="28"/>
      <c r="AH40" s="28"/>
      <c r="AI40" s="28"/>
      <c r="AJ40" s="28"/>
      <c r="AK40" s="28"/>
      <c r="AL40" s="7"/>
    </row>
    <row r="41" spans="1:38" ht="20.100000000000001" customHeight="1" x14ac:dyDescent="0.25">
      <c r="A41" s="54" t="s">
        <v>2</v>
      </c>
      <c r="B41" s="55"/>
      <c r="C41" s="55"/>
      <c r="D41" s="55"/>
      <c r="E41" s="55"/>
      <c r="F41" s="55"/>
      <c r="G41" s="55"/>
      <c r="H41" s="55"/>
      <c r="I41" s="55"/>
      <c r="J41" s="55"/>
      <c r="K41" s="55"/>
      <c r="L41" s="55"/>
      <c r="M41" s="55"/>
      <c r="N41" s="55"/>
      <c r="O41" s="55"/>
      <c r="P41" s="55"/>
      <c r="Q41" s="55"/>
      <c r="R41" s="55"/>
      <c r="S41" s="55"/>
      <c r="T41" s="55"/>
      <c r="U41" s="55"/>
      <c r="V41" s="55"/>
      <c r="W41" s="55"/>
      <c r="X41" s="55"/>
      <c r="Y41" s="55"/>
      <c r="Z41" s="55"/>
      <c r="AA41" s="55"/>
      <c r="AB41" s="55"/>
      <c r="AC41" s="55"/>
      <c r="AD41" s="55"/>
      <c r="AE41" s="55"/>
      <c r="AF41" s="55"/>
      <c r="AG41" s="55"/>
      <c r="AH41" s="55"/>
      <c r="AI41" s="55"/>
      <c r="AJ41" s="55"/>
      <c r="AK41" s="55"/>
      <c r="AL41" s="7"/>
    </row>
    <row r="42" spans="1:38" ht="20.100000000000001" customHeight="1" x14ac:dyDescent="0.25">
      <c r="A42" s="54" t="s">
        <v>3</v>
      </c>
      <c r="B42" s="55"/>
      <c r="C42" s="55"/>
      <c r="D42" s="55"/>
      <c r="E42" s="55"/>
      <c r="F42" s="55"/>
      <c r="G42" s="55"/>
      <c r="H42" s="55"/>
      <c r="I42" s="55"/>
      <c r="J42" s="55"/>
      <c r="K42" s="55"/>
      <c r="L42" s="55"/>
      <c r="M42" s="55"/>
      <c r="N42" s="55"/>
      <c r="O42" s="55"/>
      <c r="P42" s="55"/>
      <c r="Q42" s="55"/>
      <c r="R42" s="55"/>
      <c r="S42" s="55"/>
      <c r="T42" s="55"/>
      <c r="U42" s="55"/>
      <c r="V42" s="55"/>
      <c r="W42" s="55"/>
      <c r="X42" s="55"/>
      <c r="Y42" s="55"/>
      <c r="Z42" s="55"/>
      <c r="AA42" s="55"/>
      <c r="AB42" s="55"/>
      <c r="AC42" s="55"/>
      <c r="AD42" s="55"/>
      <c r="AE42" s="55"/>
      <c r="AF42" s="55"/>
      <c r="AG42" s="55"/>
      <c r="AH42" s="55"/>
      <c r="AI42" s="55"/>
      <c r="AJ42" s="55"/>
      <c r="AK42" s="55"/>
      <c r="AL42" s="7"/>
    </row>
    <row r="43" spans="1:38" ht="20.100000000000001" customHeight="1" thickBot="1" x14ac:dyDescent="0.3">
      <c r="A43" s="54" t="s">
        <v>37</v>
      </c>
      <c r="B43" s="55"/>
      <c r="C43" s="55"/>
      <c r="D43" s="55"/>
      <c r="E43" s="55"/>
      <c r="F43" s="55"/>
      <c r="G43" s="55"/>
      <c r="H43" s="55"/>
      <c r="I43" s="55"/>
      <c r="J43" s="55"/>
      <c r="K43" s="55"/>
      <c r="L43" s="55"/>
      <c r="M43" s="55"/>
      <c r="N43" s="55"/>
      <c r="O43" s="55"/>
      <c r="P43" s="55"/>
      <c r="Q43" s="55"/>
      <c r="R43" s="55"/>
      <c r="S43" s="55"/>
      <c r="T43" s="55"/>
      <c r="U43" s="55"/>
      <c r="V43" s="55"/>
      <c r="W43" s="55"/>
      <c r="X43" s="55"/>
      <c r="Y43" s="55"/>
      <c r="Z43" s="55"/>
      <c r="AA43" s="55"/>
      <c r="AB43" s="55"/>
      <c r="AC43" s="55"/>
      <c r="AD43" s="55"/>
      <c r="AE43" s="55"/>
      <c r="AF43" s="55"/>
      <c r="AG43" s="55"/>
      <c r="AH43" s="55"/>
      <c r="AI43" s="55"/>
      <c r="AJ43" s="55"/>
      <c r="AK43" s="55"/>
      <c r="AL43" s="7"/>
    </row>
    <row r="44" spans="1:38" ht="20.100000000000001" customHeight="1" thickTop="1" x14ac:dyDescent="0.25">
      <c r="A44" s="56" t="s">
        <v>5</v>
      </c>
      <c r="B44" s="58" t="s">
        <v>6</v>
      </c>
      <c r="C44" s="60" t="s">
        <v>7</v>
      </c>
      <c r="D44" s="62" t="s">
        <v>8</v>
      </c>
      <c r="E44" s="63"/>
      <c r="F44" s="91" t="s">
        <v>48</v>
      </c>
      <c r="G44" s="92"/>
      <c r="H44" s="92"/>
      <c r="I44" s="92"/>
      <c r="J44" s="92"/>
      <c r="K44" s="92"/>
      <c r="L44" s="92"/>
      <c r="M44" s="92"/>
      <c r="N44" s="92"/>
      <c r="O44" s="92"/>
      <c r="P44" s="92"/>
      <c r="Q44" s="92"/>
      <c r="R44" s="92"/>
      <c r="S44" s="92"/>
      <c r="T44" s="92"/>
      <c r="U44" s="92"/>
      <c r="V44" s="92"/>
      <c r="W44" s="92"/>
      <c r="X44" s="92"/>
      <c r="Y44" s="92"/>
      <c r="Z44" s="92"/>
      <c r="AA44" s="92"/>
      <c r="AB44" s="92"/>
      <c r="AC44" s="92"/>
      <c r="AD44" s="92"/>
      <c r="AE44" s="92"/>
      <c r="AF44" s="92"/>
      <c r="AG44" s="92"/>
      <c r="AH44" s="92"/>
      <c r="AI44" s="92"/>
      <c r="AJ44" s="92"/>
      <c r="AK44" s="93"/>
      <c r="AL44" s="7"/>
    </row>
    <row r="45" spans="1:38" ht="20.100000000000001" customHeight="1" x14ac:dyDescent="0.25">
      <c r="A45" s="57"/>
      <c r="B45" s="59"/>
      <c r="C45" s="61"/>
      <c r="D45" s="64"/>
      <c r="E45" s="65"/>
      <c r="F45" s="69" t="s">
        <v>9</v>
      </c>
      <c r="G45" s="70"/>
      <c r="H45" s="70"/>
      <c r="I45" s="70"/>
      <c r="J45" s="70"/>
      <c r="K45" s="70"/>
      <c r="L45" s="70"/>
      <c r="M45" s="71"/>
      <c r="N45" s="72" t="s">
        <v>10</v>
      </c>
      <c r="O45" s="70"/>
      <c r="P45" s="70"/>
      <c r="Q45" s="70"/>
      <c r="R45" s="70"/>
      <c r="S45" s="70"/>
      <c r="T45" s="70"/>
      <c r="U45" s="71"/>
      <c r="V45" s="72" t="s">
        <v>11</v>
      </c>
      <c r="W45" s="70"/>
      <c r="X45" s="70"/>
      <c r="Y45" s="70"/>
      <c r="Z45" s="70"/>
      <c r="AA45" s="70"/>
      <c r="AB45" s="70"/>
      <c r="AC45" s="71"/>
      <c r="AD45" s="72" t="s">
        <v>12</v>
      </c>
      <c r="AE45" s="70"/>
      <c r="AF45" s="70"/>
      <c r="AG45" s="70"/>
      <c r="AH45" s="70"/>
      <c r="AI45" s="70"/>
      <c r="AJ45" s="70"/>
      <c r="AK45" s="73"/>
      <c r="AL45" s="7"/>
    </row>
    <row r="46" spans="1:38" ht="20.100000000000001" customHeight="1" x14ac:dyDescent="0.25">
      <c r="A46" s="57"/>
      <c r="B46" s="59"/>
      <c r="C46" s="61"/>
      <c r="D46" s="74" t="s">
        <v>13</v>
      </c>
      <c r="E46" s="75" t="s">
        <v>14</v>
      </c>
      <c r="F46" s="69" t="s">
        <v>15</v>
      </c>
      <c r="G46" s="70"/>
      <c r="H46" s="70"/>
      <c r="I46" s="71"/>
      <c r="J46" s="72" t="s">
        <v>16</v>
      </c>
      <c r="K46" s="70"/>
      <c r="L46" s="70"/>
      <c r="M46" s="71"/>
      <c r="N46" s="72" t="s">
        <v>15</v>
      </c>
      <c r="O46" s="70"/>
      <c r="P46" s="70"/>
      <c r="Q46" s="71"/>
      <c r="R46" s="72" t="s">
        <v>16</v>
      </c>
      <c r="S46" s="70"/>
      <c r="T46" s="70"/>
      <c r="U46" s="71"/>
      <c r="V46" s="72" t="s">
        <v>15</v>
      </c>
      <c r="W46" s="70"/>
      <c r="X46" s="70"/>
      <c r="Y46" s="71"/>
      <c r="Z46" s="72" t="s">
        <v>16</v>
      </c>
      <c r="AA46" s="70"/>
      <c r="AB46" s="70"/>
      <c r="AC46" s="71"/>
      <c r="AD46" s="72" t="s">
        <v>15</v>
      </c>
      <c r="AE46" s="70"/>
      <c r="AF46" s="70"/>
      <c r="AG46" s="71"/>
      <c r="AH46" s="72" t="s">
        <v>16</v>
      </c>
      <c r="AI46" s="70"/>
      <c r="AJ46" s="70"/>
      <c r="AK46" s="73"/>
      <c r="AL46" s="7"/>
    </row>
    <row r="47" spans="1:38" ht="20.100000000000001" customHeight="1" x14ac:dyDescent="0.25">
      <c r="A47" s="57"/>
      <c r="B47" s="59"/>
      <c r="C47" s="61"/>
      <c r="D47" s="74"/>
      <c r="E47" s="75"/>
      <c r="F47" s="8" t="s">
        <v>17</v>
      </c>
      <c r="G47" s="9" t="s">
        <v>18</v>
      </c>
      <c r="H47" s="9" t="s">
        <v>19</v>
      </c>
      <c r="I47" s="9" t="s">
        <v>20</v>
      </c>
      <c r="J47" s="9" t="s">
        <v>17</v>
      </c>
      <c r="K47" s="9" t="s">
        <v>18</v>
      </c>
      <c r="L47" s="9" t="s">
        <v>19</v>
      </c>
      <c r="M47" s="9" t="s">
        <v>20</v>
      </c>
      <c r="N47" s="9" t="s">
        <v>17</v>
      </c>
      <c r="O47" s="9" t="s">
        <v>18</v>
      </c>
      <c r="P47" s="9" t="s">
        <v>19</v>
      </c>
      <c r="Q47" s="9" t="s">
        <v>20</v>
      </c>
      <c r="R47" s="9" t="s">
        <v>17</v>
      </c>
      <c r="S47" s="9" t="s">
        <v>18</v>
      </c>
      <c r="T47" s="9" t="s">
        <v>19</v>
      </c>
      <c r="U47" s="9" t="s">
        <v>20</v>
      </c>
      <c r="V47" s="9" t="s">
        <v>17</v>
      </c>
      <c r="W47" s="9" t="s">
        <v>18</v>
      </c>
      <c r="X47" s="9" t="s">
        <v>19</v>
      </c>
      <c r="Y47" s="9" t="s">
        <v>20</v>
      </c>
      <c r="Z47" s="9" t="s">
        <v>17</v>
      </c>
      <c r="AA47" s="9" t="s">
        <v>18</v>
      </c>
      <c r="AB47" s="9" t="s">
        <v>19</v>
      </c>
      <c r="AC47" s="9" t="s">
        <v>20</v>
      </c>
      <c r="AD47" s="9" t="s">
        <v>17</v>
      </c>
      <c r="AE47" s="9" t="s">
        <v>18</v>
      </c>
      <c r="AF47" s="9" t="s">
        <v>19</v>
      </c>
      <c r="AG47" s="9" t="s">
        <v>20</v>
      </c>
      <c r="AH47" s="9" t="s">
        <v>17</v>
      </c>
      <c r="AI47" s="9" t="s">
        <v>18</v>
      </c>
      <c r="AJ47" s="9" t="s">
        <v>19</v>
      </c>
      <c r="AK47" s="10" t="s">
        <v>20</v>
      </c>
      <c r="AL47" s="7"/>
    </row>
    <row r="48" spans="1:38" ht="20.100000000000001" customHeight="1" x14ac:dyDescent="0.25">
      <c r="A48" s="84" t="s">
        <v>38</v>
      </c>
      <c r="B48" s="86" t="s">
        <v>22</v>
      </c>
      <c r="C48" s="80" t="s">
        <v>23</v>
      </c>
      <c r="D48" s="81"/>
      <c r="E48" s="82"/>
      <c r="F48" s="8"/>
      <c r="G48" s="9"/>
      <c r="H48" s="9"/>
      <c r="I48" s="9"/>
      <c r="J48" s="9"/>
      <c r="K48" s="9"/>
      <c r="L48" s="9"/>
      <c r="M48" s="9"/>
      <c r="N48" s="50">
        <v>3</v>
      </c>
      <c r="O48" s="9"/>
      <c r="P48" s="9"/>
      <c r="Q48" s="9"/>
      <c r="R48" s="50">
        <v>2</v>
      </c>
      <c r="S48" s="9"/>
      <c r="T48" s="9"/>
      <c r="U48" s="9"/>
      <c r="V48" s="9"/>
      <c r="W48" s="9"/>
      <c r="X48" s="9"/>
      <c r="Y48" s="9"/>
      <c r="Z48" s="9"/>
      <c r="AA48" s="9"/>
      <c r="AB48" s="9"/>
      <c r="AC48" s="9"/>
      <c r="AD48" s="9"/>
      <c r="AE48" s="9"/>
      <c r="AF48" s="9"/>
      <c r="AG48" s="9"/>
      <c r="AH48" s="9"/>
      <c r="AI48" s="9"/>
      <c r="AJ48" s="9"/>
      <c r="AK48" s="10"/>
      <c r="AL48" s="7"/>
    </row>
    <row r="49" spans="1:38" ht="20.100000000000001" customHeight="1" x14ac:dyDescent="0.25">
      <c r="A49" s="85"/>
      <c r="B49" s="87"/>
      <c r="C49" s="18" t="s">
        <v>25</v>
      </c>
      <c r="D49" s="18"/>
      <c r="E49" s="19" t="s">
        <v>26</v>
      </c>
      <c r="F49" s="20">
        <v>0</v>
      </c>
      <c r="G49" s="21">
        <v>0</v>
      </c>
      <c r="H49" s="21">
        <v>0</v>
      </c>
      <c r="I49" s="21">
        <v>0</v>
      </c>
      <c r="J49" s="21">
        <v>0</v>
      </c>
      <c r="K49" s="21">
        <v>0</v>
      </c>
      <c r="L49" s="21">
        <v>0</v>
      </c>
      <c r="M49" s="21">
        <v>0</v>
      </c>
      <c r="N49" s="21">
        <v>0</v>
      </c>
      <c r="O49" s="21">
        <v>0</v>
      </c>
      <c r="P49" s="21">
        <v>0</v>
      </c>
      <c r="Q49" s="21">
        <v>0</v>
      </c>
      <c r="R49" s="21">
        <v>0</v>
      </c>
      <c r="S49" s="21">
        <v>0</v>
      </c>
      <c r="T49" s="21">
        <v>0</v>
      </c>
      <c r="U49" s="21">
        <v>0</v>
      </c>
      <c r="V49" s="21">
        <v>0</v>
      </c>
      <c r="W49" s="21">
        <v>0</v>
      </c>
      <c r="X49" s="21">
        <v>0</v>
      </c>
      <c r="Y49" s="21">
        <v>0</v>
      </c>
      <c r="Z49" s="21">
        <v>0</v>
      </c>
      <c r="AA49" s="21">
        <v>0</v>
      </c>
      <c r="AB49" s="21">
        <v>0</v>
      </c>
      <c r="AC49" s="21">
        <v>0</v>
      </c>
      <c r="AD49" s="21">
        <v>0</v>
      </c>
      <c r="AE49" s="21">
        <v>0</v>
      </c>
      <c r="AF49" s="21">
        <v>0</v>
      </c>
      <c r="AG49" s="21">
        <v>0</v>
      </c>
      <c r="AH49" s="21">
        <v>0</v>
      </c>
      <c r="AI49" s="21">
        <v>0</v>
      </c>
      <c r="AJ49" s="21">
        <v>0</v>
      </c>
      <c r="AK49" s="22">
        <v>0</v>
      </c>
      <c r="AL49" s="7"/>
    </row>
    <row r="50" spans="1:38" ht="20.100000000000001" customHeight="1" x14ac:dyDescent="0.25">
      <c r="A50" s="85"/>
      <c r="B50" s="86" t="s">
        <v>27</v>
      </c>
      <c r="C50" s="80" t="s">
        <v>23</v>
      </c>
      <c r="D50" s="81"/>
      <c r="E50" s="82"/>
      <c r="F50" s="20"/>
      <c r="G50" s="21"/>
      <c r="H50" s="21"/>
      <c r="I50" s="21"/>
      <c r="J50" s="21"/>
      <c r="K50" s="21"/>
      <c r="L50" s="21"/>
      <c r="M50" s="21"/>
      <c r="N50" s="21"/>
      <c r="O50" s="21"/>
      <c r="P50" s="21"/>
      <c r="Q50" s="21"/>
      <c r="R50" s="48"/>
      <c r="S50" s="21"/>
      <c r="T50" s="21"/>
      <c r="U50" s="21"/>
      <c r="V50" s="21"/>
      <c r="W50" s="21"/>
      <c r="X50" s="21"/>
      <c r="Y50" s="21"/>
      <c r="Z50" s="21"/>
      <c r="AA50" s="21"/>
      <c r="AB50" s="21"/>
      <c r="AC50" s="21"/>
      <c r="AD50" s="21"/>
      <c r="AE50" s="21"/>
      <c r="AF50" s="21"/>
      <c r="AG50" s="21"/>
      <c r="AH50" s="21"/>
      <c r="AI50" s="21"/>
      <c r="AJ50" s="21"/>
      <c r="AK50" s="22"/>
      <c r="AL50" s="7"/>
    </row>
    <row r="51" spans="1:38" ht="20.100000000000001" customHeight="1" thickBot="1" x14ac:dyDescent="0.3">
      <c r="A51" s="88"/>
      <c r="B51" s="90"/>
      <c r="C51" s="18" t="s">
        <v>25</v>
      </c>
      <c r="D51" s="18"/>
      <c r="E51" s="19" t="s">
        <v>26</v>
      </c>
      <c r="F51" s="20">
        <v>0</v>
      </c>
      <c r="G51" s="21">
        <v>0</v>
      </c>
      <c r="H51" s="21">
        <v>0</v>
      </c>
      <c r="I51" s="21">
        <v>0</v>
      </c>
      <c r="J51" s="21">
        <v>0</v>
      </c>
      <c r="K51" s="21">
        <v>0</v>
      </c>
      <c r="L51" s="21">
        <v>0</v>
      </c>
      <c r="M51" s="21">
        <v>0</v>
      </c>
      <c r="N51" s="21">
        <v>0</v>
      </c>
      <c r="O51" s="21">
        <v>0</v>
      </c>
      <c r="P51" s="21">
        <v>0</v>
      </c>
      <c r="Q51" s="21">
        <v>0</v>
      </c>
      <c r="R51" s="21">
        <v>0</v>
      </c>
      <c r="S51" s="21">
        <v>0</v>
      </c>
      <c r="T51" s="21">
        <v>0</v>
      </c>
      <c r="U51" s="21">
        <v>0</v>
      </c>
      <c r="V51" s="21">
        <v>0</v>
      </c>
      <c r="W51" s="21">
        <v>0</v>
      </c>
      <c r="X51" s="21">
        <v>0</v>
      </c>
      <c r="Y51" s="21">
        <v>0</v>
      </c>
      <c r="Z51" s="21">
        <v>0</v>
      </c>
      <c r="AA51" s="21">
        <v>0</v>
      </c>
      <c r="AB51" s="21">
        <v>0</v>
      </c>
      <c r="AC51" s="21">
        <v>0</v>
      </c>
      <c r="AD51" s="21">
        <v>0</v>
      </c>
      <c r="AE51" s="21">
        <v>0</v>
      </c>
      <c r="AF51" s="21">
        <v>0</v>
      </c>
      <c r="AG51" s="21">
        <v>0</v>
      </c>
      <c r="AH51" s="21">
        <v>0</v>
      </c>
      <c r="AI51" s="21">
        <v>0</v>
      </c>
      <c r="AJ51" s="21">
        <v>0</v>
      </c>
      <c r="AK51" s="22">
        <v>0</v>
      </c>
      <c r="AL51" s="7"/>
    </row>
    <row r="52" spans="1:38" ht="20.100000000000001" customHeight="1" thickTop="1" x14ac:dyDescent="0.25">
      <c r="A52" s="24"/>
      <c r="B52" s="25"/>
      <c r="C52" s="26"/>
      <c r="D52" s="26"/>
      <c r="E52" s="27"/>
      <c r="F52" s="28"/>
      <c r="G52" s="28"/>
      <c r="H52" s="28"/>
      <c r="I52" s="28"/>
      <c r="J52" s="28"/>
      <c r="K52" s="28"/>
      <c r="L52" s="28"/>
      <c r="M52" s="28"/>
      <c r="N52" s="28"/>
      <c r="O52" s="28"/>
      <c r="P52" s="28"/>
      <c r="Q52" s="28"/>
      <c r="R52" s="28"/>
      <c r="S52" s="28"/>
      <c r="T52" s="28"/>
      <c r="U52" s="28"/>
      <c r="V52" s="28"/>
      <c r="W52" s="28"/>
      <c r="X52" s="28"/>
      <c r="Y52" s="28"/>
      <c r="Z52" s="28"/>
      <c r="AA52" s="28"/>
      <c r="AB52" s="28"/>
      <c r="AC52" s="28"/>
      <c r="AD52" s="28"/>
      <c r="AE52" s="28"/>
      <c r="AF52" s="28"/>
      <c r="AG52" s="28"/>
      <c r="AH52" s="28"/>
      <c r="AI52" s="28"/>
      <c r="AJ52" s="28"/>
      <c r="AK52" s="28"/>
      <c r="AL52" s="7"/>
    </row>
    <row r="53" spans="1:38" ht="20.100000000000001" customHeight="1" x14ac:dyDescent="0.25">
      <c r="A53" s="54" t="s">
        <v>2</v>
      </c>
      <c r="B53" s="55"/>
      <c r="C53" s="55"/>
      <c r="D53" s="55"/>
      <c r="E53" s="55"/>
      <c r="F53" s="55"/>
      <c r="G53" s="55"/>
      <c r="H53" s="55"/>
      <c r="I53" s="55"/>
      <c r="J53" s="55"/>
      <c r="K53" s="55"/>
      <c r="L53" s="55"/>
      <c r="M53" s="55"/>
      <c r="N53" s="55"/>
      <c r="O53" s="55"/>
      <c r="P53" s="55"/>
      <c r="Q53" s="55"/>
      <c r="R53" s="55"/>
      <c r="S53" s="55"/>
      <c r="T53" s="55"/>
      <c r="U53" s="55"/>
      <c r="V53" s="55"/>
      <c r="W53" s="55"/>
      <c r="X53" s="55"/>
      <c r="Y53" s="55"/>
      <c r="Z53" s="55"/>
      <c r="AA53" s="55"/>
      <c r="AB53" s="55"/>
      <c r="AC53" s="55"/>
      <c r="AD53" s="55"/>
      <c r="AE53" s="55"/>
      <c r="AF53" s="55"/>
      <c r="AG53" s="55"/>
      <c r="AH53" s="55"/>
      <c r="AI53" s="55"/>
      <c r="AJ53" s="55"/>
      <c r="AK53" s="55"/>
      <c r="AL53" s="7"/>
    </row>
    <row r="54" spans="1:38" ht="20.100000000000001" customHeight="1" x14ac:dyDescent="0.25">
      <c r="A54" s="54" t="s">
        <v>3</v>
      </c>
      <c r="B54" s="55"/>
      <c r="C54" s="55"/>
      <c r="D54" s="55"/>
      <c r="E54" s="55"/>
      <c r="F54" s="55"/>
      <c r="G54" s="55"/>
      <c r="H54" s="55"/>
      <c r="I54" s="55"/>
      <c r="J54" s="55"/>
      <c r="K54" s="55"/>
      <c r="L54" s="55"/>
      <c r="M54" s="55"/>
      <c r="N54" s="55"/>
      <c r="O54" s="55"/>
      <c r="P54" s="55"/>
      <c r="Q54" s="55"/>
      <c r="R54" s="55"/>
      <c r="S54" s="55"/>
      <c r="T54" s="55"/>
      <c r="U54" s="55"/>
      <c r="V54" s="55"/>
      <c r="W54" s="55"/>
      <c r="X54" s="55"/>
      <c r="Y54" s="55"/>
      <c r="Z54" s="55"/>
      <c r="AA54" s="55"/>
      <c r="AB54" s="55"/>
      <c r="AC54" s="55"/>
      <c r="AD54" s="55"/>
      <c r="AE54" s="55"/>
      <c r="AF54" s="55"/>
      <c r="AG54" s="55"/>
      <c r="AH54" s="55"/>
      <c r="AI54" s="55"/>
      <c r="AJ54" s="55"/>
      <c r="AK54" s="55"/>
      <c r="AL54" s="7"/>
    </row>
    <row r="55" spans="1:38" ht="20.100000000000001" customHeight="1" thickBot="1" x14ac:dyDescent="0.3">
      <c r="A55" s="54" t="s">
        <v>39</v>
      </c>
      <c r="B55" s="55"/>
      <c r="C55" s="55"/>
      <c r="D55" s="55"/>
      <c r="E55" s="55"/>
      <c r="F55" s="55"/>
      <c r="G55" s="55"/>
      <c r="H55" s="55"/>
      <c r="I55" s="55"/>
      <c r="J55" s="55"/>
      <c r="K55" s="55"/>
      <c r="L55" s="55"/>
      <c r="M55" s="55"/>
      <c r="N55" s="55"/>
      <c r="O55" s="55"/>
      <c r="P55" s="55"/>
      <c r="Q55" s="55"/>
      <c r="R55" s="55"/>
      <c r="S55" s="55"/>
      <c r="T55" s="55"/>
      <c r="U55" s="55"/>
      <c r="V55" s="55"/>
      <c r="W55" s="55"/>
      <c r="X55" s="55"/>
      <c r="Y55" s="55"/>
      <c r="Z55" s="55"/>
      <c r="AA55" s="55"/>
      <c r="AB55" s="55"/>
      <c r="AC55" s="55"/>
      <c r="AD55" s="55"/>
      <c r="AE55" s="55"/>
      <c r="AF55" s="55"/>
      <c r="AG55" s="55"/>
      <c r="AH55" s="55"/>
      <c r="AI55" s="55"/>
      <c r="AJ55" s="55"/>
      <c r="AK55" s="55"/>
      <c r="AL55" s="7"/>
    </row>
    <row r="56" spans="1:38" ht="20.100000000000001" customHeight="1" thickTop="1" x14ac:dyDescent="0.25">
      <c r="A56" s="56" t="s">
        <v>5</v>
      </c>
      <c r="B56" s="58" t="s">
        <v>6</v>
      </c>
      <c r="C56" s="60" t="s">
        <v>7</v>
      </c>
      <c r="D56" s="62" t="s">
        <v>8</v>
      </c>
      <c r="E56" s="63"/>
      <c r="F56" s="91" t="s">
        <v>48</v>
      </c>
      <c r="G56" s="92"/>
      <c r="H56" s="92"/>
      <c r="I56" s="92"/>
      <c r="J56" s="92"/>
      <c r="K56" s="92"/>
      <c r="L56" s="92"/>
      <c r="M56" s="92"/>
      <c r="N56" s="92"/>
      <c r="O56" s="92"/>
      <c r="P56" s="92"/>
      <c r="Q56" s="92"/>
      <c r="R56" s="92"/>
      <c r="S56" s="92"/>
      <c r="T56" s="92"/>
      <c r="U56" s="92"/>
      <c r="V56" s="92"/>
      <c r="W56" s="92"/>
      <c r="X56" s="92"/>
      <c r="Y56" s="92"/>
      <c r="Z56" s="92"/>
      <c r="AA56" s="92"/>
      <c r="AB56" s="92"/>
      <c r="AC56" s="92"/>
      <c r="AD56" s="92"/>
      <c r="AE56" s="92"/>
      <c r="AF56" s="92"/>
      <c r="AG56" s="92"/>
      <c r="AH56" s="92"/>
      <c r="AI56" s="92"/>
      <c r="AJ56" s="92"/>
      <c r="AK56" s="93"/>
      <c r="AL56" s="7"/>
    </row>
    <row r="57" spans="1:38" ht="20.100000000000001" customHeight="1" x14ac:dyDescent="0.25">
      <c r="A57" s="57"/>
      <c r="B57" s="59"/>
      <c r="C57" s="61"/>
      <c r="D57" s="64"/>
      <c r="E57" s="65"/>
      <c r="F57" s="69" t="s">
        <v>9</v>
      </c>
      <c r="G57" s="70"/>
      <c r="H57" s="70"/>
      <c r="I57" s="70"/>
      <c r="J57" s="70"/>
      <c r="K57" s="70"/>
      <c r="L57" s="70"/>
      <c r="M57" s="71"/>
      <c r="N57" s="72" t="s">
        <v>10</v>
      </c>
      <c r="O57" s="70"/>
      <c r="P57" s="70"/>
      <c r="Q57" s="70"/>
      <c r="R57" s="70"/>
      <c r="S57" s="70"/>
      <c r="T57" s="70"/>
      <c r="U57" s="71"/>
      <c r="V57" s="72" t="s">
        <v>11</v>
      </c>
      <c r="W57" s="70"/>
      <c r="X57" s="70"/>
      <c r="Y57" s="70"/>
      <c r="Z57" s="70"/>
      <c r="AA57" s="70"/>
      <c r="AB57" s="70"/>
      <c r="AC57" s="71"/>
      <c r="AD57" s="72" t="s">
        <v>12</v>
      </c>
      <c r="AE57" s="70"/>
      <c r="AF57" s="70"/>
      <c r="AG57" s="70"/>
      <c r="AH57" s="70"/>
      <c r="AI57" s="70"/>
      <c r="AJ57" s="70"/>
      <c r="AK57" s="73"/>
      <c r="AL57" s="7"/>
    </row>
    <row r="58" spans="1:38" ht="20.100000000000001" customHeight="1" x14ac:dyDescent="0.25">
      <c r="A58" s="57"/>
      <c r="B58" s="59"/>
      <c r="C58" s="61"/>
      <c r="D58" s="74" t="s">
        <v>13</v>
      </c>
      <c r="E58" s="75" t="s">
        <v>14</v>
      </c>
      <c r="F58" s="69" t="s">
        <v>15</v>
      </c>
      <c r="G58" s="70"/>
      <c r="H58" s="70"/>
      <c r="I58" s="71"/>
      <c r="J58" s="72" t="s">
        <v>16</v>
      </c>
      <c r="K58" s="70"/>
      <c r="L58" s="70"/>
      <c r="M58" s="71"/>
      <c r="N58" s="72" t="s">
        <v>15</v>
      </c>
      <c r="O58" s="70"/>
      <c r="P58" s="70"/>
      <c r="Q58" s="71"/>
      <c r="R58" s="72" t="s">
        <v>16</v>
      </c>
      <c r="S58" s="70"/>
      <c r="T58" s="70"/>
      <c r="U58" s="71"/>
      <c r="V58" s="72" t="s">
        <v>15</v>
      </c>
      <c r="W58" s="70"/>
      <c r="X58" s="70"/>
      <c r="Y58" s="71"/>
      <c r="Z58" s="72" t="s">
        <v>16</v>
      </c>
      <c r="AA58" s="70"/>
      <c r="AB58" s="70"/>
      <c r="AC58" s="71"/>
      <c r="AD58" s="72" t="s">
        <v>15</v>
      </c>
      <c r="AE58" s="70"/>
      <c r="AF58" s="70"/>
      <c r="AG58" s="71"/>
      <c r="AH58" s="72" t="s">
        <v>16</v>
      </c>
      <c r="AI58" s="70"/>
      <c r="AJ58" s="70"/>
      <c r="AK58" s="73"/>
      <c r="AL58" s="7"/>
    </row>
    <row r="59" spans="1:38" ht="20.100000000000001" customHeight="1" x14ac:dyDescent="0.25">
      <c r="A59" s="57"/>
      <c r="B59" s="59"/>
      <c r="C59" s="61"/>
      <c r="D59" s="74"/>
      <c r="E59" s="75"/>
      <c r="F59" s="8" t="s">
        <v>17</v>
      </c>
      <c r="G59" s="9" t="s">
        <v>18</v>
      </c>
      <c r="H59" s="9" t="s">
        <v>19</v>
      </c>
      <c r="I59" s="9" t="s">
        <v>20</v>
      </c>
      <c r="J59" s="9" t="s">
        <v>17</v>
      </c>
      <c r="K59" s="9" t="s">
        <v>18</v>
      </c>
      <c r="L59" s="9" t="s">
        <v>19</v>
      </c>
      <c r="M59" s="9" t="s">
        <v>20</v>
      </c>
      <c r="N59" s="9" t="s">
        <v>17</v>
      </c>
      <c r="O59" s="9" t="s">
        <v>18</v>
      </c>
      <c r="P59" s="9" t="s">
        <v>19</v>
      </c>
      <c r="Q59" s="9" t="s">
        <v>20</v>
      </c>
      <c r="R59" s="9" t="s">
        <v>17</v>
      </c>
      <c r="S59" s="9" t="s">
        <v>18</v>
      </c>
      <c r="T59" s="9" t="s">
        <v>19</v>
      </c>
      <c r="U59" s="9" t="s">
        <v>20</v>
      </c>
      <c r="V59" s="9" t="s">
        <v>17</v>
      </c>
      <c r="W59" s="9" t="s">
        <v>18</v>
      </c>
      <c r="X59" s="9" t="s">
        <v>19</v>
      </c>
      <c r="Y59" s="9" t="s">
        <v>20</v>
      </c>
      <c r="Z59" s="9" t="s">
        <v>17</v>
      </c>
      <c r="AA59" s="9" t="s">
        <v>18</v>
      </c>
      <c r="AB59" s="9" t="s">
        <v>19</v>
      </c>
      <c r="AC59" s="9" t="s">
        <v>20</v>
      </c>
      <c r="AD59" s="9" t="s">
        <v>17</v>
      </c>
      <c r="AE59" s="9" t="s">
        <v>18</v>
      </c>
      <c r="AF59" s="9" t="s">
        <v>19</v>
      </c>
      <c r="AG59" s="9" t="s">
        <v>20</v>
      </c>
      <c r="AH59" s="9" t="s">
        <v>17</v>
      </c>
      <c r="AI59" s="9" t="s">
        <v>18</v>
      </c>
      <c r="AJ59" s="9" t="s">
        <v>19</v>
      </c>
      <c r="AK59" s="10" t="s">
        <v>20</v>
      </c>
      <c r="AL59" s="7"/>
    </row>
    <row r="60" spans="1:38" ht="20.100000000000001" customHeight="1" x14ac:dyDescent="0.25">
      <c r="A60" s="84" t="s">
        <v>40</v>
      </c>
      <c r="B60" s="86" t="s">
        <v>22</v>
      </c>
      <c r="C60" s="80" t="s">
        <v>23</v>
      </c>
      <c r="D60" s="81"/>
      <c r="E60" s="82"/>
      <c r="F60" s="8"/>
      <c r="G60" s="9"/>
      <c r="H60" s="9"/>
      <c r="I60" s="9"/>
      <c r="J60" s="9"/>
      <c r="K60" s="9"/>
      <c r="L60" s="9"/>
      <c r="M60" s="9"/>
      <c r="N60" s="50">
        <v>15</v>
      </c>
      <c r="O60" s="9"/>
      <c r="P60" s="9"/>
      <c r="Q60" s="9"/>
      <c r="R60" s="50">
        <v>8</v>
      </c>
      <c r="S60" s="9"/>
      <c r="T60" s="9"/>
      <c r="U60" s="9"/>
      <c r="V60" s="9"/>
      <c r="W60" s="9"/>
      <c r="X60" s="9"/>
      <c r="Y60" s="9"/>
      <c r="Z60" s="9"/>
      <c r="AA60" s="9"/>
      <c r="AB60" s="9"/>
      <c r="AC60" s="9"/>
      <c r="AD60" s="9"/>
      <c r="AE60" s="9"/>
      <c r="AF60" s="9"/>
      <c r="AG60" s="9"/>
      <c r="AH60" s="9"/>
      <c r="AI60" s="9"/>
      <c r="AJ60" s="9"/>
      <c r="AK60" s="10"/>
      <c r="AL60" s="7"/>
    </row>
    <row r="61" spans="1:38" ht="20.100000000000001" customHeight="1" x14ac:dyDescent="0.25">
      <c r="A61" s="85"/>
      <c r="B61" s="87"/>
      <c r="C61" s="18" t="s">
        <v>25</v>
      </c>
      <c r="D61" s="18"/>
      <c r="E61" s="19" t="s">
        <v>26</v>
      </c>
      <c r="F61" s="20">
        <v>0</v>
      </c>
      <c r="G61" s="21">
        <v>0</v>
      </c>
      <c r="H61" s="21">
        <v>0</v>
      </c>
      <c r="I61" s="21">
        <v>0</v>
      </c>
      <c r="J61" s="21">
        <v>0</v>
      </c>
      <c r="K61" s="21">
        <v>0</v>
      </c>
      <c r="L61" s="21">
        <v>0</v>
      </c>
      <c r="M61" s="21">
        <v>0</v>
      </c>
      <c r="N61" s="21">
        <v>0</v>
      </c>
      <c r="O61" s="21">
        <v>0</v>
      </c>
      <c r="P61" s="21">
        <v>0</v>
      </c>
      <c r="Q61" s="21">
        <v>0</v>
      </c>
      <c r="R61" s="21">
        <v>0</v>
      </c>
      <c r="S61" s="21">
        <v>0</v>
      </c>
      <c r="T61" s="21">
        <v>0</v>
      </c>
      <c r="U61" s="21">
        <v>0</v>
      </c>
      <c r="V61" s="21">
        <v>0</v>
      </c>
      <c r="W61" s="21">
        <v>0</v>
      </c>
      <c r="X61" s="21">
        <v>0</v>
      </c>
      <c r="Y61" s="21">
        <v>0</v>
      </c>
      <c r="Z61" s="21">
        <v>0</v>
      </c>
      <c r="AA61" s="21">
        <v>0</v>
      </c>
      <c r="AB61" s="21">
        <v>0</v>
      </c>
      <c r="AC61" s="21">
        <v>0</v>
      </c>
      <c r="AD61" s="21">
        <v>0</v>
      </c>
      <c r="AE61" s="21">
        <v>0</v>
      </c>
      <c r="AF61" s="21">
        <v>0</v>
      </c>
      <c r="AG61" s="21">
        <v>0</v>
      </c>
      <c r="AH61" s="21">
        <v>0</v>
      </c>
      <c r="AI61" s="21">
        <v>0</v>
      </c>
      <c r="AJ61" s="21">
        <v>0</v>
      </c>
      <c r="AK61" s="22">
        <v>0</v>
      </c>
      <c r="AL61" s="7"/>
    </row>
    <row r="62" spans="1:38" ht="20.100000000000001" customHeight="1" x14ac:dyDescent="0.25">
      <c r="A62" s="85"/>
      <c r="B62" s="86" t="s">
        <v>27</v>
      </c>
      <c r="C62" s="80" t="s">
        <v>23</v>
      </c>
      <c r="D62" s="81"/>
      <c r="E62" s="82"/>
      <c r="F62" s="20"/>
      <c r="G62" s="21"/>
      <c r="H62" s="21"/>
      <c r="I62" s="21"/>
      <c r="J62" s="21"/>
      <c r="K62" s="21"/>
      <c r="L62" s="21"/>
      <c r="M62" s="21"/>
      <c r="N62" s="21"/>
      <c r="O62" s="21"/>
      <c r="P62" s="21"/>
      <c r="Q62" s="21"/>
      <c r="R62" s="52">
        <v>1</v>
      </c>
      <c r="S62" s="21"/>
      <c r="T62" s="21"/>
      <c r="U62" s="21"/>
      <c r="V62" s="21"/>
      <c r="W62" s="21"/>
      <c r="X62" s="21"/>
      <c r="Y62" s="21"/>
      <c r="Z62" s="21"/>
      <c r="AA62" s="21"/>
      <c r="AB62" s="21"/>
      <c r="AC62" s="21"/>
      <c r="AD62" s="21"/>
      <c r="AE62" s="21"/>
      <c r="AF62" s="21"/>
      <c r="AG62" s="21"/>
      <c r="AH62" s="21"/>
      <c r="AI62" s="21"/>
      <c r="AJ62" s="21"/>
      <c r="AK62" s="22"/>
      <c r="AL62" s="7"/>
    </row>
    <row r="63" spans="1:38" ht="20.100000000000001" customHeight="1" x14ac:dyDescent="0.25">
      <c r="A63" s="85"/>
      <c r="B63" s="90"/>
      <c r="C63" s="18" t="s">
        <v>25</v>
      </c>
      <c r="D63" s="18" t="s">
        <v>26</v>
      </c>
      <c r="E63" s="19"/>
      <c r="F63" s="20">
        <v>0</v>
      </c>
      <c r="G63" s="21">
        <v>0</v>
      </c>
      <c r="H63" s="21">
        <v>0</v>
      </c>
      <c r="I63" s="21">
        <v>0</v>
      </c>
      <c r="J63" s="21">
        <v>0</v>
      </c>
      <c r="K63" s="21">
        <v>0</v>
      </c>
      <c r="L63" s="21">
        <v>0</v>
      </c>
      <c r="M63" s="21">
        <v>0</v>
      </c>
      <c r="N63" s="21">
        <v>0</v>
      </c>
      <c r="O63" s="21">
        <v>0</v>
      </c>
      <c r="P63" s="21">
        <v>0</v>
      </c>
      <c r="Q63" s="21">
        <v>0</v>
      </c>
      <c r="R63" s="21">
        <v>0</v>
      </c>
      <c r="S63" s="21">
        <v>0</v>
      </c>
      <c r="T63" s="21">
        <v>0</v>
      </c>
      <c r="U63" s="21">
        <v>0</v>
      </c>
      <c r="V63" s="21">
        <v>0</v>
      </c>
      <c r="W63" s="21">
        <v>0</v>
      </c>
      <c r="X63" s="21">
        <v>0</v>
      </c>
      <c r="Y63" s="21">
        <v>0</v>
      </c>
      <c r="Z63" s="21">
        <v>0</v>
      </c>
      <c r="AA63" s="21">
        <v>0</v>
      </c>
      <c r="AB63" s="21">
        <v>0</v>
      </c>
      <c r="AC63" s="21">
        <v>0</v>
      </c>
      <c r="AD63" s="21">
        <v>0</v>
      </c>
      <c r="AE63" s="21">
        <v>0</v>
      </c>
      <c r="AF63" s="21">
        <v>0</v>
      </c>
      <c r="AG63" s="21">
        <v>0</v>
      </c>
      <c r="AH63" s="21">
        <v>0</v>
      </c>
      <c r="AI63" s="21">
        <v>0</v>
      </c>
      <c r="AJ63" s="21">
        <v>0</v>
      </c>
      <c r="AK63" s="22">
        <v>0</v>
      </c>
      <c r="AL63" s="7"/>
    </row>
    <row r="64" spans="1:38" ht="20.100000000000001" customHeight="1" x14ac:dyDescent="0.25">
      <c r="A64" s="85"/>
      <c r="B64" s="86" t="s">
        <v>28</v>
      </c>
      <c r="C64" s="80" t="s">
        <v>23</v>
      </c>
      <c r="D64" s="81"/>
      <c r="E64" s="82"/>
      <c r="F64" s="20"/>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2"/>
      <c r="AL64" s="7"/>
    </row>
    <row r="65" spans="1:38" ht="20.100000000000001" customHeight="1" thickBot="1" x14ac:dyDescent="0.3">
      <c r="A65" s="88"/>
      <c r="B65" s="90"/>
      <c r="C65" s="18" t="s">
        <v>25</v>
      </c>
      <c r="D65" s="18" t="s">
        <v>26</v>
      </c>
      <c r="E65" s="19"/>
      <c r="F65" s="20">
        <v>0</v>
      </c>
      <c r="G65" s="21">
        <v>0</v>
      </c>
      <c r="H65" s="21">
        <v>0</v>
      </c>
      <c r="I65" s="21">
        <v>0</v>
      </c>
      <c r="J65" s="21">
        <v>0</v>
      </c>
      <c r="K65" s="21">
        <v>0</v>
      </c>
      <c r="L65" s="21">
        <v>0</v>
      </c>
      <c r="M65" s="21">
        <v>0</v>
      </c>
      <c r="N65" s="21">
        <v>0</v>
      </c>
      <c r="O65" s="21">
        <v>0</v>
      </c>
      <c r="P65" s="21">
        <v>0</v>
      </c>
      <c r="Q65" s="21">
        <v>0</v>
      </c>
      <c r="R65" s="21">
        <v>0</v>
      </c>
      <c r="S65" s="21">
        <v>0</v>
      </c>
      <c r="T65" s="21">
        <v>0</v>
      </c>
      <c r="U65" s="21">
        <v>0</v>
      </c>
      <c r="V65" s="21">
        <v>0</v>
      </c>
      <c r="W65" s="21">
        <v>0</v>
      </c>
      <c r="X65" s="21">
        <v>0</v>
      </c>
      <c r="Y65" s="21">
        <v>0</v>
      </c>
      <c r="Z65" s="21">
        <v>0</v>
      </c>
      <c r="AA65" s="21">
        <v>0</v>
      </c>
      <c r="AB65" s="21">
        <v>0</v>
      </c>
      <c r="AC65" s="21">
        <v>0</v>
      </c>
      <c r="AD65" s="21">
        <v>0</v>
      </c>
      <c r="AE65" s="21">
        <v>0</v>
      </c>
      <c r="AF65" s="21">
        <v>0</v>
      </c>
      <c r="AG65" s="21">
        <v>0</v>
      </c>
      <c r="AH65" s="21">
        <v>0</v>
      </c>
      <c r="AI65" s="21">
        <v>0</v>
      </c>
      <c r="AJ65" s="21">
        <v>0</v>
      </c>
      <c r="AK65" s="22">
        <v>0</v>
      </c>
      <c r="AL65" s="7"/>
    </row>
    <row r="66" spans="1:38" ht="20.100000000000001" customHeight="1" thickTop="1" x14ac:dyDescent="0.25">
      <c r="A66" s="24"/>
      <c r="B66" s="25"/>
      <c r="C66" s="26"/>
      <c r="D66" s="26"/>
      <c r="E66" s="27"/>
      <c r="F66" s="28"/>
      <c r="G66" s="28"/>
      <c r="H66" s="28"/>
      <c r="I66" s="28"/>
      <c r="J66" s="28"/>
      <c r="K66" s="28"/>
      <c r="L66" s="28"/>
      <c r="M66" s="28"/>
      <c r="N66" s="28"/>
      <c r="O66" s="28"/>
      <c r="P66" s="28"/>
      <c r="Q66" s="28"/>
      <c r="R66" s="28"/>
      <c r="S66" s="28"/>
      <c r="T66" s="28"/>
      <c r="U66" s="28"/>
      <c r="V66" s="28"/>
      <c r="W66" s="28"/>
      <c r="X66" s="28"/>
      <c r="Y66" s="28"/>
      <c r="Z66" s="28"/>
      <c r="AA66" s="28"/>
      <c r="AB66" s="28"/>
      <c r="AC66" s="28"/>
      <c r="AD66" s="28"/>
      <c r="AE66" s="28"/>
      <c r="AF66" s="28"/>
      <c r="AG66" s="28"/>
      <c r="AH66" s="28"/>
      <c r="AI66" s="28"/>
      <c r="AJ66" s="28"/>
      <c r="AK66" s="28"/>
      <c r="AL66" s="7"/>
    </row>
    <row r="67" spans="1:38" ht="20.100000000000001" customHeight="1" x14ac:dyDescent="0.25">
      <c r="A67" s="54" t="s">
        <v>2</v>
      </c>
      <c r="B67" s="55"/>
      <c r="C67" s="55"/>
      <c r="D67" s="55"/>
      <c r="E67" s="55"/>
      <c r="F67" s="55"/>
      <c r="G67" s="55"/>
      <c r="H67" s="55"/>
      <c r="I67" s="55"/>
      <c r="J67" s="55"/>
      <c r="K67" s="55"/>
      <c r="L67" s="55"/>
      <c r="M67" s="55"/>
      <c r="N67" s="55"/>
      <c r="O67" s="55"/>
      <c r="P67" s="55"/>
      <c r="Q67" s="55"/>
      <c r="R67" s="55"/>
      <c r="S67" s="55"/>
      <c r="T67" s="55"/>
      <c r="U67" s="55"/>
      <c r="V67" s="55"/>
      <c r="W67" s="55"/>
      <c r="X67" s="55"/>
      <c r="Y67" s="55"/>
      <c r="Z67" s="55"/>
      <c r="AA67" s="55"/>
      <c r="AB67" s="55"/>
      <c r="AC67" s="55"/>
      <c r="AD67" s="55"/>
      <c r="AE67" s="55"/>
      <c r="AF67" s="55"/>
      <c r="AG67" s="55"/>
      <c r="AH67" s="55"/>
      <c r="AI67" s="55"/>
      <c r="AJ67" s="55"/>
      <c r="AK67" s="55"/>
      <c r="AL67" s="7"/>
    </row>
    <row r="68" spans="1:38" ht="20.100000000000001" customHeight="1" x14ac:dyDescent="0.25">
      <c r="A68" s="54" t="s">
        <v>3</v>
      </c>
      <c r="B68" s="55"/>
      <c r="C68" s="55"/>
      <c r="D68" s="55"/>
      <c r="E68" s="55"/>
      <c r="F68" s="55"/>
      <c r="G68" s="55"/>
      <c r="H68" s="55"/>
      <c r="I68" s="55"/>
      <c r="J68" s="55"/>
      <c r="K68" s="55"/>
      <c r="L68" s="55"/>
      <c r="M68" s="55"/>
      <c r="N68" s="55"/>
      <c r="O68" s="55"/>
      <c r="P68" s="55"/>
      <c r="Q68" s="55"/>
      <c r="R68" s="55"/>
      <c r="S68" s="55"/>
      <c r="T68" s="55"/>
      <c r="U68" s="55"/>
      <c r="V68" s="55"/>
      <c r="W68" s="55"/>
      <c r="X68" s="55"/>
      <c r="Y68" s="55"/>
      <c r="Z68" s="55"/>
      <c r="AA68" s="55"/>
      <c r="AB68" s="55"/>
      <c r="AC68" s="55"/>
      <c r="AD68" s="55"/>
      <c r="AE68" s="55"/>
      <c r="AF68" s="55"/>
      <c r="AG68" s="55"/>
      <c r="AH68" s="55"/>
      <c r="AI68" s="55"/>
      <c r="AJ68" s="55"/>
      <c r="AK68" s="55"/>
      <c r="AL68" s="7"/>
    </row>
    <row r="69" spans="1:38" ht="20.100000000000001" customHeight="1" thickBot="1" x14ac:dyDescent="0.3">
      <c r="A69" s="54" t="s">
        <v>41</v>
      </c>
      <c r="B69" s="55"/>
      <c r="C69" s="55"/>
      <c r="D69" s="55"/>
      <c r="E69" s="55"/>
      <c r="F69" s="55"/>
      <c r="G69" s="55"/>
      <c r="H69" s="55"/>
      <c r="I69" s="55"/>
      <c r="J69" s="55"/>
      <c r="K69" s="55"/>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7"/>
    </row>
    <row r="70" spans="1:38" ht="20.100000000000001" customHeight="1" thickTop="1" x14ac:dyDescent="0.25">
      <c r="A70" s="56" t="s">
        <v>5</v>
      </c>
      <c r="B70" s="58" t="s">
        <v>6</v>
      </c>
      <c r="C70" s="60" t="s">
        <v>7</v>
      </c>
      <c r="D70" s="62" t="s">
        <v>8</v>
      </c>
      <c r="E70" s="63"/>
      <c r="F70" s="91" t="s">
        <v>48</v>
      </c>
      <c r="G70" s="92"/>
      <c r="H70" s="92"/>
      <c r="I70" s="92"/>
      <c r="J70" s="92"/>
      <c r="K70" s="92"/>
      <c r="L70" s="92"/>
      <c r="M70" s="92"/>
      <c r="N70" s="92"/>
      <c r="O70" s="92"/>
      <c r="P70" s="92"/>
      <c r="Q70" s="92"/>
      <c r="R70" s="92"/>
      <c r="S70" s="92"/>
      <c r="T70" s="92"/>
      <c r="U70" s="92"/>
      <c r="V70" s="92"/>
      <c r="W70" s="92"/>
      <c r="X70" s="92"/>
      <c r="Y70" s="92"/>
      <c r="Z70" s="92"/>
      <c r="AA70" s="92"/>
      <c r="AB70" s="92"/>
      <c r="AC70" s="92"/>
      <c r="AD70" s="92"/>
      <c r="AE70" s="92"/>
      <c r="AF70" s="92"/>
      <c r="AG70" s="92"/>
      <c r="AH70" s="92"/>
      <c r="AI70" s="92"/>
      <c r="AJ70" s="92"/>
      <c r="AK70" s="93"/>
      <c r="AL70" s="7"/>
    </row>
    <row r="71" spans="1:38" ht="20.100000000000001" customHeight="1" x14ac:dyDescent="0.25">
      <c r="A71" s="57"/>
      <c r="B71" s="59"/>
      <c r="C71" s="61"/>
      <c r="D71" s="64"/>
      <c r="E71" s="65"/>
      <c r="F71" s="69" t="s">
        <v>9</v>
      </c>
      <c r="G71" s="70"/>
      <c r="H71" s="70"/>
      <c r="I71" s="70"/>
      <c r="J71" s="70"/>
      <c r="K71" s="70"/>
      <c r="L71" s="70"/>
      <c r="M71" s="71"/>
      <c r="N71" s="72" t="s">
        <v>10</v>
      </c>
      <c r="O71" s="70"/>
      <c r="P71" s="70"/>
      <c r="Q71" s="70"/>
      <c r="R71" s="70"/>
      <c r="S71" s="70"/>
      <c r="T71" s="70"/>
      <c r="U71" s="71"/>
      <c r="V71" s="72" t="s">
        <v>11</v>
      </c>
      <c r="W71" s="70"/>
      <c r="X71" s="70"/>
      <c r="Y71" s="70"/>
      <c r="Z71" s="70"/>
      <c r="AA71" s="70"/>
      <c r="AB71" s="70"/>
      <c r="AC71" s="71"/>
      <c r="AD71" s="72" t="s">
        <v>12</v>
      </c>
      <c r="AE71" s="70"/>
      <c r="AF71" s="70"/>
      <c r="AG71" s="70"/>
      <c r="AH71" s="70"/>
      <c r="AI71" s="70"/>
      <c r="AJ71" s="70"/>
      <c r="AK71" s="73"/>
      <c r="AL71" s="7"/>
    </row>
    <row r="72" spans="1:38" ht="20.100000000000001" customHeight="1" x14ac:dyDescent="0.25">
      <c r="A72" s="57"/>
      <c r="B72" s="59"/>
      <c r="C72" s="61"/>
      <c r="D72" s="74" t="s">
        <v>13</v>
      </c>
      <c r="E72" s="75" t="s">
        <v>14</v>
      </c>
      <c r="F72" s="69" t="s">
        <v>15</v>
      </c>
      <c r="G72" s="70"/>
      <c r="H72" s="70"/>
      <c r="I72" s="71"/>
      <c r="J72" s="72" t="s">
        <v>16</v>
      </c>
      <c r="K72" s="70"/>
      <c r="L72" s="70"/>
      <c r="M72" s="71"/>
      <c r="N72" s="72" t="s">
        <v>15</v>
      </c>
      <c r="O72" s="70"/>
      <c r="P72" s="70"/>
      <c r="Q72" s="71"/>
      <c r="R72" s="72" t="s">
        <v>16</v>
      </c>
      <c r="S72" s="70"/>
      <c r="T72" s="70"/>
      <c r="U72" s="71"/>
      <c r="V72" s="72" t="s">
        <v>15</v>
      </c>
      <c r="W72" s="70"/>
      <c r="X72" s="70"/>
      <c r="Y72" s="71"/>
      <c r="Z72" s="72" t="s">
        <v>16</v>
      </c>
      <c r="AA72" s="70"/>
      <c r="AB72" s="70"/>
      <c r="AC72" s="71"/>
      <c r="AD72" s="72" t="s">
        <v>15</v>
      </c>
      <c r="AE72" s="70"/>
      <c r="AF72" s="70"/>
      <c r="AG72" s="71"/>
      <c r="AH72" s="72" t="s">
        <v>16</v>
      </c>
      <c r="AI72" s="70"/>
      <c r="AJ72" s="70"/>
      <c r="AK72" s="73"/>
      <c r="AL72" s="7"/>
    </row>
    <row r="73" spans="1:38" ht="20.100000000000001" customHeight="1" x14ac:dyDescent="0.25">
      <c r="A73" s="57"/>
      <c r="B73" s="59"/>
      <c r="C73" s="61"/>
      <c r="D73" s="74"/>
      <c r="E73" s="75"/>
      <c r="F73" s="8" t="s">
        <v>17</v>
      </c>
      <c r="G73" s="9" t="s">
        <v>18</v>
      </c>
      <c r="H73" s="9" t="s">
        <v>19</v>
      </c>
      <c r="I73" s="9" t="s">
        <v>20</v>
      </c>
      <c r="J73" s="9" t="s">
        <v>17</v>
      </c>
      <c r="K73" s="9" t="s">
        <v>18</v>
      </c>
      <c r="L73" s="9" t="s">
        <v>19</v>
      </c>
      <c r="M73" s="9" t="s">
        <v>20</v>
      </c>
      <c r="N73" s="9" t="s">
        <v>17</v>
      </c>
      <c r="O73" s="9" t="s">
        <v>18</v>
      </c>
      <c r="P73" s="9" t="s">
        <v>19</v>
      </c>
      <c r="Q73" s="9" t="s">
        <v>20</v>
      </c>
      <c r="R73" s="9" t="s">
        <v>17</v>
      </c>
      <c r="S73" s="9" t="s">
        <v>18</v>
      </c>
      <c r="T73" s="9" t="s">
        <v>19</v>
      </c>
      <c r="U73" s="9" t="s">
        <v>20</v>
      </c>
      <c r="V73" s="9" t="s">
        <v>17</v>
      </c>
      <c r="W73" s="9" t="s">
        <v>18</v>
      </c>
      <c r="X73" s="9" t="s">
        <v>19</v>
      </c>
      <c r="Y73" s="9" t="s">
        <v>20</v>
      </c>
      <c r="Z73" s="9" t="s">
        <v>17</v>
      </c>
      <c r="AA73" s="9" t="s">
        <v>18</v>
      </c>
      <c r="AB73" s="9" t="s">
        <v>19</v>
      </c>
      <c r="AC73" s="9" t="s">
        <v>20</v>
      </c>
      <c r="AD73" s="9" t="s">
        <v>17</v>
      </c>
      <c r="AE73" s="9" t="s">
        <v>18</v>
      </c>
      <c r="AF73" s="9" t="s">
        <v>19</v>
      </c>
      <c r="AG73" s="9" t="s">
        <v>20</v>
      </c>
      <c r="AH73" s="9" t="s">
        <v>17</v>
      </c>
      <c r="AI73" s="9" t="s">
        <v>18</v>
      </c>
      <c r="AJ73" s="9" t="s">
        <v>19</v>
      </c>
      <c r="AK73" s="10" t="s">
        <v>20</v>
      </c>
      <c r="AL73" s="7"/>
    </row>
    <row r="74" spans="1:38" ht="20.100000000000001" customHeight="1" x14ac:dyDescent="0.25">
      <c r="A74" s="84" t="s">
        <v>42</v>
      </c>
      <c r="B74" s="86" t="s">
        <v>28</v>
      </c>
      <c r="C74" s="80" t="s">
        <v>23</v>
      </c>
      <c r="D74" s="81"/>
      <c r="E74" s="82"/>
      <c r="F74" s="8"/>
      <c r="G74" s="9"/>
      <c r="H74" s="9"/>
      <c r="I74" s="9"/>
      <c r="J74" s="9"/>
      <c r="K74" s="9"/>
      <c r="L74" s="9"/>
      <c r="M74" s="9"/>
      <c r="N74" s="9"/>
      <c r="O74" s="9"/>
      <c r="P74" s="9"/>
      <c r="Q74" s="50">
        <v>2</v>
      </c>
      <c r="R74" s="9"/>
      <c r="S74" s="9"/>
      <c r="T74" s="9"/>
      <c r="U74" s="50">
        <v>6</v>
      </c>
      <c r="V74" s="9"/>
      <c r="W74" s="9"/>
      <c r="X74" s="9"/>
      <c r="Y74" s="9"/>
      <c r="Z74" s="9"/>
      <c r="AA74" s="9"/>
      <c r="AB74" s="9"/>
      <c r="AC74" s="9"/>
      <c r="AD74" s="9"/>
      <c r="AE74" s="9"/>
      <c r="AF74" s="9"/>
      <c r="AG74" s="9"/>
      <c r="AH74" s="9"/>
      <c r="AI74" s="9"/>
      <c r="AJ74" s="9"/>
      <c r="AK74" s="10"/>
      <c r="AL74" s="7"/>
    </row>
    <row r="75" spans="1:38" ht="20.100000000000001" customHeight="1" thickBot="1" x14ac:dyDescent="0.3">
      <c r="A75" s="99"/>
      <c r="B75" s="100"/>
      <c r="C75" s="29" t="s">
        <v>25</v>
      </c>
      <c r="D75" s="29" t="s">
        <v>26</v>
      </c>
      <c r="E75" s="30"/>
      <c r="F75" s="20">
        <v>0</v>
      </c>
      <c r="G75" s="21">
        <v>0</v>
      </c>
      <c r="H75" s="21">
        <v>0</v>
      </c>
      <c r="I75" s="21">
        <v>0</v>
      </c>
      <c r="J75" s="21">
        <v>0</v>
      </c>
      <c r="K75" s="21">
        <v>0</v>
      </c>
      <c r="L75" s="21">
        <v>0</v>
      </c>
      <c r="M75" s="21">
        <v>0</v>
      </c>
      <c r="N75" s="21">
        <v>0</v>
      </c>
      <c r="O75" s="21">
        <v>0</v>
      </c>
      <c r="P75" s="21">
        <v>0</v>
      </c>
      <c r="Q75" s="21">
        <v>0</v>
      </c>
      <c r="R75" s="21">
        <v>0</v>
      </c>
      <c r="S75" s="21">
        <v>0</v>
      </c>
      <c r="T75" s="21">
        <v>0</v>
      </c>
      <c r="U75" s="51">
        <v>4</v>
      </c>
      <c r="V75" s="21">
        <v>0</v>
      </c>
      <c r="W75" s="21">
        <v>0</v>
      </c>
      <c r="X75" s="21">
        <v>0</v>
      </c>
      <c r="Y75" s="21">
        <v>0</v>
      </c>
      <c r="Z75" s="21">
        <v>0</v>
      </c>
      <c r="AA75" s="21">
        <v>0</v>
      </c>
      <c r="AB75" s="21">
        <v>0</v>
      </c>
      <c r="AC75" s="21">
        <v>0</v>
      </c>
      <c r="AD75" s="21">
        <v>0</v>
      </c>
      <c r="AE75" s="21">
        <v>0</v>
      </c>
      <c r="AF75" s="21">
        <v>0</v>
      </c>
      <c r="AG75" s="21">
        <v>0</v>
      </c>
      <c r="AH75" s="21">
        <v>0</v>
      </c>
      <c r="AI75" s="21">
        <v>0</v>
      </c>
      <c r="AJ75" s="21">
        <v>0</v>
      </c>
      <c r="AK75" s="22">
        <v>0</v>
      </c>
      <c r="AL75" s="7"/>
    </row>
    <row r="76" spans="1:38" ht="20.100000000000001" customHeight="1" thickTop="1" thickBot="1" x14ac:dyDescent="0.3">
      <c r="A76" s="12"/>
      <c r="B76" s="13"/>
      <c r="C76" s="14"/>
      <c r="D76" s="15"/>
      <c r="E76" s="31"/>
      <c r="F76" s="32"/>
      <c r="G76" s="32"/>
      <c r="H76" s="32"/>
      <c r="I76" s="32"/>
      <c r="J76" s="32"/>
      <c r="K76" s="32"/>
      <c r="L76" s="32"/>
      <c r="M76" s="32"/>
      <c r="N76" s="32"/>
      <c r="O76" s="32"/>
      <c r="P76" s="32"/>
      <c r="Q76" s="32"/>
      <c r="R76" s="32"/>
      <c r="S76" s="32"/>
      <c r="T76" s="32"/>
      <c r="U76" s="32"/>
      <c r="V76" s="32"/>
      <c r="W76" s="32"/>
      <c r="X76" s="32"/>
      <c r="Y76" s="32"/>
      <c r="Z76" s="32"/>
      <c r="AA76" s="32"/>
      <c r="AB76" s="32"/>
      <c r="AC76" s="32"/>
      <c r="AD76" s="32"/>
      <c r="AE76" s="32"/>
      <c r="AF76" s="32"/>
      <c r="AG76" s="32"/>
      <c r="AH76" s="32"/>
      <c r="AI76" s="32"/>
      <c r="AJ76" s="32"/>
      <c r="AK76" s="32"/>
    </row>
    <row r="77" spans="1:38" ht="20.100000000000001" customHeight="1" thickTop="1" x14ac:dyDescent="0.25">
      <c r="A77" s="101" t="s">
        <v>43</v>
      </c>
      <c r="B77" s="104" t="s">
        <v>22</v>
      </c>
      <c r="C77" s="105" t="s">
        <v>23</v>
      </c>
      <c r="D77" s="105"/>
      <c r="E77" s="106"/>
      <c r="F77" s="33">
        <f t="shared" ref="F77:AK77" si="0">F11+F17+F23+F27+F33+F48+F60</f>
        <v>0</v>
      </c>
      <c r="G77" s="33">
        <f t="shared" si="0"/>
        <v>0</v>
      </c>
      <c r="H77" s="33">
        <f t="shared" si="0"/>
        <v>0</v>
      </c>
      <c r="I77" s="33">
        <f t="shared" si="0"/>
        <v>0</v>
      </c>
      <c r="J77" s="33">
        <f t="shared" si="0"/>
        <v>0</v>
      </c>
      <c r="K77" s="33">
        <f t="shared" si="0"/>
        <v>0</v>
      </c>
      <c r="L77" s="33">
        <f t="shared" si="0"/>
        <v>0</v>
      </c>
      <c r="M77" s="33">
        <f t="shared" si="0"/>
        <v>0</v>
      </c>
      <c r="N77" s="44">
        <f>N11+N17+N23+N27+N33+N48+N60</f>
        <v>217</v>
      </c>
      <c r="O77" s="33">
        <f t="shared" si="0"/>
        <v>0</v>
      </c>
      <c r="P77" s="33">
        <f t="shared" si="0"/>
        <v>0</v>
      </c>
      <c r="Q77" s="33">
        <f t="shared" si="0"/>
        <v>0</v>
      </c>
      <c r="R77" s="44">
        <f>R11+R17+R23+R27+R33+R48+R60</f>
        <v>92</v>
      </c>
      <c r="S77" s="33">
        <f t="shared" si="0"/>
        <v>0</v>
      </c>
      <c r="T77" s="33">
        <f t="shared" si="0"/>
        <v>0</v>
      </c>
      <c r="U77" s="33">
        <f t="shared" si="0"/>
        <v>0</v>
      </c>
      <c r="V77" s="33">
        <f t="shared" si="0"/>
        <v>0</v>
      </c>
      <c r="W77" s="33">
        <f t="shared" si="0"/>
        <v>0</v>
      </c>
      <c r="X77" s="33">
        <f t="shared" si="0"/>
        <v>0</v>
      </c>
      <c r="Y77" s="33">
        <f t="shared" si="0"/>
        <v>0</v>
      </c>
      <c r="Z77" s="33">
        <f t="shared" si="0"/>
        <v>0</v>
      </c>
      <c r="AA77" s="33">
        <f t="shared" si="0"/>
        <v>0</v>
      </c>
      <c r="AB77" s="33">
        <f t="shared" si="0"/>
        <v>0</v>
      </c>
      <c r="AC77" s="33">
        <f t="shared" si="0"/>
        <v>0</v>
      </c>
      <c r="AD77" s="33">
        <f t="shared" si="0"/>
        <v>0</v>
      </c>
      <c r="AE77" s="33">
        <f t="shared" si="0"/>
        <v>0</v>
      </c>
      <c r="AF77" s="33">
        <f t="shared" si="0"/>
        <v>0</v>
      </c>
      <c r="AG77" s="33">
        <f t="shared" si="0"/>
        <v>0</v>
      </c>
      <c r="AH77" s="44">
        <f t="shared" si="0"/>
        <v>1</v>
      </c>
      <c r="AI77" s="33">
        <f t="shared" si="0"/>
        <v>0</v>
      </c>
      <c r="AJ77" s="33">
        <f t="shared" si="0"/>
        <v>0</v>
      </c>
      <c r="AK77" s="33">
        <f t="shared" si="0"/>
        <v>0</v>
      </c>
    </row>
    <row r="78" spans="1:38" ht="20.100000000000001" customHeight="1" x14ac:dyDescent="0.25">
      <c r="A78" s="102"/>
      <c r="B78" s="94"/>
      <c r="C78" s="18" t="s">
        <v>25</v>
      </c>
      <c r="D78" s="18"/>
      <c r="E78" s="19" t="s">
        <v>26</v>
      </c>
      <c r="F78" s="34">
        <f t="shared" ref="F78:M78" si="1">F12+F24+F34+F49+F61</f>
        <v>0</v>
      </c>
      <c r="G78" s="34">
        <f t="shared" si="1"/>
        <v>0</v>
      </c>
      <c r="H78" s="34">
        <f t="shared" si="1"/>
        <v>0</v>
      </c>
      <c r="I78" s="34">
        <f t="shared" si="1"/>
        <v>0</v>
      </c>
      <c r="J78" s="34">
        <f t="shared" si="1"/>
        <v>0</v>
      </c>
      <c r="K78" s="34">
        <f t="shared" si="1"/>
        <v>0</v>
      </c>
      <c r="L78" s="34">
        <f t="shared" si="1"/>
        <v>0</v>
      </c>
      <c r="M78" s="34">
        <f t="shared" si="1"/>
        <v>0</v>
      </c>
      <c r="N78" s="45">
        <f>N12+N24+N49+N61</f>
        <v>13</v>
      </c>
      <c r="O78" s="34">
        <f t="shared" ref="O78:R78" si="2">O12+O24+O34+O49+O61</f>
        <v>0</v>
      </c>
      <c r="P78" s="34">
        <f t="shared" si="2"/>
        <v>0</v>
      </c>
      <c r="Q78" s="34">
        <f t="shared" si="2"/>
        <v>0</v>
      </c>
      <c r="R78" s="45">
        <f t="shared" si="2"/>
        <v>7</v>
      </c>
      <c r="S78" s="34">
        <f t="shared" ref="S78:AK78" si="3">S12+S24+S34+S49+S61</f>
        <v>0</v>
      </c>
      <c r="T78" s="34">
        <f t="shared" si="3"/>
        <v>0</v>
      </c>
      <c r="U78" s="34">
        <f t="shared" si="3"/>
        <v>0</v>
      </c>
      <c r="V78" s="34">
        <f t="shared" si="3"/>
        <v>0</v>
      </c>
      <c r="W78" s="34">
        <f t="shared" si="3"/>
        <v>0</v>
      </c>
      <c r="X78" s="34">
        <f t="shared" si="3"/>
        <v>0</v>
      </c>
      <c r="Y78" s="34">
        <f t="shared" si="3"/>
        <v>0</v>
      </c>
      <c r="Z78" s="34">
        <f t="shared" si="3"/>
        <v>0</v>
      </c>
      <c r="AA78" s="34">
        <f t="shared" si="3"/>
        <v>0</v>
      </c>
      <c r="AB78" s="34">
        <f t="shared" si="3"/>
        <v>0</v>
      </c>
      <c r="AC78" s="34">
        <f t="shared" si="3"/>
        <v>0</v>
      </c>
      <c r="AD78" s="34">
        <f t="shared" si="3"/>
        <v>0</v>
      </c>
      <c r="AE78" s="34">
        <f t="shared" si="3"/>
        <v>0</v>
      </c>
      <c r="AF78" s="34">
        <f t="shared" si="3"/>
        <v>0</v>
      </c>
      <c r="AG78" s="34">
        <f t="shared" si="3"/>
        <v>0</v>
      </c>
      <c r="AH78" s="34">
        <f t="shared" si="3"/>
        <v>0</v>
      </c>
      <c r="AI78" s="34">
        <f t="shared" si="3"/>
        <v>0</v>
      </c>
      <c r="AJ78" s="34">
        <f t="shared" si="3"/>
        <v>0</v>
      </c>
      <c r="AK78" s="34">
        <f t="shared" si="3"/>
        <v>0</v>
      </c>
    </row>
    <row r="79" spans="1:38" ht="20.100000000000001" customHeight="1" x14ac:dyDescent="0.25">
      <c r="A79" s="102"/>
      <c r="B79" s="94"/>
      <c r="C79" s="18" t="s">
        <v>25</v>
      </c>
      <c r="D79" s="18" t="s">
        <v>26</v>
      </c>
      <c r="E79" s="19"/>
      <c r="F79" s="34">
        <f t="shared" ref="F79:M79" si="4">F28+F61</f>
        <v>0</v>
      </c>
      <c r="G79" s="34">
        <f t="shared" si="4"/>
        <v>0</v>
      </c>
      <c r="H79" s="34">
        <f t="shared" si="4"/>
        <v>0</v>
      </c>
      <c r="I79" s="34">
        <f t="shared" si="4"/>
        <v>0</v>
      </c>
      <c r="J79" s="34">
        <f t="shared" si="4"/>
        <v>0</v>
      </c>
      <c r="K79" s="34">
        <f t="shared" si="4"/>
        <v>0</v>
      </c>
      <c r="L79" s="34">
        <f t="shared" si="4"/>
        <v>0</v>
      </c>
      <c r="M79" s="34">
        <f t="shared" si="4"/>
        <v>0</v>
      </c>
      <c r="N79" s="45">
        <f>N34</f>
        <v>2</v>
      </c>
      <c r="O79" s="34">
        <f t="shared" ref="O79:AG79" si="5">O28+O61</f>
        <v>0</v>
      </c>
      <c r="P79" s="34">
        <f t="shared" si="5"/>
        <v>0</v>
      </c>
      <c r="Q79" s="34">
        <f t="shared" si="5"/>
        <v>0</v>
      </c>
      <c r="R79" s="34">
        <f t="shared" si="5"/>
        <v>0</v>
      </c>
      <c r="S79" s="34">
        <f t="shared" si="5"/>
        <v>0</v>
      </c>
      <c r="T79" s="34">
        <f t="shared" si="5"/>
        <v>0</v>
      </c>
      <c r="U79" s="34">
        <f t="shared" si="5"/>
        <v>0</v>
      </c>
      <c r="V79" s="34">
        <f t="shared" si="5"/>
        <v>0</v>
      </c>
      <c r="W79" s="34">
        <f t="shared" si="5"/>
        <v>0</v>
      </c>
      <c r="X79" s="34">
        <f t="shared" si="5"/>
        <v>0</v>
      </c>
      <c r="Y79" s="34">
        <f t="shared" si="5"/>
        <v>0</v>
      </c>
      <c r="Z79" s="34">
        <f t="shared" si="5"/>
        <v>0</v>
      </c>
      <c r="AA79" s="34">
        <f t="shared" si="5"/>
        <v>0</v>
      </c>
      <c r="AB79" s="34">
        <f t="shared" si="5"/>
        <v>0</v>
      </c>
      <c r="AC79" s="34">
        <f t="shared" si="5"/>
        <v>0</v>
      </c>
      <c r="AD79" s="34">
        <f t="shared" si="5"/>
        <v>0</v>
      </c>
      <c r="AE79" s="34">
        <f t="shared" si="5"/>
        <v>0</v>
      </c>
      <c r="AF79" s="34">
        <f t="shared" si="5"/>
        <v>0</v>
      </c>
      <c r="AG79" s="34">
        <f t="shared" si="5"/>
        <v>0</v>
      </c>
      <c r="AH79" s="45">
        <f>AH28</f>
        <v>1</v>
      </c>
      <c r="AI79" s="34">
        <f>AI28+AI61</f>
        <v>0</v>
      </c>
      <c r="AJ79" s="34">
        <f>AJ28+AJ61</f>
        <v>0</v>
      </c>
      <c r="AK79" s="34">
        <f>AK28+AK61</f>
        <v>0</v>
      </c>
    </row>
    <row r="80" spans="1:38" ht="20.100000000000001" customHeight="1" x14ac:dyDescent="0.25">
      <c r="A80" s="102"/>
      <c r="B80" s="94" t="s">
        <v>27</v>
      </c>
      <c r="C80" s="95" t="s">
        <v>23</v>
      </c>
      <c r="D80" s="95"/>
      <c r="E80" s="96"/>
      <c r="F80" s="34">
        <f t="shared" ref="F80:AK80" si="6">F13+F19+F25+F29+F35+F50+F62</f>
        <v>0</v>
      </c>
      <c r="G80" s="34">
        <f t="shared" si="6"/>
        <v>0</v>
      </c>
      <c r="H80" s="34">
        <f t="shared" si="6"/>
        <v>0</v>
      </c>
      <c r="I80" s="34">
        <f t="shared" si="6"/>
        <v>0</v>
      </c>
      <c r="J80" s="34">
        <f t="shared" si="6"/>
        <v>0</v>
      </c>
      <c r="K80" s="34">
        <f t="shared" si="6"/>
        <v>0</v>
      </c>
      <c r="L80" s="34">
        <f t="shared" si="6"/>
        <v>0</v>
      </c>
      <c r="M80" s="34">
        <f t="shared" si="6"/>
        <v>0</v>
      </c>
      <c r="N80" s="45">
        <f>N13+N19+N25+N29+N35+N50+N62</f>
        <v>5</v>
      </c>
      <c r="O80" s="34">
        <f t="shared" si="6"/>
        <v>0</v>
      </c>
      <c r="P80" s="34">
        <f t="shared" si="6"/>
        <v>0</v>
      </c>
      <c r="Q80" s="34">
        <f t="shared" si="6"/>
        <v>0</v>
      </c>
      <c r="R80" s="45">
        <f>R13+R19+R25+R29+R35+R50+R62</f>
        <v>26</v>
      </c>
      <c r="S80" s="34">
        <f t="shared" si="6"/>
        <v>0</v>
      </c>
      <c r="T80" s="34">
        <f t="shared" si="6"/>
        <v>0</v>
      </c>
      <c r="U80" s="34">
        <f t="shared" si="6"/>
        <v>0</v>
      </c>
      <c r="V80" s="34">
        <f t="shared" si="6"/>
        <v>0</v>
      </c>
      <c r="W80" s="34">
        <f t="shared" si="6"/>
        <v>0</v>
      </c>
      <c r="X80" s="34">
        <f t="shared" si="6"/>
        <v>0</v>
      </c>
      <c r="Y80" s="34">
        <f t="shared" si="6"/>
        <v>0</v>
      </c>
      <c r="Z80" s="34">
        <f t="shared" si="6"/>
        <v>0</v>
      </c>
      <c r="AA80" s="34">
        <f t="shared" si="6"/>
        <v>0</v>
      </c>
      <c r="AB80" s="34">
        <f t="shared" si="6"/>
        <v>0</v>
      </c>
      <c r="AC80" s="34">
        <f t="shared" si="6"/>
        <v>0</v>
      </c>
      <c r="AD80" s="34">
        <f t="shared" si="6"/>
        <v>0</v>
      </c>
      <c r="AE80" s="34">
        <f t="shared" si="6"/>
        <v>0</v>
      </c>
      <c r="AF80" s="34">
        <f t="shared" si="6"/>
        <v>0</v>
      </c>
      <c r="AG80" s="34">
        <f t="shared" si="6"/>
        <v>0</v>
      </c>
      <c r="AH80" s="34">
        <f t="shared" si="6"/>
        <v>0</v>
      </c>
      <c r="AI80" s="34">
        <f t="shared" si="6"/>
        <v>0</v>
      </c>
      <c r="AJ80" s="34">
        <f t="shared" si="6"/>
        <v>0</v>
      </c>
      <c r="AK80" s="34">
        <f t="shared" si="6"/>
        <v>0</v>
      </c>
    </row>
    <row r="81" spans="1:37" ht="20.100000000000001" customHeight="1" x14ac:dyDescent="0.25">
      <c r="A81" s="102"/>
      <c r="B81" s="94"/>
      <c r="C81" s="18" t="s">
        <v>25</v>
      </c>
      <c r="D81" s="47"/>
      <c r="E81" s="19" t="s">
        <v>26</v>
      </c>
      <c r="F81" s="34">
        <f t="shared" ref="F81:AK81" si="7">F14+F20+F26+F36+F51</f>
        <v>0</v>
      </c>
      <c r="G81" s="34">
        <f t="shared" si="7"/>
        <v>0</v>
      </c>
      <c r="H81" s="34">
        <f t="shared" si="7"/>
        <v>0</v>
      </c>
      <c r="I81" s="34">
        <f t="shared" si="7"/>
        <v>0</v>
      </c>
      <c r="J81" s="34">
        <f t="shared" si="7"/>
        <v>0</v>
      </c>
      <c r="K81" s="34">
        <f t="shared" si="7"/>
        <v>0</v>
      </c>
      <c r="L81" s="34">
        <f t="shared" si="7"/>
        <v>0</v>
      </c>
      <c r="M81" s="34">
        <f t="shared" si="7"/>
        <v>0</v>
      </c>
      <c r="N81" s="34"/>
      <c r="O81" s="34">
        <f t="shared" si="7"/>
        <v>0</v>
      </c>
      <c r="P81" s="34">
        <f t="shared" si="7"/>
        <v>0</v>
      </c>
      <c r="Q81" s="34">
        <f t="shared" si="7"/>
        <v>0</v>
      </c>
      <c r="R81" s="45">
        <f t="shared" si="7"/>
        <v>2</v>
      </c>
      <c r="S81" s="34">
        <f t="shared" si="7"/>
        <v>0</v>
      </c>
      <c r="T81" s="34">
        <f t="shared" si="7"/>
        <v>0</v>
      </c>
      <c r="U81" s="34">
        <f t="shared" si="7"/>
        <v>0</v>
      </c>
      <c r="V81" s="34">
        <f t="shared" si="7"/>
        <v>0</v>
      </c>
      <c r="W81" s="34">
        <f t="shared" si="7"/>
        <v>0</v>
      </c>
      <c r="X81" s="34">
        <f t="shared" si="7"/>
        <v>0</v>
      </c>
      <c r="Y81" s="34">
        <f t="shared" si="7"/>
        <v>0</v>
      </c>
      <c r="Z81" s="34">
        <f t="shared" si="7"/>
        <v>0</v>
      </c>
      <c r="AA81" s="34">
        <f t="shared" si="7"/>
        <v>0</v>
      </c>
      <c r="AB81" s="34">
        <f t="shared" si="7"/>
        <v>0</v>
      </c>
      <c r="AC81" s="34">
        <f t="shared" si="7"/>
        <v>0</v>
      </c>
      <c r="AD81" s="34">
        <f t="shared" si="7"/>
        <v>0</v>
      </c>
      <c r="AE81" s="34">
        <f t="shared" si="7"/>
        <v>0</v>
      </c>
      <c r="AF81" s="34">
        <f t="shared" si="7"/>
        <v>0</v>
      </c>
      <c r="AG81" s="34">
        <f t="shared" si="7"/>
        <v>0</v>
      </c>
      <c r="AH81" s="34">
        <f t="shared" si="7"/>
        <v>0</v>
      </c>
      <c r="AI81" s="34">
        <f t="shared" si="7"/>
        <v>0</v>
      </c>
      <c r="AJ81" s="34">
        <f t="shared" si="7"/>
        <v>0</v>
      </c>
      <c r="AK81" s="34">
        <f t="shared" si="7"/>
        <v>0</v>
      </c>
    </row>
    <row r="82" spans="1:37" ht="20.100000000000001" customHeight="1" x14ac:dyDescent="0.25">
      <c r="A82" s="102"/>
      <c r="B82" s="94"/>
      <c r="C82" s="18" t="s">
        <v>25</v>
      </c>
      <c r="D82" s="18" t="s">
        <v>26</v>
      </c>
      <c r="E82" s="19"/>
      <c r="F82" s="34">
        <f>F30+F63</f>
        <v>0</v>
      </c>
      <c r="G82" s="34">
        <f t="shared" ref="G82:AK82" si="8">G30+G63</f>
        <v>0</v>
      </c>
      <c r="H82" s="34">
        <f t="shared" si="8"/>
        <v>0</v>
      </c>
      <c r="I82" s="34">
        <f t="shared" si="8"/>
        <v>0</v>
      </c>
      <c r="J82" s="34">
        <f t="shared" si="8"/>
        <v>0</v>
      </c>
      <c r="K82" s="34">
        <f t="shared" si="8"/>
        <v>0</v>
      </c>
      <c r="L82" s="34">
        <f t="shared" si="8"/>
        <v>0</v>
      </c>
      <c r="M82" s="34">
        <f t="shared" si="8"/>
        <v>0</v>
      </c>
      <c r="N82" s="45">
        <f>$N$14+$N$20+$N$26+$N$36+$N$51</f>
        <v>1</v>
      </c>
      <c r="O82" s="34">
        <f t="shared" si="8"/>
        <v>0</v>
      </c>
      <c r="P82" s="34">
        <f t="shared" si="8"/>
        <v>0</v>
      </c>
      <c r="Q82" s="34">
        <f t="shared" si="8"/>
        <v>0</v>
      </c>
      <c r="R82" s="34">
        <f t="shared" si="8"/>
        <v>0</v>
      </c>
      <c r="S82" s="34">
        <f t="shared" si="8"/>
        <v>0</v>
      </c>
      <c r="T82" s="34">
        <f t="shared" si="8"/>
        <v>0</v>
      </c>
      <c r="U82" s="34">
        <f t="shared" si="8"/>
        <v>0</v>
      </c>
      <c r="V82" s="34">
        <f t="shared" si="8"/>
        <v>0</v>
      </c>
      <c r="W82" s="34">
        <f t="shared" si="8"/>
        <v>0</v>
      </c>
      <c r="X82" s="34">
        <f t="shared" si="8"/>
        <v>0</v>
      </c>
      <c r="Y82" s="34">
        <f t="shared" si="8"/>
        <v>0</v>
      </c>
      <c r="Z82" s="34">
        <f t="shared" si="8"/>
        <v>0</v>
      </c>
      <c r="AA82" s="34">
        <f t="shared" si="8"/>
        <v>0</v>
      </c>
      <c r="AB82" s="34">
        <f t="shared" si="8"/>
        <v>0</v>
      </c>
      <c r="AC82" s="34">
        <f t="shared" si="8"/>
        <v>0</v>
      </c>
      <c r="AD82" s="34">
        <f t="shared" si="8"/>
        <v>0</v>
      </c>
      <c r="AE82" s="34">
        <f t="shared" si="8"/>
        <v>0</v>
      </c>
      <c r="AF82" s="34">
        <f t="shared" si="8"/>
        <v>0</v>
      </c>
      <c r="AG82" s="34">
        <f t="shared" si="8"/>
        <v>0</v>
      </c>
      <c r="AH82" s="34">
        <v>0</v>
      </c>
      <c r="AI82" s="34">
        <f t="shared" si="8"/>
        <v>0</v>
      </c>
      <c r="AJ82" s="34">
        <f t="shared" si="8"/>
        <v>0</v>
      </c>
      <c r="AK82" s="34">
        <f t="shared" si="8"/>
        <v>0</v>
      </c>
    </row>
    <row r="83" spans="1:37" ht="20.100000000000001" customHeight="1" x14ac:dyDescent="0.25">
      <c r="A83" s="102"/>
      <c r="B83" s="94" t="s">
        <v>28</v>
      </c>
      <c r="C83" s="95" t="s">
        <v>23</v>
      </c>
      <c r="D83" s="95"/>
      <c r="E83" s="96"/>
      <c r="F83" s="34">
        <f t="shared" ref="F83:AK83" si="9">F15+F21+F31+F37+F64+F74</f>
        <v>0</v>
      </c>
      <c r="G83" s="34">
        <f t="shared" si="9"/>
        <v>0</v>
      </c>
      <c r="H83" s="34">
        <f t="shared" si="9"/>
        <v>0</v>
      </c>
      <c r="I83" s="34">
        <f t="shared" si="9"/>
        <v>0</v>
      </c>
      <c r="J83" s="34">
        <f t="shared" si="9"/>
        <v>0</v>
      </c>
      <c r="K83" s="34">
        <f t="shared" si="9"/>
        <v>0</v>
      </c>
      <c r="L83" s="34">
        <f t="shared" si="9"/>
        <v>0</v>
      </c>
      <c r="M83" s="34">
        <f t="shared" si="9"/>
        <v>0</v>
      </c>
      <c r="N83" s="34">
        <f t="shared" si="9"/>
        <v>0</v>
      </c>
      <c r="O83" s="34">
        <f t="shared" si="9"/>
        <v>0</v>
      </c>
      <c r="P83" s="34">
        <f t="shared" si="9"/>
        <v>0</v>
      </c>
      <c r="Q83" s="45">
        <f>Q15+Q21+Q31+Q37+Q64+Q754</f>
        <v>11</v>
      </c>
      <c r="R83" s="34">
        <v>0</v>
      </c>
      <c r="S83" s="34">
        <f t="shared" si="9"/>
        <v>0</v>
      </c>
      <c r="T83" s="34">
        <f t="shared" si="9"/>
        <v>0</v>
      </c>
      <c r="U83" s="45">
        <f>U15+U21+U31+U37+U64+U74</f>
        <v>64</v>
      </c>
      <c r="V83" s="34">
        <f t="shared" si="9"/>
        <v>0</v>
      </c>
      <c r="W83" s="34">
        <f t="shared" si="9"/>
        <v>0</v>
      </c>
      <c r="X83" s="34">
        <f t="shared" si="9"/>
        <v>0</v>
      </c>
      <c r="Y83" s="34">
        <f t="shared" si="9"/>
        <v>0</v>
      </c>
      <c r="Z83" s="34">
        <f t="shared" si="9"/>
        <v>0</v>
      </c>
      <c r="AA83" s="34">
        <f t="shared" si="9"/>
        <v>0</v>
      </c>
      <c r="AB83" s="34">
        <f t="shared" si="9"/>
        <v>0</v>
      </c>
      <c r="AC83" s="34">
        <f t="shared" si="9"/>
        <v>0</v>
      </c>
      <c r="AD83" s="34">
        <f t="shared" si="9"/>
        <v>0</v>
      </c>
      <c r="AE83" s="34">
        <f t="shared" si="9"/>
        <v>0</v>
      </c>
      <c r="AF83" s="34">
        <f t="shared" si="9"/>
        <v>0</v>
      </c>
      <c r="AG83" s="34">
        <f t="shared" si="9"/>
        <v>0</v>
      </c>
      <c r="AH83" s="34">
        <f t="shared" si="9"/>
        <v>0</v>
      </c>
      <c r="AI83" s="34">
        <f t="shared" si="9"/>
        <v>0</v>
      </c>
      <c r="AJ83" s="34">
        <f t="shared" si="9"/>
        <v>0</v>
      </c>
      <c r="AK83" s="34">
        <f t="shared" si="9"/>
        <v>0</v>
      </c>
    </row>
    <row r="84" spans="1:37" ht="20.100000000000001" customHeight="1" x14ac:dyDescent="0.25">
      <c r="A84" s="102"/>
      <c r="B84" s="94"/>
      <c r="C84" s="18" t="s">
        <v>25</v>
      </c>
      <c r="D84" s="18"/>
      <c r="E84" s="19" t="s">
        <v>26</v>
      </c>
      <c r="F84" s="34">
        <f t="shared" ref="F84:K84" si="10">F12+F14+F16+F18+F20+F22+F24+F26+F34+F49+F51</f>
        <v>0</v>
      </c>
      <c r="G84" s="34">
        <f t="shared" si="10"/>
        <v>0</v>
      </c>
      <c r="H84" s="34">
        <f t="shared" si="10"/>
        <v>0</v>
      </c>
      <c r="I84" s="34">
        <f t="shared" si="10"/>
        <v>0</v>
      </c>
      <c r="J84" s="34">
        <f t="shared" si="10"/>
        <v>0</v>
      </c>
      <c r="K84" s="34">
        <f t="shared" si="10"/>
        <v>0</v>
      </c>
      <c r="L84" s="34">
        <f t="shared" ref="L84:M84" si="11">L12+L14+L16+L18+L20+L22+L24+L26+L34+L49+L51</f>
        <v>0</v>
      </c>
      <c r="M84" s="34">
        <f t="shared" si="11"/>
        <v>0</v>
      </c>
      <c r="N84" s="34">
        <v>0</v>
      </c>
      <c r="O84" s="34">
        <f>O12+O14+O16+O18+O20+O22+O24+O26+O34+O49+O51</f>
        <v>0</v>
      </c>
      <c r="P84" s="34">
        <f>P12+P14+P16+P18+P20+P22+P24+P26+P34+P49+P51</f>
        <v>0</v>
      </c>
      <c r="Q84" s="34">
        <v>0</v>
      </c>
      <c r="R84" s="34">
        <v>0</v>
      </c>
      <c r="S84" s="34">
        <f>S12+S14+S16+S18+S20+S22+S24+S26+S34+S49+S51</f>
        <v>0</v>
      </c>
      <c r="T84" s="34">
        <f>T12+T14+T16+T18+T20+T22+T24+T26+T34+T49+T51</f>
        <v>0</v>
      </c>
      <c r="U84" s="34">
        <v>0</v>
      </c>
      <c r="V84" s="34">
        <f t="shared" ref="V84:AK84" si="12">V12+V14+V16+V18+V20+V22+V24+V26+V34+V49+V51</f>
        <v>0</v>
      </c>
      <c r="W84" s="34">
        <f t="shared" si="12"/>
        <v>0</v>
      </c>
      <c r="X84" s="34">
        <f t="shared" si="12"/>
        <v>0</v>
      </c>
      <c r="Y84" s="34">
        <f t="shared" si="12"/>
        <v>0</v>
      </c>
      <c r="Z84" s="34">
        <f t="shared" si="12"/>
        <v>0</v>
      </c>
      <c r="AA84" s="34">
        <f t="shared" si="12"/>
        <v>0</v>
      </c>
      <c r="AB84" s="34">
        <f t="shared" si="12"/>
        <v>0</v>
      </c>
      <c r="AC84" s="34">
        <f t="shared" si="12"/>
        <v>0</v>
      </c>
      <c r="AD84" s="34">
        <f t="shared" si="12"/>
        <v>0</v>
      </c>
      <c r="AE84" s="34">
        <f t="shared" si="12"/>
        <v>0</v>
      </c>
      <c r="AF84" s="34">
        <f t="shared" si="12"/>
        <v>0</v>
      </c>
      <c r="AG84" s="34">
        <f t="shared" si="12"/>
        <v>0</v>
      </c>
      <c r="AH84" s="34">
        <f t="shared" si="12"/>
        <v>0</v>
      </c>
      <c r="AI84" s="34">
        <f t="shared" si="12"/>
        <v>0</v>
      </c>
      <c r="AJ84" s="34">
        <f t="shared" si="12"/>
        <v>0</v>
      </c>
      <c r="AK84" s="34">
        <f t="shared" si="12"/>
        <v>0</v>
      </c>
    </row>
    <row r="85" spans="1:37" ht="20.100000000000001" customHeight="1" x14ac:dyDescent="0.25">
      <c r="A85" s="102"/>
      <c r="B85" s="94"/>
      <c r="C85" s="18" t="s">
        <v>25</v>
      </c>
      <c r="D85" s="18" t="s">
        <v>26</v>
      </c>
      <c r="E85" s="19"/>
      <c r="F85" s="34">
        <f t="shared" ref="F85:P85" si="13">F28+F30+F32+F39+F61+F63+F65+F75</f>
        <v>0</v>
      </c>
      <c r="G85" s="34">
        <f t="shared" si="13"/>
        <v>0</v>
      </c>
      <c r="H85" s="34">
        <f t="shared" si="13"/>
        <v>0</v>
      </c>
      <c r="I85" s="34">
        <f t="shared" si="13"/>
        <v>0</v>
      </c>
      <c r="J85" s="34">
        <f t="shared" si="13"/>
        <v>0</v>
      </c>
      <c r="K85" s="34">
        <f t="shared" si="13"/>
        <v>0</v>
      </c>
      <c r="L85" s="34">
        <f t="shared" si="13"/>
        <v>0</v>
      </c>
      <c r="M85" s="34">
        <f t="shared" si="13"/>
        <v>0</v>
      </c>
      <c r="N85" s="34">
        <f t="shared" si="13"/>
        <v>0</v>
      </c>
      <c r="O85" s="34">
        <f t="shared" si="13"/>
        <v>0</v>
      </c>
      <c r="P85" s="34">
        <f t="shared" si="13"/>
        <v>0</v>
      </c>
      <c r="Q85" s="49">
        <f>Q16+Q39+Q65+Q75+Q22+Q32</f>
        <v>1</v>
      </c>
      <c r="R85" s="34">
        <f>R28+R30+R32+R39+R61+R63+R65+R75</f>
        <v>0</v>
      </c>
      <c r="S85" s="34">
        <f>S28+S30+S32+S39+S61+S63+S65+S75</f>
        <v>0</v>
      </c>
      <c r="T85" s="34">
        <f>T28+T30+T32+T39+T61+T63+T65+T75</f>
        <v>0</v>
      </c>
      <c r="U85" s="45">
        <f>U22+U32+U38+U75+U16</f>
        <v>35</v>
      </c>
      <c r="V85" s="34">
        <f t="shared" ref="V85:AG85" si="14">V28+V30+V32+V39+V61+V63+V65+V75</f>
        <v>0</v>
      </c>
      <c r="W85" s="34">
        <f t="shared" si="14"/>
        <v>0</v>
      </c>
      <c r="X85" s="34">
        <f t="shared" si="14"/>
        <v>0</v>
      </c>
      <c r="Y85" s="34">
        <f t="shared" si="14"/>
        <v>0</v>
      </c>
      <c r="Z85" s="34">
        <f t="shared" si="14"/>
        <v>0</v>
      </c>
      <c r="AA85" s="34">
        <f t="shared" si="14"/>
        <v>0</v>
      </c>
      <c r="AB85" s="34">
        <f t="shared" si="14"/>
        <v>0</v>
      </c>
      <c r="AC85" s="34">
        <f t="shared" si="14"/>
        <v>0</v>
      </c>
      <c r="AD85" s="34">
        <f t="shared" si="14"/>
        <v>0</v>
      </c>
      <c r="AE85" s="34">
        <f t="shared" si="14"/>
        <v>0</v>
      </c>
      <c r="AF85" s="34">
        <f t="shared" si="14"/>
        <v>0</v>
      </c>
      <c r="AG85" s="34">
        <f t="shared" si="14"/>
        <v>0</v>
      </c>
      <c r="AH85" s="34">
        <v>0</v>
      </c>
      <c r="AI85" s="34">
        <f>AI28+AI30+AI32+AI39+AI61+AI63+AI65+AI75</f>
        <v>0</v>
      </c>
      <c r="AJ85" s="34">
        <f>AJ28+AJ30+AJ32+AJ39+AJ61+AJ63+AJ65+AJ75</f>
        <v>0</v>
      </c>
      <c r="AK85" s="34">
        <f>AK28+AK30+AK32+AK39+AK61+AK63+AK65+AK75</f>
        <v>0</v>
      </c>
    </row>
    <row r="86" spans="1:37" ht="20.100000000000001" customHeight="1" x14ac:dyDescent="0.25">
      <c r="A86" s="102"/>
      <c r="B86" s="35"/>
      <c r="C86" s="17"/>
      <c r="D86" s="17"/>
      <c r="E86" s="36"/>
      <c r="F86" s="37"/>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9"/>
    </row>
    <row r="87" spans="1:37" ht="20.100000000000001" customHeight="1" x14ac:dyDescent="0.25">
      <c r="A87" s="102"/>
      <c r="B87" s="40"/>
      <c r="C87" s="95" t="s">
        <v>23</v>
      </c>
      <c r="D87" s="95"/>
      <c r="E87" s="96"/>
      <c r="F87" s="34">
        <f>F77+F80+F83</f>
        <v>0</v>
      </c>
      <c r="G87" s="34">
        <f t="shared" ref="G87:AK87" si="15">G77+G80+G83</f>
        <v>0</v>
      </c>
      <c r="H87" s="34">
        <f t="shared" si="15"/>
        <v>0</v>
      </c>
      <c r="I87" s="34">
        <f t="shared" si="15"/>
        <v>0</v>
      </c>
      <c r="J87" s="34">
        <f t="shared" si="15"/>
        <v>0</v>
      </c>
      <c r="K87" s="34">
        <f t="shared" si="15"/>
        <v>0</v>
      </c>
      <c r="L87" s="34">
        <f t="shared" si="15"/>
        <v>0</v>
      </c>
      <c r="M87" s="34">
        <f t="shared" si="15"/>
        <v>0</v>
      </c>
      <c r="N87" s="45">
        <f>N77+N80+N83</f>
        <v>222</v>
      </c>
      <c r="O87" s="34">
        <f t="shared" si="15"/>
        <v>0</v>
      </c>
      <c r="P87" s="34">
        <f t="shared" si="15"/>
        <v>0</v>
      </c>
      <c r="Q87" s="45">
        <f t="shared" si="15"/>
        <v>11</v>
      </c>
      <c r="R87" s="45">
        <f t="shared" si="15"/>
        <v>118</v>
      </c>
      <c r="S87" s="34">
        <f t="shared" si="15"/>
        <v>0</v>
      </c>
      <c r="T87" s="34">
        <f t="shared" si="15"/>
        <v>0</v>
      </c>
      <c r="U87" s="45">
        <f t="shared" si="15"/>
        <v>64</v>
      </c>
      <c r="V87" s="34">
        <f t="shared" si="15"/>
        <v>0</v>
      </c>
      <c r="W87" s="34">
        <f t="shared" si="15"/>
        <v>0</v>
      </c>
      <c r="X87" s="34">
        <f t="shared" si="15"/>
        <v>0</v>
      </c>
      <c r="Y87" s="34">
        <f t="shared" si="15"/>
        <v>0</v>
      </c>
      <c r="Z87" s="34">
        <f t="shared" si="15"/>
        <v>0</v>
      </c>
      <c r="AA87" s="34">
        <f t="shared" si="15"/>
        <v>0</v>
      </c>
      <c r="AB87" s="34">
        <f t="shared" si="15"/>
        <v>0</v>
      </c>
      <c r="AC87" s="34">
        <f t="shared" si="15"/>
        <v>0</v>
      </c>
      <c r="AD87" s="34">
        <f t="shared" si="15"/>
        <v>0</v>
      </c>
      <c r="AE87" s="34">
        <f t="shared" si="15"/>
        <v>0</v>
      </c>
      <c r="AF87" s="34">
        <f t="shared" si="15"/>
        <v>0</v>
      </c>
      <c r="AG87" s="34">
        <f t="shared" si="15"/>
        <v>0</v>
      </c>
      <c r="AH87" s="45">
        <f t="shared" si="15"/>
        <v>1</v>
      </c>
      <c r="AI87" s="34">
        <f t="shared" si="15"/>
        <v>0</v>
      </c>
      <c r="AJ87" s="34">
        <f t="shared" si="15"/>
        <v>0</v>
      </c>
      <c r="AK87" s="34">
        <f t="shared" si="15"/>
        <v>0</v>
      </c>
    </row>
    <row r="88" spans="1:37" ht="20.100000000000001" customHeight="1" x14ac:dyDescent="0.25">
      <c r="A88" s="102"/>
      <c r="B88" s="41" t="s">
        <v>44</v>
      </c>
      <c r="C88" s="18" t="s">
        <v>25</v>
      </c>
      <c r="D88" s="18"/>
      <c r="E88" s="19" t="s">
        <v>26</v>
      </c>
      <c r="F88" s="34">
        <f t="shared" ref="F88:M88" si="16">F12+F14+F16+F18+F20+F22+F24+F26+F34+F36+F38+F49+F51+F78+F81+F84</f>
        <v>0</v>
      </c>
      <c r="G88" s="34">
        <f t="shared" si="16"/>
        <v>0</v>
      </c>
      <c r="H88" s="34">
        <f t="shared" si="16"/>
        <v>0</v>
      </c>
      <c r="I88" s="34">
        <f t="shared" si="16"/>
        <v>0</v>
      </c>
      <c r="J88" s="34">
        <f t="shared" si="16"/>
        <v>0</v>
      </c>
      <c r="K88" s="34">
        <f t="shared" si="16"/>
        <v>0</v>
      </c>
      <c r="L88" s="34">
        <f t="shared" si="16"/>
        <v>0</v>
      </c>
      <c r="M88" s="34">
        <f t="shared" si="16"/>
        <v>0</v>
      </c>
      <c r="N88" s="45">
        <f>N78+N81+N84</f>
        <v>13</v>
      </c>
      <c r="O88" s="34">
        <f>O12+O14+O16+O18+O20+O22+O24+O26+O34+O36+O38+O49+O51+O78+O81+O84</f>
        <v>0</v>
      </c>
      <c r="P88" s="34">
        <f>P12+P14+P16+P18+P20+P22+P24+P26+P34+P36+P38+P49+P51+P78+P81+P84</f>
        <v>0</v>
      </c>
      <c r="Q88" s="34">
        <v>0</v>
      </c>
      <c r="R88" s="45">
        <f>R78</f>
        <v>7</v>
      </c>
      <c r="S88" s="34">
        <f>S12+S14+S16+S18+S20+S22+S24+S26+S34+S36+S38+S49+S51+S78+S81+S84</f>
        <v>0</v>
      </c>
      <c r="T88" s="34">
        <f>T12+T14+T16+T18+T20+T22+T24+T26+T34+T36+T38+T49+T51+T78+T81+T84</f>
        <v>0</v>
      </c>
      <c r="U88" s="34">
        <f>U84</f>
        <v>0</v>
      </c>
      <c r="V88" s="34">
        <f t="shared" ref="V88:AK88" si="17">V12+V14+V16+V18+V20+V22+V24+V26+V34+V36+V38+V49+V51+V78+V81+V84</f>
        <v>0</v>
      </c>
      <c r="W88" s="34">
        <f t="shared" si="17"/>
        <v>0</v>
      </c>
      <c r="X88" s="34">
        <f t="shared" si="17"/>
        <v>0</v>
      </c>
      <c r="Y88" s="34">
        <f t="shared" si="17"/>
        <v>0</v>
      </c>
      <c r="Z88" s="34">
        <f t="shared" si="17"/>
        <v>0</v>
      </c>
      <c r="AA88" s="34">
        <f t="shared" si="17"/>
        <v>0</v>
      </c>
      <c r="AB88" s="34">
        <f t="shared" si="17"/>
        <v>0</v>
      </c>
      <c r="AC88" s="34">
        <f t="shared" si="17"/>
        <v>0</v>
      </c>
      <c r="AD88" s="34">
        <f t="shared" si="17"/>
        <v>0</v>
      </c>
      <c r="AE88" s="34">
        <f t="shared" si="17"/>
        <v>0</v>
      </c>
      <c r="AF88" s="34">
        <f t="shared" si="17"/>
        <v>0</v>
      </c>
      <c r="AG88" s="34">
        <f t="shared" si="17"/>
        <v>0</v>
      </c>
      <c r="AH88" s="34">
        <f t="shared" si="17"/>
        <v>0</v>
      </c>
      <c r="AI88" s="34">
        <f t="shared" si="17"/>
        <v>0</v>
      </c>
      <c r="AJ88" s="34">
        <f t="shared" si="17"/>
        <v>0</v>
      </c>
      <c r="AK88" s="34">
        <f t="shared" si="17"/>
        <v>0</v>
      </c>
    </row>
    <row r="89" spans="1:37" ht="20.100000000000001" customHeight="1" thickBot="1" x14ac:dyDescent="0.3">
      <c r="A89" s="103"/>
      <c r="B89" s="42" t="s">
        <v>45</v>
      </c>
      <c r="C89" s="29" t="s">
        <v>25</v>
      </c>
      <c r="D89" s="29" t="s">
        <v>26</v>
      </c>
      <c r="E89" s="30"/>
      <c r="F89" s="43">
        <f t="shared" ref="F89:T89" si="18">F28+F30+F32+F39+F61+F63+F65+F75+F79+F82+F85</f>
        <v>0</v>
      </c>
      <c r="G89" s="43">
        <f t="shared" si="18"/>
        <v>0</v>
      </c>
      <c r="H89" s="43">
        <f t="shared" si="18"/>
        <v>0</v>
      </c>
      <c r="I89" s="43">
        <f t="shared" si="18"/>
        <v>0</v>
      </c>
      <c r="J89" s="43">
        <f t="shared" si="18"/>
        <v>0</v>
      </c>
      <c r="K89" s="43">
        <f t="shared" si="18"/>
        <v>0</v>
      </c>
      <c r="L89" s="43">
        <f t="shared" si="18"/>
        <v>0</v>
      </c>
      <c r="M89" s="43">
        <f t="shared" si="18"/>
        <v>0</v>
      </c>
      <c r="N89" s="46">
        <f>N28+N30+N32+N39+N61+N63+N65+N75+N79+N82+N85</f>
        <v>3</v>
      </c>
      <c r="O89" s="43">
        <f t="shared" si="18"/>
        <v>0</v>
      </c>
      <c r="P89" s="43">
        <f t="shared" si="18"/>
        <v>0</v>
      </c>
      <c r="Q89" s="46">
        <f>Q28+Q30+Q32+Q39+Q61+Q63+Q65+Q75+Q79+Q82+Q85</f>
        <v>1</v>
      </c>
      <c r="R89" s="43">
        <f t="shared" si="18"/>
        <v>0</v>
      </c>
      <c r="S89" s="43">
        <f t="shared" si="18"/>
        <v>0</v>
      </c>
      <c r="T89" s="43">
        <f t="shared" si="18"/>
        <v>0</v>
      </c>
      <c r="U89" s="46">
        <f>U85</f>
        <v>35</v>
      </c>
      <c r="V89" s="43">
        <f t="shared" ref="V89:AG89" si="19">V28+V30+V32+V39+V61+V63+V65+V75+V79+V82+V85</f>
        <v>0</v>
      </c>
      <c r="W89" s="43">
        <f t="shared" si="19"/>
        <v>0</v>
      </c>
      <c r="X89" s="43">
        <f t="shared" si="19"/>
        <v>0</v>
      </c>
      <c r="Y89" s="43">
        <f t="shared" si="19"/>
        <v>0</v>
      </c>
      <c r="Z89" s="43">
        <f t="shared" si="19"/>
        <v>0</v>
      </c>
      <c r="AA89" s="43">
        <f t="shared" si="19"/>
        <v>0</v>
      </c>
      <c r="AB89" s="43">
        <f t="shared" si="19"/>
        <v>0</v>
      </c>
      <c r="AC89" s="43">
        <f t="shared" si="19"/>
        <v>0</v>
      </c>
      <c r="AD89" s="43">
        <f t="shared" si="19"/>
        <v>0</v>
      </c>
      <c r="AE89" s="43">
        <f t="shared" si="19"/>
        <v>0</v>
      </c>
      <c r="AF89" s="43">
        <f t="shared" si="19"/>
        <v>0</v>
      </c>
      <c r="AG89" s="43">
        <f t="shared" si="19"/>
        <v>0</v>
      </c>
      <c r="AH89" s="46">
        <f>AH79</f>
        <v>1</v>
      </c>
      <c r="AI89" s="43">
        <f>AI28+AI30+AI32+AI39+AI61+AI63+AI65+AI75+AI79+AI82+AI85</f>
        <v>0</v>
      </c>
      <c r="AJ89" s="43">
        <f>AJ28+AJ30+AJ32+AJ39+AJ61+AJ63+AJ65+AJ75+AJ79+AJ82+AJ85</f>
        <v>0</v>
      </c>
      <c r="AK89" s="43">
        <f>AK28+AK30+AK32+AK39+AK61+AK63+AK65+AK75+AK79+AK82+AK85</f>
        <v>0</v>
      </c>
    </row>
    <row r="90" spans="1:37" ht="20.100000000000001" customHeight="1" thickTop="1" x14ac:dyDescent="0.25">
      <c r="A90" s="13"/>
      <c r="B90" s="13"/>
      <c r="C90" s="14"/>
      <c r="D90" s="15"/>
      <c r="E90" s="15"/>
      <c r="F90" s="15"/>
      <c r="G90" s="15"/>
      <c r="H90" s="15"/>
      <c r="I90" s="15"/>
      <c r="J90" s="15"/>
      <c r="K90" s="15"/>
      <c r="L90" s="15"/>
      <c r="M90" s="15"/>
      <c r="N90" s="15"/>
      <c r="O90" s="15"/>
      <c r="P90" s="15"/>
      <c r="Q90" s="15"/>
      <c r="R90" s="15"/>
      <c r="S90" s="15"/>
      <c r="T90" s="15"/>
      <c r="U90" s="15"/>
      <c r="V90" s="15"/>
      <c r="W90" s="15"/>
      <c r="X90" s="15"/>
      <c r="Y90" s="15"/>
      <c r="Z90" s="15"/>
      <c r="AA90" s="15"/>
      <c r="AB90" s="15"/>
      <c r="AC90" s="15"/>
      <c r="AD90" s="15"/>
      <c r="AE90" s="15"/>
      <c r="AF90" s="15"/>
      <c r="AG90" s="15"/>
      <c r="AH90" s="15"/>
      <c r="AI90" s="15"/>
      <c r="AJ90" s="15"/>
      <c r="AK90" s="15"/>
    </row>
    <row r="91" spans="1:37" ht="20.100000000000001" customHeight="1" x14ac:dyDescent="0.25">
      <c r="A91" s="13"/>
      <c r="B91" s="13"/>
      <c r="C91" s="14"/>
      <c r="D91" s="15"/>
      <c r="E91" s="15"/>
      <c r="F91" s="15"/>
      <c r="G91" s="15"/>
      <c r="H91" s="15"/>
      <c r="I91" s="15"/>
      <c r="J91" s="15"/>
      <c r="K91" s="15"/>
      <c r="L91" s="15"/>
      <c r="M91" s="15"/>
      <c r="N91" s="15"/>
      <c r="O91" s="15"/>
      <c r="P91" s="15"/>
      <c r="Q91" s="15"/>
      <c r="R91" s="15"/>
      <c r="S91" s="15"/>
      <c r="T91" s="15"/>
      <c r="U91" s="15"/>
      <c r="V91" s="15"/>
      <c r="W91" s="15"/>
      <c r="X91" s="15"/>
      <c r="Y91" s="15"/>
      <c r="Z91" s="15"/>
      <c r="AA91" s="15"/>
      <c r="AB91" s="15"/>
      <c r="AC91" s="15"/>
      <c r="AD91" s="15"/>
      <c r="AE91" s="15"/>
      <c r="AF91" s="15"/>
      <c r="AG91" s="15"/>
      <c r="AH91" s="15"/>
      <c r="AI91" s="15"/>
      <c r="AJ91" s="15"/>
      <c r="AK91" s="15"/>
    </row>
    <row r="92" spans="1:37" ht="20.100000000000001" customHeight="1" x14ac:dyDescent="0.25">
      <c r="A92" s="13"/>
      <c r="B92" s="13"/>
      <c r="C92" s="14"/>
      <c r="D92" s="15"/>
      <c r="E92" s="15"/>
      <c r="F92" s="15"/>
      <c r="G92" s="15"/>
      <c r="H92" s="15"/>
      <c r="I92" s="15"/>
      <c r="J92" s="15"/>
      <c r="K92" s="15"/>
      <c r="L92" s="15"/>
      <c r="M92" s="15"/>
      <c r="N92" s="15"/>
      <c r="O92" s="15"/>
      <c r="P92" s="15"/>
      <c r="Q92" s="15"/>
      <c r="R92" s="15"/>
      <c r="S92" s="15"/>
      <c r="T92" s="15"/>
      <c r="U92" s="15"/>
      <c r="V92" s="15"/>
      <c r="W92" s="15"/>
      <c r="X92" s="15"/>
      <c r="Y92" s="15"/>
      <c r="Z92" s="15"/>
      <c r="AA92" s="15"/>
      <c r="AB92" s="15"/>
      <c r="AC92" s="15"/>
      <c r="AD92" s="15"/>
      <c r="AE92" s="15"/>
      <c r="AF92" s="15"/>
      <c r="AG92" s="15"/>
      <c r="AH92" s="15"/>
      <c r="AI92" s="15"/>
      <c r="AJ92" s="15"/>
      <c r="AK92" s="15"/>
    </row>
    <row r="93" spans="1:37" ht="20.100000000000001" customHeight="1" x14ac:dyDescent="0.25">
      <c r="A93" s="13"/>
      <c r="B93" s="13"/>
      <c r="C93" s="14"/>
      <c r="D93" s="15"/>
      <c r="E93" s="15"/>
      <c r="F93" s="15"/>
      <c r="G93" s="15"/>
      <c r="H93" s="15"/>
      <c r="I93" s="15"/>
      <c r="J93" s="15"/>
      <c r="K93" s="15"/>
      <c r="L93" s="15"/>
      <c r="M93" s="15"/>
      <c r="N93" s="15"/>
      <c r="O93" s="15"/>
      <c r="P93" s="15"/>
      <c r="Q93" s="15"/>
      <c r="R93" s="15"/>
      <c r="S93" s="15"/>
      <c r="T93" s="15"/>
      <c r="U93" s="15"/>
      <c r="V93" s="15"/>
      <c r="W93" s="15"/>
      <c r="X93" s="15"/>
      <c r="Y93" s="15"/>
      <c r="Z93" s="15"/>
      <c r="AA93" s="15"/>
      <c r="AB93" s="15"/>
      <c r="AC93" s="15"/>
      <c r="AD93" s="15"/>
      <c r="AE93" s="15"/>
      <c r="AF93" s="15"/>
      <c r="AG93" s="15"/>
      <c r="AH93" s="15"/>
      <c r="AI93" s="15"/>
      <c r="AJ93" s="15"/>
      <c r="AK93" s="15"/>
    </row>
    <row r="94" spans="1:37" ht="20.100000000000001" customHeight="1" x14ac:dyDescent="0.25">
      <c r="A94" s="13"/>
      <c r="B94" s="13"/>
      <c r="C94" s="14"/>
      <c r="D94" s="15"/>
      <c r="E94" s="15"/>
      <c r="F94" s="15"/>
      <c r="G94" s="15"/>
      <c r="H94" s="15"/>
      <c r="I94" s="15"/>
      <c r="J94" s="15"/>
      <c r="K94" s="15"/>
      <c r="L94" s="15"/>
      <c r="M94" s="15"/>
      <c r="N94" s="15"/>
      <c r="O94" s="15"/>
      <c r="P94" s="15"/>
      <c r="Q94" s="15"/>
      <c r="R94" s="15"/>
      <c r="S94" s="15"/>
      <c r="T94" s="15"/>
      <c r="U94" s="15"/>
      <c r="V94" s="15"/>
      <c r="W94" s="15"/>
      <c r="X94" s="15"/>
      <c r="Y94" s="15"/>
      <c r="Z94" s="15"/>
      <c r="AA94" s="15"/>
      <c r="AB94" s="15"/>
      <c r="AC94" s="15"/>
      <c r="AD94" s="15"/>
      <c r="AE94" s="15"/>
      <c r="AF94" s="15"/>
      <c r="AG94" s="15"/>
      <c r="AH94" s="15"/>
      <c r="AI94" s="15"/>
      <c r="AJ94" s="15"/>
      <c r="AK94" s="15"/>
    </row>
    <row r="95" spans="1:37" ht="20.100000000000001" customHeight="1" x14ac:dyDescent="0.25">
      <c r="A95" s="16"/>
      <c r="B95" s="16"/>
      <c r="C95" s="15"/>
      <c r="D95" s="15"/>
      <c r="E95" s="15"/>
      <c r="F95" s="15"/>
      <c r="G95" s="15"/>
      <c r="H95" s="15"/>
      <c r="I95" s="15"/>
      <c r="J95" s="15"/>
      <c r="K95" s="15"/>
      <c r="L95" s="15"/>
      <c r="M95" s="15"/>
      <c r="N95" s="15"/>
      <c r="O95" s="15"/>
      <c r="P95" s="15"/>
      <c r="Q95" s="15"/>
      <c r="R95" s="15"/>
      <c r="S95" s="15"/>
      <c r="T95" s="15"/>
      <c r="U95" s="15"/>
      <c r="V95" s="15"/>
      <c r="W95" s="15"/>
      <c r="X95" s="15"/>
      <c r="Y95" s="15"/>
      <c r="Z95" s="15"/>
      <c r="AA95" s="15"/>
      <c r="AB95" s="15"/>
      <c r="AC95" s="15"/>
      <c r="AD95" s="15"/>
      <c r="AE95" s="15"/>
      <c r="AF95" s="15"/>
      <c r="AG95" s="15"/>
      <c r="AH95" s="15"/>
      <c r="AI95" s="15"/>
      <c r="AJ95" s="15"/>
      <c r="AK95" s="15"/>
    </row>
    <row r="96" spans="1:37" ht="20.100000000000001" customHeight="1" x14ac:dyDescent="0.25">
      <c r="A96" s="14"/>
      <c r="B96" s="14"/>
      <c r="C96" s="14"/>
      <c r="D96" s="14"/>
      <c r="E96" s="14"/>
      <c r="F96" s="14"/>
      <c r="G96" s="14"/>
      <c r="H96" s="14"/>
      <c r="I96" s="14"/>
      <c r="J96" s="14"/>
      <c r="K96" s="14"/>
      <c r="L96" s="14"/>
      <c r="M96" s="14"/>
      <c r="N96" s="14"/>
      <c r="O96" s="14"/>
      <c r="P96" s="14"/>
      <c r="Q96" s="14"/>
      <c r="R96" s="14"/>
      <c r="S96" s="14"/>
      <c r="T96" s="14"/>
      <c r="U96" s="14"/>
      <c r="V96" s="14"/>
      <c r="W96" s="14"/>
      <c r="X96" s="14"/>
      <c r="Y96" s="14"/>
      <c r="Z96" s="14"/>
      <c r="AA96" s="14"/>
      <c r="AB96" s="14"/>
      <c r="AC96" s="14"/>
      <c r="AD96" s="14"/>
      <c r="AE96" s="14"/>
      <c r="AF96" s="14"/>
      <c r="AG96" s="14"/>
      <c r="AH96" s="14"/>
      <c r="AI96" s="14"/>
      <c r="AJ96" s="14"/>
      <c r="AK96" s="14"/>
    </row>
    <row r="97" spans="1:37" ht="20.100000000000001" customHeight="1" x14ac:dyDescent="0.25">
      <c r="A97" s="97"/>
      <c r="B97" s="97"/>
      <c r="C97" s="97"/>
      <c r="D97" s="14"/>
      <c r="E97" s="14"/>
      <c r="F97" s="14"/>
      <c r="G97" s="14"/>
      <c r="H97" s="14"/>
      <c r="I97" s="14"/>
      <c r="J97" s="14"/>
      <c r="K97" s="14"/>
      <c r="L97" s="14"/>
      <c r="M97" s="14"/>
      <c r="N97" s="14"/>
      <c r="O97" s="14"/>
      <c r="P97" s="14"/>
      <c r="Q97" s="14"/>
      <c r="R97" s="14"/>
      <c r="S97" s="14"/>
      <c r="T97" s="14"/>
      <c r="U97" s="14"/>
      <c r="V97" s="14"/>
      <c r="W97" s="14"/>
      <c r="X97" s="14"/>
      <c r="Y97" s="14"/>
      <c r="Z97" s="14"/>
      <c r="AA97" s="14"/>
      <c r="AB97" s="14"/>
      <c r="AC97" s="14"/>
      <c r="AD97" s="14"/>
      <c r="AE97" s="14"/>
      <c r="AF97" s="14"/>
      <c r="AG97" s="14"/>
      <c r="AH97" s="14"/>
      <c r="AI97" s="14"/>
      <c r="AJ97" s="14"/>
      <c r="AK97" s="14"/>
    </row>
    <row r="98" spans="1:37" ht="20.100000000000001" customHeight="1" x14ac:dyDescent="0.25">
      <c r="A98" s="14"/>
      <c r="B98" s="14"/>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row>
    <row r="99" spans="1:37" ht="20.100000000000001" customHeight="1" x14ac:dyDescent="0.25">
      <c r="A99" s="14"/>
      <c r="B99" s="14"/>
      <c r="C99" s="14"/>
      <c r="D99" s="14"/>
      <c r="E99" s="14"/>
      <c r="F99" s="14"/>
      <c r="G99" s="14"/>
      <c r="H99" s="14"/>
      <c r="I99" s="14"/>
      <c r="J99" s="14"/>
      <c r="K99" s="14"/>
      <c r="L99" s="14"/>
      <c r="M99" s="14"/>
      <c r="N99" s="14"/>
      <c r="O99" s="14"/>
      <c r="P99" s="14"/>
      <c r="Q99" s="14"/>
      <c r="R99" s="14"/>
      <c r="S99" s="14"/>
      <c r="T99" s="14"/>
      <c r="U99" s="14"/>
      <c r="V99" s="14"/>
      <c r="W99" s="14"/>
      <c r="X99" s="14"/>
      <c r="Y99" s="14"/>
      <c r="Z99" s="14"/>
      <c r="AA99" s="14"/>
      <c r="AB99" s="14"/>
      <c r="AC99" s="14"/>
      <c r="AD99" s="14"/>
      <c r="AE99" s="14"/>
      <c r="AF99" s="14"/>
      <c r="AG99" s="14"/>
      <c r="AH99" s="14"/>
      <c r="AI99" s="14"/>
      <c r="AJ99" s="14"/>
      <c r="AK99" s="14"/>
    </row>
    <row r="100" spans="1:37" ht="20.100000000000001" customHeight="1" x14ac:dyDescent="0.25">
      <c r="A100" s="97"/>
      <c r="B100" s="97"/>
      <c r="C100" s="97"/>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row>
    <row r="101" spans="1:37" ht="24.95" customHeight="1" x14ac:dyDescent="0.25">
      <c r="A101" s="98"/>
      <c r="B101" s="98"/>
      <c r="C101" s="98"/>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row>
    <row r="102" spans="1:37" ht="20.100000000000001" customHeight="1" x14ac:dyDescent="0.25">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row>
    <row r="103" spans="1:37" ht="20.100000000000001" customHeight="1" x14ac:dyDescent="0.25">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c r="AA103" s="14"/>
      <c r="AB103" s="14"/>
      <c r="AC103" s="14"/>
      <c r="AD103" s="14"/>
      <c r="AE103" s="14"/>
      <c r="AF103" s="14"/>
      <c r="AG103" s="14"/>
      <c r="AH103" s="14"/>
      <c r="AI103" s="14"/>
      <c r="AJ103" s="14"/>
      <c r="AK103" s="14"/>
    </row>
    <row r="104" spans="1:37" ht="20.100000000000001" customHeight="1" x14ac:dyDescent="0.25">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row>
    <row r="105" spans="1:37" x14ac:dyDescent="0.25">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row>
    <row r="106" spans="1:37" x14ac:dyDescent="0.25">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row>
    <row r="107" spans="1:37" x14ac:dyDescent="0.25">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row>
    <row r="108" spans="1:37" x14ac:dyDescent="0.25">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row>
    <row r="109" spans="1:37" x14ac:dyDescent="0.25">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row>
  </sheetData>
  <mergeCells count="148">
    <mergeCell ref="B83:B85"/>
    <mergeCell ref="C83:E83"/>
    <mergeCell ref="C87:E87"/>
    <mergeCell ref="A97:C97"/>
    <mergeCell ref="A100:C100"/>
    <mergeCell ref="A101:C101"/>
    <mergeCell ref="AD72:AG72"/>
    <mergeCell ref="AH72:AK72"/>
    <mergeCell ref="A74:A75"/>
    <mergeCell ref="B74:B75"/>
    <mergeCell ref="C74:E74"/>
    <mergeCell ref="A77:A89"/>
    <mergeCell ref="B77:B79"/>
    <mergeCell ref="C77:E77"/>
    <mergeCell ref="B80:B82"/>
    <mergeCell ref="C80:E80"/>
    <mergeCell ref="A69:AK69"/>
    <mergeCell ref="A70:A73"/>
    <mergeCell ref="B70:B73"/>
    <mergeCell ref="C70:C73"/>
    <mergeCell ref="D70:E71"/>
    <mergeCell ref="F70:AK70"/>
    <mergeCell ref="F71:M71"/>
    <mergeCell ref="N71:U71"/>
    <mergeCell ref="V71:AC71"/>
    <mergeCell ref="AD71:AK71"/>
    <mergeCell ref="D72:D73"/>
    <mergeCell ref="E72:E73"/>
    <mergeCell ref="F72:I72"/>
    <mergeCell ref="J72:M72"/>
    <mergeCell ref="N72:Q72"/>
    <mergeCell ref="R72:U72"/>
    <mergeCell ref="V72:Y72"/>
    <mergeCell ref="Z72:AC72"/>
    <mergeCell ref="A60:A65"/>
    <mergeCell ref="B60:B61"/>
    <mergeCell ref="C60:E60"/>
    <mergeCell ref="B62:B63"/>
    <mergeCell ref="C62:E62"/>
    <mergeCell ref="B64:B65"/>
    <mergeCell ref="C64:E64"/>
    <mergeCell ref="A67:AK67"/>
    <mergeCell ref="A68:AK68"/>
    <mergeCell ref="A53:AK53"/>
    <mergeCell ref="A54:AK54"/>
    <mergeCell ref="A55:AK55"/>
    <mergeCell ref="A56:A59"/>
    <mergeCell ref="B56:B59"/>
    <mergeCell ref="C56:C59"/>
    <mergeCell ref="D56:E57"/>
    <mergeCell ref="F56:AK56"/>
    <mergeCell ref="F57:M57"/>
    <mergeCell ref="N57:U57"/>
    <mergeCell ref="V57:AC57"/>
    <mergeCell ref="AD57:AK57"/>
    <mergeCell ref="D58:D59"/>
    <mergeCell ref="E58:E59"/>
    <mergeCell ref="F58:I58"/>
    <mergeCell ref="J58:M58"/>
    <mergeCell ref="N58:Q58"/>
    <mergeCell ref="R58:U58"/>
    <mergeCell ref="V58:Y58"/>
    <mergeCell ref="Z58:AC58"/>
    <mergeCell ref="AD58:AG58"/>
    <mergeCell ref="AH58:AK58"/>
    <mergeCell ref="A48:A51"/>
    <mergeCell ref="B48:B49"/>
    <mergeCell ref="C48:E48"/>
    <mergeCell ref="B50:B51"/>
    <mergeCell ref="C50:E50"/>
    <mergeCell ref="V45:AC45"/>
    <mergeCell ref="AD45:AK45"/>
    <mergeCell ref="D46:D47"/>
    <mergeCell ref="E46:E47"/>
    <mergeCell ref="F46:I46"/>
    <mergeCell ref="J46:M46"/>
    <mergeCell ref="N46:Q46"/>
    <mergeCell ref="R46:U46"/>
    <mergeCell ref="V46:Y46"/>
    <mergeCell ref="Z46:AC46"/>
    <mergeCell ref="A43:AK43"/>
    <mergeCell ref="A44:A47"/>
    <mergeCell ref="B44:B47"/>
    <mergeCell ref="C44:C47"/>
    <mergeCell ref="D44:E45"/>
    <mergeCell ref="F44:AK44"/>
    <mergeCell ref="F45:M45"/>
    <mergeCell ref="N45:U45"/>
    <mergeCell ref="AD46:AG46"/>
    <mergeCell ref="AH46:AK46"/>
    <mergeCell ref="A33:A39"/>
    <mergeCell ref="B33:B34"/>
    <mergeCell ref="C33:E33"/>
    <mergeCell ref="B35:B36"/>
    <mergeCell ref="C35:E35"/>
    <mergeCell ref="B37:B39"/>
    <mergeCell ref="C37:E37"/>
    <mergeCell ref="A41:AK41"/>
    <mergeCell ref="A42:AK42"/>
    <mergeCell ref="A23:A26"/>
    <mergeCell ref="B23:B24"/>
    <mergeCell ref="C23:E23"/>
    <mergeCell ref="B25:B26"/>
    <mergeCell ref="C25:E25"/>
    <mergeCell ref="A27:A32"/>
    <mergeCell ref="B27:B28"/>
    <mergeCell ref="C27:E27"/>
    <mergeCell ref="B29:B30"/>
    <mergeCell ref="C29:E29"/>
    <mergeCell ref="B31:B32"/>
    <mergeCell ref="C31:E31"/>
    <mergeCell ref="A17:A20"/>
    <mergeCell ref="B17:B18"/>
    <mergeCell ref="C17:E17"/>
    <mergeCell ref="B19:B20"/>
    <mergeCell ref="C19:E19"/>
    <mergeCell ref="A21:A22"/>
    <mergeCell ref="B21:B22"/>
    <mergeCell ref="C21:E21"/>
    <mergeCell ref="AD9:AG9"/>
    <mergeCell ref="A11:A16"/>
    <mergeCell ref="B11:B12"/>
    <mergeCell ref="C11:E11"/>
    <mergeCell ref="B13:B14"/>
    <mergeCell ref="C13:E13"/>
    <mergeCell ref="B15:B16"/>
    <mergeCell ref="C15:E15"/>
    <mergeCell ref="A4:AK4"/>
    <mergeCell ref="A5:AK5"/>
    <mergeCell ref="A6:AK6"/>
    <mergeCell ref="A7:A10"/>
    <mergeCell ref="B7:B10"/>
    <mergeCell ref="C7:C10"/>
    <mergeCell ref="D7:E8"/>
    <mergeCell ref="F7:AK7"/>
    <mergeCell ref="F8:M8"/>
    <mergeCell ref="N8:U8"/>
    <mergeCell ref="AH9:AK9"/>
    <mergeCell ref="V8:AC8"/>
    <mergeCell ref="AD8:AK8"/>
    <mergeCell ref="D9:D10"/>
    <mergeCell ref="E9:E10"/>
    <mergeCell ref="F9:I9"/>
    <mergeCell ref="J9:M9"/>
    <mergeCell ref="N9:Q9"/>
    <mergeCell ref="R9:U9"/>
    <mergeCell ref="V9:Y9"/>
    <mergeCell ref="Z9:AC9"/>
  </mergeCells>
  <printOptions horizontalCentered="1"/>
  <pageMargins left="0.23622047244094491" right="0.23622047244094491" top="0.19685039370078741" bottom="0.31496062992125984" header="0.31496062992125984" footer="0.31496062992125984"/>
  <pageSetup scale="50" fitToHeight="0" orientation="landscape" r:id="rId1"/>
  <headerFooter>
    <oddFooter>&amp;RPág &amp;P/&amp;N</oddFoot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ABRIL</vt:lpstr>
      <vt:lpstr>ABRIL!Área_de_impresión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Tito Héctor Dávila Hernández</dc:creator>
  <cp:lastModifiedBy>INSTITUTO ESTATAL DE CIEGOS I.E.C.</cp:lastModifiedBy>
  <cp:lastPrinted>2024-05-03T14:58:41Z</cp:lastPrinted>
  <dcterms:created xsi:type="dcterms:W3CDTF">2024-01-26T18:00:58Z</dcterms:created>
  <dcterms:modified xsi:type="dcterms:W3CDTF">2024-05-09T20:37:55Z</dcterms:modified>
</cp:coreProperties>
</file>