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3\julio 23\"/>
    </mc:Choice>
  </mc:AlternateContent>
  <xr:revisionPtr revIDLastSave="0" documentId="13_ncr:1_{53CAFF2D-CC25-40BE-A7C1-9AF6AC288E02}" xr6:coauthVersionLast="44" xr6:coauthVersionMax="44" xr10:uidLastSave="{00000000-0000-0000-0000-000000000000}"/>
  <bookViews>
    <workbookView xWindow="-108" yWindow="-108" windowWidth="23256" windowHeight="12576" xr2:uid="{DFA81983-337F-4328-B538-74B0450BC693}"/>
  </bookViews>
  <sheets>
    <sheet name="TRANSPARENCIA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22" i="1" l="1"/>
  <c r="P14" i="1"/>
  <c r="P13" i="1"/>
  <c r="AE21" i="1" l="1"/>
  <c r="AE15" i="1"/>
  <c r="AE14" i="1"/>
  <c r="AE13" i="1"/>
  <c r="P21" i="1"/>
  <c r="P20" i="1"/>
  <c r="P19" i="1"/>
  <c r="P18" i="1"/>
  <c r="P17" i="1"/>
  <c r="P15" i="1"/>
  <c r="H22" i="1" l="1"/>
  <c r="F22" i="1" l="1"/>
  <c r="E22" i="1"/>
  <c r="V22" i="1" l="1"/>
  <c r="U22" i="1"/>
  <c r="D21" i="1" l="1"/>
  <c r="D20" i="1"/>
  <c r="D19" i="1"/>
  <c r="D18" i="1"/>
  <c r="D17" i="1"/>
  <c r="D16" i="1"/>
  <c r="D15" i="1"/>
  <c r="D14" i="1"/>
  <c r="D13" i="1"/>
  <c r="D22" i="1" l="1"/>
  <c r="G22" i="1"/>
  <c r="I22" i="1"/>
  <c r="J22" i="1"/>
  <c r="K22" i="1"/>
  <c r="L22" i="1"/>
  <c r="M22" i="1"/>
  <c r="N22" i="1"/>
  <c r="O22" i="1"/>
  <c r="P16" i="1"/>
  <c r="AD22" i="1" l="1"/>
  <c r="AC22" i="1"/>
  <c r="AE18" i="1"/>
  <c r="AE16" i="1"/>
  <c r="AE17" i="1"/>
  <c r="AE19" i="1"/>
  <c r="AE20" i="1"/>
  <c r="AB22" i="1" l="1"/>
  <c r="AA22" i="1" l="1"/>
  <c r="Z22" i="1" l="1"/>
  <c r="Y22" i="1" l="1"/>
  <c r="X22" i="1"/>
  <c r="W22" i="1" l="1"/>
  <c r="S22" i="1" l="1"/>
  <c r="T22" i="1" l="1"/>
  <c r="AE22" i="1" s="1"/>
</calcChain>
</file>

<file path=xl/sharedStrings.xml><?xml version="1.0" encoding="utf-8"?>
<sst xmlns="http://schemas.openxmlformats.org/spreadsheetml/2006/main" count="50" uniqueCount="28">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</sst>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6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3" fontId="3" fillId="0" borderId="6" xfId="0" applyNumberFormat="1" applyFont="1" applyBorder="1"/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2" borderId="6" xfId="0" applyNumberFormat="1" applyFont="1" applyFill="1" applyBorder="1"/>
    <xf numFmtId="4" fontId="2" fillId="0" borderId="0" xfId="0" applyNumberFormat="1" applyFont="1" applyAlignment="1">
      <alignment horizontal="center"/>
    </xf>
  </cellXfs>
  <cellStyles count="2">
    <cellStyle name="Millares 2" xfId="1" xr:uid="{BC063F82-0339-4879-AE06-05BE6E34E3C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KINGSTON\TRANSPARENCIA%202019\2023\FEBRERO%2023\AUXILIAR\1.BITACORA%20DE%20BOMBEO%20Y%20MACROMEDICION%20POZOS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ZO 3"/>
      <sheetName val="POZO 9"/>
      <sheetName val="POZO 10"/>
      <sheetName val="POZO 12"/>
      <sheetName val="POZO 16"/>
      <sheetName val="POZO 17"/>
      <sheetName val="POZO SAN DIEGO"/>
      <sheetName val="POZO SAN MARTIN"/>
      <sheetName val="POZO TRINIDAD"/>
      <sheetName val="TRANSPARENCIA"/>
    </sheetNames>
    <sheetDataSet>
      <sheetData sheetId="0">
        <row r="48">
          <cell r="E48">
            <v>31676</v>
          </cell>
        </row>
      </sheetData>
      <sheetData sheetId="1">
        <row r="48">
          <cell r="E48">
            <v>22160</v>
          </cell>
        </row>
      </sheetData>
      <sheetData sheetId="2">
        <row r="48">
          <cell r="E48">
            <v>54215</v>
          </cell>
        </row>
      </sheetData>
      <sheetData sheetId="3">
        <row r="48">
          <cell r="E48">
            <v>185584</v>
          </cell>
        </row>
      </sheetData>
      <sheetData sheetId="4">
        <row r="48">
          <cell r="E48">
            <v>24430</v>
          </cell>
        </row>
      </sheetData>
      <sheetData sheetId="5">
        <row r="48">
          <cell r="E48">
            <v>2373</v>
          </cell>
        </row>
      </sheetData>
      <sheetData sheetId="6">
        <row r="48">
          <cell r="E48">
            <v>30243</v>
          </cell>
        </row>
      </sheetData>
      <sheetData sheetId="7">
        <row r="48">
          <cell r="E48">
            <v>27867</v>
          </cell>
        </row>
      </sheetData>
      <sheetData sheetId="8">
        <row r="48">
          <cell r="E48">
            <v>54670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2"/>
  <sheetViews>
    <sheetView tabSelected="1" topLeftCell="P1" zoomScale="99" workbookViewId="0">
      <selection activeCell="Y18" sqref="Y18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25" t="s">
        <v>27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"/>
      <c r="R10" s="25" t="s">
        <v>0</v>
      </c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5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1"/>
      <c r="C13" s="7" t="s">
        <v>5</v>
      </c>
      <c r="D13" s="8">
        <f>'[1]POZO 3'!E48</f>
        <v>31676</v>
      </c>
      <c r="E13" s="18">
        <v>27721</v>
      </c>
      <c r="F13" s="18">
        <v>28782</v>
      </c>
      <c r="G13" s="18">
        <v>27376</v>
      </c>
      <c r="H13" s="18">
        <v>24707</v>
      </c>
      <c r="I13" s="18">
        <v>24567</v>
      </c>
      <c r="J13" s="18">
        <v>24930</v>
      </c>
      <c r="K13" s="8"/>
      <c r="L13" s="18"/>
      <c r="M13" s="8"/>
      <c r="N13" s="18"/>
      <c r="O13" s="18"/>
      <c r="P13" s="8">
        <f>SUM(D13:O13)</f>
        <v>189759</v>
      </c>
      <c r="Q13" s="2"/>
      <c r="R13" s="7" t="s">
        <v>5</v>
      </c>
      <c r="S13" s="9">
        <v>9688</v>
      </c>
      <c r="T13" s="22">
        <v>9113</v>
      </c>
      <c r="U13" s="22">
        <v>8631</v>
      </c>
      <c r="V13" s="20">
        <v>9512</v>
      </c>
      <c r="W13" s="22">
        <v>8763</v>
      </c>
      <c r="X13" s="20">
        <v>8670</v>
      </c>
      <c r="Y13" s="20">
        <v>9625</v>
      </c>
      <c r="Z13" s="9"/>
      <c r="AA13" s="20"/>
      <c r="AB13" s="9"/>
      <c r="AC13" s="20"/>
      <c r="AD13" s="20"/>
      <c r="AE13" s="9">
        <f>SUM(S13:AD13)</f>
        <v>64002</v>
      </c>
    </row>
    <row r="14" spans="2:31" ht="16.2" thickBot="1" x14ac:dyDescent="0.35">
      <c r="B14" s="1"/>
      <c r="C14" s="10" t="s">
        <v>6</v>
      </c>
      <c r="D14" s="11">
        <f>+'[1]POZO 9'!E48</f>
        <v>22160</v>
      </c>
      <c r="E14" s="19">
        <v>18590</v>
      </c>
      <c r="F14" s="19">
        <v>16982</v>
      </c>
      <c r="G14" s="19">
        <v>13955</v>
      </c>
      <c r="H14" s="19">
        <v>17819</v>
      </c>
      <c r="I14" s="19">
        <v>12077</v>
      </c>
      <c r="J14" s="19">
        <v>13874</v>
      </c>
      <c r="K14" s="11"/>
      <c r="L14" s="19"/>
      <c r="M14" s="11"/>
      <c r="N14" s="19"/>
      <c r="O14" s="19"/>
      <c r="P14" s="8">
        <f>SUM(D14:O14)</f>
        <v>115457</v>
      </c>
      <c r="Q14" s="2"/>
      <c r="R14" s="10" t="s">
        <v>6</v>
      </c>
      <c r="S14" s="11">
        <v>13398</v>
      </c>
      <c r="T14" s="23">
        <v>14277</v>
      </c>
      <c r="U14" s="23">
        <v>12739</v>
      </c>
      <c r="V14" s="19">
        <v>13087</v>
      </c>
      <c r="W14" s="23">
        <v>12113</v>
      </c>
      <c r="X14" s="19">
        <v>13087</v>
      </c>
      <c r="Y14" s="19">
        <v>14146</v>
      </c>
      <c r="Z14" s="11"/>
      <c r="AA14" s="19"/>
      <c r="AB14" s="11"/>
      <c r="AC14" s="19"/>
      <c r="AD14" s="19"/>
      <c r="AE14" s="9">
        <f>SUM(S14:AD14)</f>
        <v>92847</v>
      </c>
    </row>
    <row r="15" spans="2:31" ht="16.2" thickBot="1" x14ac:dyDescent="0.35">
      <c r="B15" s="1"/>
      <c r="C15" s="12" t="s">
        <v>7</v>
      </c>
      <c r="D15" s="11">
        <f>'[1]POZO 10'!E48</f>
        <v>54215</v>
      </c>
      <c r="E15" s="19">
        <v>52506</v>
      </c>
      <c r="F15" s="19">
        <v>60683</v>
      </c>
      <c r="G15" s="19">
        <v>56541</v>
      </c>
      <c r="H15" s="19">
        <v>58897</v>
      </c>
      <c r="I15" s="19">
        <v>57703</v>
      </c>
      <c r="J15" s="19">
        <v>58430</v>
      </c>
      <c r="K15" s="11"/>
      <c r="L15" s="19"/>
      <c r="M15" s="11"/>
      <c r="N15" s="19"/>
      <c r="O15" s="19"/>
      <c r="P15" s="8">
        <f>SUM(D15:O15)</f>
        <v>398975</v>
      </c>
      <c r="Q15" s="2"/>
      <c r="R15" s="12" t="s">
        <v>7</v>
      </c>
      <c r="S15" s="11">
        <v>28818</v>
      </c>
      <c r="T15" s="23">
        <v>29577</v>
      </c>
      <c r="U15" s="23">
        <v>30697</v>
      </c>
      <c r="V15" s="19">
        <v>31857</v>
      </c>
      <c r="W15" s="23">
        <v>33176</v>
      </c>
      <c r="X15" s="19">
        <v>31385</v>
      </c>
      <c r="Y15" s="19">
        <v>33584</v>
      </c>
      <c r="Z15" s="11"/>
      <c r="AA15" s="19"/>
      <c r="AB15" s="11"/>
      <c r="AC15" s="19"/>
      <c r="AD15" s="19"/>
      <c r="AE15" s="9">
        <f>SUM(S15:AD15)</f>
        <v>219094</v>
      </c>
    </row>
    <row r="16" spans="2:31" ht="16.2" thickBot="1" x14ac:dyDescent="0.35">
      <c r="B16" s="1"/>
      <c r="C16" s="10" t="s">
        <v>8</v>
      </c>
      <c r="D16" s="11">
        <f>'[1]POZO 12'!E48</f>
        <v>185584</v>
      </c>
      <c r="E16" s="19">
        <v>168620</v>
      </c>
      <c r="F16" s="19">
        <v>185504</v>
      </c>
      <c r="G16" s="19">
        <v>176376</v>
      </c>
      <c r="H16" s="19">
        <v>186593</v>
      </c>
      <c r="I16" s="19">
        <v>181497</v>
      </c>
      <c r="J16" s="19">
        <v>186993</v>
      </c>
      <c r="K16" s="11"/>
      <c r="L16" s="19"/>
      <c r="M16" s="11"/>
      <c r="N16" s="19"/>
      <c r="O16" s="19"/>
      <c r="P16" s="8">
        <f t="shared" ref="P16" si="0">SUM(D16:O16)</f>
        <v>1271167</v>
      </c>
      <c r="Q16" s="2"/>
      <c r="R16" s="10" t="s">
        <v>8</v>
      </c>
      <c r="S16" s="11">
        <v>46400</v>
      </c>
      <c r="T16" s="23">
        <v>49280</v>
      </c>
      <c r="U16" s="23">
        <v>45120</v>
      </c>
      <c r="V16" s="19">
        <v>46400</v>
      </c>
      <c r="W16" s="23">
        <v>48800</v>
      </c>
      <c r="X16" s="19">
        <v>46240</v>
      </c>
      <c r="Y16" s="19">
        <v>49600</v>
      </c>
      <c r="Z16" s="11"/>
      <c r="AA16" s="19"/>
      <c r="AB16" s="11"/>
      <c r="AC16" s="19"/>
      <c r="AD16" s="19"/>
      <c r="AE16" s="9">
        <f t="shared" ref="AE16:AE20" si="1">SUM(S16:AD16)</f>
        <v>331840</v>
      </c>
    </row>
    <row r="17" spans="2:31" ht="16.2" thickBot="1" x14ac:dyDescent="0.35">
      <c r="B17" s="1"/>
      <c r="C17" s="12" t="s">
        <v>9</v>
      </c>
      <c r="D17" s="11">
        <f>'[1]POZO 16'!E48</f>
        <v>24430</v>
      </c>
      <c r="E17" s="19">
        <v>25980</v>
      </c>
      <c r="F17" s="19">
        <v>29649</v>
      </c>
      <c r="G17" s="19">
        <v>21474</v>
      </c>
      <c r="H17" s="19">
        <v>23967</v>
      </c>
      <c r="I17" s="19">
        <v>19852</v>
      </c>
      <c r="J17" s="19">
        <v>17373</v>
      </c>
      <c r="K17" s="11"/>
      <c r="L17" s="19"/>
      <c r="M17" s="11"/>
      <c r="N17" s="19"/>
      <c r="O17" s="19"/>
      <c r="P17" s="8">
        <f>SUM(D17:O17)</f>
        <v>162725</v>
      </c>
      <c r="Q17" s="2"/>
      <c r="R17" s="12" t="s">
        <v>9</v>
      </c>
      <c r="S17" s="11">
        <v>18845</v>
      </c>
      <c r="T17" s="23">
        <v>18839</v>
      </c>
      <c r="U17" s="23">
        <v>18738</v>
      </c>
      <c r="V17" s="19">
        <v>18487</v>
      </c>
      <c r="W17" s="23">
        <v>20289</v>
      </c>
      <c r="X17" s="19">
        <v>18011</v>
      </c>
      <c r="Y17" s="19">
        <v>18868</v>
      </c>
      <c r="Z17" s="11"/>
      <c r="AA17" s="19"/>
      <c r="AB17" s="11"/>
      <c r="AC17" s="19"/>
      <c r="AD17" s="19"/>
      <c r="AE17" s="9">
        <f t="shared" si="1"/>
        <v>132077</v>
      </c>
    </row>
    <row r="18" spans="2:31" ht="16.2" thickBot="1" x14ac:dyDescent="0.35">
      <c r="B18" s="1"/>
      <c r="C18" s="10" t="s">
        <v>10</v>
      </c>
      <c r="D18" s="11">
        <f>'[1]POZO 17'!E48</f>
        <v>2373</v>
      </c>
      <c r="E18" s="19">
        <v>4950</v>
      </c>
      <c r="F18" s="19">
        <v>8089</v>
      </c>
      <c r="G18" s="19">
        <v>11472</v>
      </c>
      <c r="H18" s="19">
        <v>10503</v>
      </c>
      <c r="I18" s="19">
        <v>12777</v>
      </c>
      <c r="J18" s="19">
        <v>17863</v>
      </c>
      <c r="K18" s="11"/>
      <c r="L18" s="19"/>
      <c r="M18" s="11"/>
      <c r="N18" s="19"/>
      <c r="O18" s="19"/>
      <c r="P18" s="8">
        <f>SUM(D18:O18)</f>
        <v>68027</v>
      </c>
      <c r="Q18" s="2"/>
      <c r="R18" s="10" t="s">
        <v>10</v>
      </c>
      <c r="S18" s="11">
        <v>2694</v>
      </c>
      <c r="T18" s="23">
        <v>4036</v>
      </c>
      <c r="U18" s="23">
        <v>6889</v>
      </c>
      <c r="V18" s="19">
        <v>81894</v>
      </c>
      <c r="W18" s="23">
        <v>9023</v>
      </c>
      <c r="X18" s="19">
        <v>7598</v>
      </c>
      <c r="Y18" s="19">
        <v>11421</v>
      </c>
      <c r="Z18" s="11"/>
      <c r="AA18" s="19"/>
      <c r="AB18" s="11"/>
      <c r="AC18" s="19"/>
      <c r="AD18" s="19"/>
      <c r="AE18" s="9">
        <f>SUM(S18:AD18)</f>
        <v>123555</v>
      </c>
    </row>
    <row r="19" spans="2:31" ht="16.2" thickBot="1" x14ac:dyDescent="0.35">
      <c r="B19" s="1"/>
      <c r="C19" s="10" t="s">
        <v>11</v>
      </c>
      <c r="D19" s="11">
        <f>'[1]POZO SAN DIEGO'!E48</f>
        <v>30243</v>
      </c>
      <c r="E19" s="19">
        <v>26865</v>
      </c>
      <c r="F19" s="19">
        <v>28677</v>
      </c>
      <c r="G19" s="19">
        <v>29214</v>
      </c>
      <c r="H19" s="19">
        <v>28846</v>
      </c>
      <c r="I19" s="19">
        <v>28524</v>
      </c>
      <c r="J19" s="19">
        <v>28343</v>
      </c>
      <c r="K19" s="11"/>
      <c r="L19" s="19"/>
      <c r="M19" s="11"/>
      <c r="N19" s="19"/>
      <c r="O19" s="19"/>
      <c r="P19" s="8">
        <f>SUM(D19:O19)</f>
        <v>200712</v>
      </c>
      <c r="Q19" s="2"/>
      <c r="R19" s="10" t="s">
        <v>11</v>
      </c>
      <c r="S19" s="11">
        <v>21443</v>
      </c>
      <c r="T19" s="23">
        <v>22501</v>
      </c>
      <c r="U19" s="23">
        <v>10930</v>
      </c>
      <c r="V19" s="19">
        <v>7142</v>
      </c>
      <c r="W19" s="24">
        <v>8129</v>
      </c>
      <c r="X19" s="19">
        <v>7574</v>
      </c>
      <c r="Y19" s="19">
        <v>8357</v>
      </c>
      <c r="Z19" s="11"/>
      <c r="AA19" s="19"/>
      <c r="AB19" s="11"/>
      <c r="AC19" s="19"/>
      <c r="AD19" s="19"/>
      <c r="AE19" s="9">
        <f t="shared" si="1"/>
        <v>86076</v>
      </c>
    </row>
    <row r="20" spans="2:31" ht="16.2" thickBot="1" x14ac:dyDescent="0.35">
      <c r="B20" s="1"/>
      <c r="C20" s="10" t="s">
        <v>12</v>
      </c>
      <c r="D20" s="11">
        <f>'[1]POZO SAN MARTIN'!E48</f>
        <v>27867</v>
      </c>
      <c r="E20" s="19">
        <v>24466</v>
      </c>
      <c r="F20" s="19">
        <v>24713</v>
      </c>
      <c r="G20" s="19">
        <v>19675</v>
      </c>
      <c r="H20" s="19">
        <v>23106</v>
      </c>
      <c r="I20" s="19">
        <v>20491</v>
      </c>
      <c r="J20" s="19">
        <v>23328</v>
      </c>
      <c r="K20" s="11"/>
      <c r="L20" s="19"/>
      <c r="M20" s="11"/>
      <c r="N20" s="19"/>
      <c r="O20" s="19"/>
      <c r="P20" s="8">
        <f>SUM(D20:O20)</f>
        <v>163646</v>
      </c>
      <c r="Q20" s="2"/>
      <c r="R20" s="10" t="s">
        <v>12</v>
      </c>
      <c r="S20" s="11">
        <v>8250</v>
      </c>
      <c r="T20" s="23">
        <v>8844</v>
      </c>
      <c r="U20" s="23">
        <v>20801</v>
      </c>
      <c r="V20" s="19">
        <v>21598</v>
      </c>
      <c r="W20" s="23">
        <v>22722</v>
      </c>
      <c r="X20" s="19">
        <v>21517</v>
      </c>
      <c r="Y20" s="19">
        <v>22920</v>
      </c>
      <c r="Z20" s="11"/>
      <c r="AA20" s="19"/>
      <c r="AB20" s="11"/>
      <c r="AC20" s="19"/>
      <c r="AD20" s="19"/>
      <c r="AE20" s="9">
        <f t="shared" si="1"/>
        <v>126652</v>
      </c>
    </row>
    <row r="21" spans="2:31" ht="16.2" thickBot="1" x14ac:dyDescent="0.35">
      <c r="B21" s="1"/>
      <c r="C21" s="13" t="s">
        <v>13</v>
      </c>
      <c r="D21" s="11">
        <f>'[1]POZO TRINIDAD'!E48</f>
        <v>54670</v>
      </c>
      <c r="E21" s="19">
        <v>50320</v>
      </c>
      <c r="F21" s="19">
        <v>55350</v>
      </c>
      <c r="G21" s="19">
        <v>53482</v>
      </c>
      <c r="H21" s="19">
        <v>53318</v>
      </c>
      <c r="I21" s="19">
        <v>52530</v>
      </c>
      <c r="J21" s="19">
        <v>54320</v>
      </c>
      <c r="K21" s="11"/>
      <c r="L21" s="19"/>
      <c r="M21" s="11"/>
      <c r="N21" s="19"/>
      <c r="O21" s="19"/>
      <c r="P21" s="8">
        <f>SUM(D21:O21)</f>
        <v>373990</v>
      </c>
      <c r="Q21" s="2"/>
      <c r="R21" s="13" t="s">
        <v>13</v>
      </c>
      <c r="S21" s="11">
        <v>11457</v>
      </c>
      <c r="T21" s="23">
        <v>11845</v>
      </c>
      <c r="U21" s="23">
        <v>7882</v>
      </c>
      <c r="V21" s="19">
        <v>13165</v>
      </c>
      <c r="W21" s="23">
        <v>14394</v>
      </c>
      <c r="X21" s="19">
        <v>13186</v>
      </c>
      <c r="Y21" s="19">
        <v>12710</v>
      </c>
      <c r="Z21" s="11"/>
      <c r="AA21" s="19"/>
      <c r="AB21" s="11"/>
      <c r="AC21" s="19"/>
      <c r="AD21" s="19"/>
      <c r="AE21" s="9">
        <f>SUM(S21:AD21)</f>
        <v>84639</v>
      </c>
    </row>
    <row r="22" spans="2:31" ht="51" customHeight="1" x14ac:dyDescent="0.3">
      <c r="B22" s="1"/>
      <c r="C22" s="14" t="s">
        <v>14</v>
      </c>
      <c r="D22" s="15">
        <f>SUM(D13:D21)</f>
        <v>433218</v>
      </c>
      <c r="E22" s="15">
        <f>SUM(E13:E21)</f>
        <v>400018</v>
      </c>
      <c r="F22" s="15">
        <f>SUM(F13:F21)</f>
        <v>438429</v>
      </c>
      <c r="G22" s="15">
        <f t="shared" ref="G22:O22" si="2">SUM(G13:G21)</f>
        <v>409565</v>
      </c>
      <c r="H22" s="15">
        <f>SUM(H13:H21)</f>
        <v>427756</v>
      </c>
      <c r="I22" s="15">
        <f t="shared" si="2"/>
        <v>410018</v>
      </c>
      <c r="J22" s="15">
        <f t="shared" si="2"/>
        <v>425454</v>
      </c>
      <c r="K22" s="15">
        <f t="shared" si="2"/>
        <v>0</v>
      </c>
      <c r="L22" s="15">
        <f t="shared" si="2"/>
        <v>0</v>
      </c>
      <c r="M22" s="21">
        <f t="shared" si="2"/>
        <v>0</v>
      </c>
      <c r="N22" s="21">
        <f t="shared" si="2"/>
        <v>0</v>
      </c>
      <c r="O22" s="21">
        <f t="shared" si="2"/>
        <v>0</v>
      </c>
      <c r="P22" s="17">
        <f>SUM(P13:P21)</f>
        <v>2944458</v>
      </c>
      <c r="Q22" s="2"/>
      <c r="R22" s="14" t="s">
        <v>15</v>
      </c>
      <c r="S22" s="16">
        <f t="shared" ref="S22:W22" si="3">SUM(S13:S21)</f>
        <v>160993</v>
      </c>
      <c r="T22" s="16">
        <f t="shared" si="3"/>
        <v>168312</v>
      </c>
      <c r="U22" s="16">
        <f>SUM(U13:U21)</f>
        <v>162427</v>
      </c>
      <c r="V22" s="16">
        <f>SUM(V13:V21)</f>
        <v>243142</v>
      </c>
      <c r="W22" s="16">
        <f t="shared" si="3"/>
        <v>177409</v>
      </c>
      <c r="X22" s="16">
        <f t="shared" ref="X22:AB22" si="4">SUM(X13:X21)</f>
        <v>167268</v>
      </c>
      <c r="Y22" s="16">
        <f t="shared" si="4"/>
        <v>181231</v>
      </c>
      <c r="Z22" s="16">
        <f t="shared" si="4"/>
        <v>0</v>
      </c>
      <c r="AA22" s="16">
        <f t="shared" si="4"/>
        <v>0</v>
      </c>
      <c r="AB22" s="16">
        <f t="shared" si="4"/>
        <v>0</v>
      </c>
      <c r="AC22" s="16">
        <f>SUM(AC13:AC21)</f>
        <v>0</v>
      </c>
      <c r="AD22" s="16">
        <f>SUM(AD13:AD21)</f>
        <v>0</v>
      </c>
      <c r="AE22" s="17">
        <f>SUM(S22:AD22)</f>
        <v>1260782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2023-08-11T02:52:21Z</dcterms:modified>
</cp:coreProperties>
</file>