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12 DICIEMBRE 2024\"/>
    </mc:Choice>
  </mc:AlternateContent>
  <bookViews>
    <workbookView xWindow="270" yWindow="555" windowWidth="18615" windowHeight="7365"/>
  </bookViews>
  <sheets>
    <sheet name="TABLITA DICIEMBRE" sheetId="3" r:id="rId1"/>
  </sheets>
  <calcPr calcId="152511"/>
</workbook>
</file>

<file path=xl/calcChain.xml><?xml version="1.0" encoding="utf-8"?>
<calcChain xmlns="http://schemas.openxmlformats.org/spreadsheetml/2006/main">
  <c r="H56" i="3" l="1"/>
  <c r="F56" i="3"/>
  <c r="E55" i="3"/>
  <c r="G55" i="3" s="1"/>
  <c r="D55" i="3" s="1"/>
  <c r="E54" i="3"/>
  <c r="G54" i="3" s="1"/>
  <c r="D54" i="3" s="1"/>
  <c r="E53" i="3"/>
  <c r="G53" i="3" s="1"/>
  <c r="D53" i="3" s="1"/>
  <c r="E52" i="3"/>
  <c r="G52" i="3" s="1"/>
  <c r="D52" i="3" s="1"/>
  <c r="E51" i="3"/>
  <c r="G51" i="3" s="1"/>
  <c r="D51" i="3" s="1"/>
  <c r="E50" i="3"/>
  <c r="G50" i="3" s="1"/>
  <c r="D50" i="3" s="1"/>
  <c r="E49" i="3"/>
  <c r="G49" i="3" s="1"/>
  <c r="D49" i="3" s="1"/>
  <c r="E48" i="3"/>
  <c r="G48" i="3" s="1"/>
  <c r="D48" i="3" s="1"/>
  <c r="E47" i="3"/>
  <c r="G47" i="3" s="1"/>
  <c r="D47" i="3" s="1"/>
  <c r="E46" i="3"/>
  <c r="G46" i="3" s="1"/>
  <c r="D46" i="3" s="1"/>
  <c r="E45" i="3"/>
  <c r="G45" i="3" s="1"/>
  <c r="D45" i="3" s="1"/>
  <c r="E44" i="3"/>
  <c r="G44" i="3" s="1"/>
  <c r="D44" i="3" s="1"/>
  <c r="E43" i="3"/>
  <c r="G43" i="3" s="1"/>
  <c r="D43" i="3" s="1"/>
  <c r="E42" i="3"/>
  <c r="G42" i="3" s="1"/>
  <c r="D42" i="3" s="1"/>
  <c r="E41" i="3"/>
  <c r="G41" i="3" s="1"/>
  <c r="D41" i="3" s="1"/>
  <c r="E40" i="3"/>
  <c r="G40" i="3" s="1"/>
  <c r="D40" i="3" s="1"/>
  <c r="E39" i="3"/>
  <c r="G39" i="3" s="1"/>
  <c r="D39" i="3" s="1"/>
  <c r="E38" i="3"/>
  <c r="G38" i="3" s="1"/>
  <c r="D38" i="3" s="1"/>
  <c r="E37" i="3"/>
  <c r="G37" i="3" s="1"/>
  <c r="D37" i="3" s="1"/>
  <c r="E36" i="3"/>
  <c r="G36" i="3" s="1"/>
  <c r="D36" i="3" s="1"/>
  <c r="E35" i="3"/>
  <c r="G35" i="3" s="1"/>
  <c r="D35" i="3" s="1"/>
  <c r="E34" i="3"/>
  <c r="G34" i="3" s="1"/>
  <c r="D34" i="3" s="1"/>
  <c r="G33" i="3"/>
  <c r="D33" i="3" s="1"/>
  <c r="G32" i="3"/>
  <c r="D32" i="3" s="1"/>
  <c r="E31" i="3"/>
  <c r="G31" i="3" s="1"/>
  <c r="D31" i="3" s="1"/>
  <c r="E30" i="3"/>
  <c r="G30" i="3" s="1"/>
  <c r="D30" i="3" s="1"/>
  <c r="G29" i="3"/>
  <c r="D29" i="3" s="1"/>
  <c r="G28" i="3"/>
  <c r="E28" i="3"/>
  <c r="D28" i="3"/>
  <c r="E27" i="3"/>
  <c r="G27" i="3" s="1"/>
  <c r="D27" i="3" s="1"/>
  <c r="G26" i="3"/>
  <c r="D26" i="3" s="1"/>
  <c r="G25" i="3"/>
  <c r="D25" i="3" s="1"/>
  <c r="E24" i="3"/>
  <c r="G24" i="3" s="1"/>
  <c r="D24" i="3" s="1"/>
  <c r="G23" i="3"/>
  <c r="D23" i="3" s="1"/>
  <c r="G22" i="3"/>
  <c r="D22" i="3" s="1"/>
  <c r="E21" i="3"/>
  <c r="G21" i="3" s="1"/>
  <c r="D21" i="3" s="1"/>
  <c r="E20" i="3"/>
  <c r="G20" i="3" s="1"/>
  <c r="D20" i="3" s="1"/>
  <c r="G19" i="3"/>
  <c r="D19" i="3" s="1"/>
  <c r="G18" i="3"/>
  <c r="D18" i="3" s="1"/>
  <c r="G17" i="3"/>
  <c r="D17" i="3" s="1"/>
  <c r="G16" i="3"/>
  <c r="D16" i="3" s="1"/>
  <c r="E15" i="3"/>
  <c r="G15" i="3" s="1"/>
  <c r="D15" i="3" s="1"/>
  <c r="G14" i="3"/>
  <c r="D14" i="3" s="1"/>
  <c r="E13" i="3"/>
  <c r="G13" i="3" s="1"/>
  <c r="D13" i="3" s="1"/>
  <c r="E12" i="3"/>
  <c r="G12" i="3" s="1"/>
  <c r="D12" i="3" s="1"/>
  <c r="E11" i="3"/>
  <c r="G11" i="3" s="1"/>
  <c r="D11" i="3" s="1"/>
  <c r="G10" i="3"/>
  <c r="D10" i="3" s="1"/>
  <c r="G9" i="3"/>
  <c r="D9" i="3" s="1"/>
  <c r="E8" i="3"/>
  <c r="G8" i="3" s="1"/>
  <c r="D8" i="3" s="1"/>
  <c r="E7" i="3"/>
  <c r="G7" i="3" s="1"/>
  <c r="D7" i="3" s="1"/>
  <c r="E6" i="3"/>
  <c r="G6" i="3" s="1"/>
  <c r="D6" i="3" s="1"/>
  <c r="E5" i="3"/>
  <c r="G5" i="3" s="1"/>
  <c r="D5" i="3" s="1"/>
  <c r="G4" i="3"/>
  <c r="D4" i="3" s="1"/>
  <c r="E3" i="3"/>
  <c r="G3" i="3" s="1"/>
  <c r="D3" i="3" l="1"/>
  <c r="D56" i="3" s="1"/>
  <c r="G56" i="3"/>
  <c r="E56" i="3"/>
</calcChain>
</file>

<file path=xl/sharedStrings.xml><?xml version="1.0" encoding="utf-8"?>
<sst xmlns="http://schemas.openxmlformats.org/spreadsheetml/2006/main" count="62" uniqueCount="40">
  <si>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</si>
  <si>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</si>
  <si>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</si>
  <si>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</si>
  <si>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</si>
  <si>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</si>
  <si>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</si>
  <si>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</si>
  <si>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</si>
  <si>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LAGUNA AGRICOLA MECANICA</t>
  </si>
  <si>
    <t>COMBUSTIBLES Y LUBRICANTES EL PUENTE</t>
  </si>
  <si>
    <t>ELVIA GONZALEZ ZUÑIGA</t>
  </si>
  <si>
    <t>INGENIO SAN MIGUEL DEL NARANJO</t>
  </si>
  <si>
    <t>GRUPO HOTELERO 3 GENERACIONES</t>
  </si>
  <si>
    <t>CHRISTIAN ERNESTO BECERRIL GUERRERO</t>
  </si>
  <si>
    <t>DESGLOSE DE IVA MENSUAL CORRESPONDIENTE AL MES DE DICIEMBRE 2023</t>
  </si>
  <si>
    <t>FUNDACION BETA SAN MIGUEL</t>
  </si>
  <si>
    <t>GOBIERNO DEL ESTADO</t>
  </si>
  <si>
    <t>SUPER FARMACIA AHUACATLAN</t>
  </si>
  <si>
    <t>JAVIER SANCHEZ GRANADOS</t>
  </si>
  <si>
    <t>COLEGIO DE BACHILLERES DEL ESTADO DE SAN LUIS POTOSI</t>
  </si>
  <si>
    <t>MARIO LUIS LARA ZARATE</t>
  </si>
  <si>
    <t>D MARCO TORTILLERIAS SA DE CV</t>
  </si>
  <si>
    <t>DEP. NO REC. EN CAJA DEPOSITADO EL DIA 04/12/2023 BNET 1547641109 PAGO DE AGUA REF. 0680073888</t>
  </si>
  <si>
    <t>DEP. NO REC. EN CAJA DEPOSITADO EL DIA 05/12/2023 BNET 1522230704  973 REF. 0763275723 ALEJANDRO ACOSTA GONZALEZ</t>
  </si>
  <si>
    <t>DEP. NO REC. EN CAJA DEPOSITADO EL DIA 05/12/2023 BNET 1559884186 J. ADAN CAMACHO REF. 0776834511</t>
  </si>
  <si>
    <t>DEP. NO REC. EN CAJA DEPOSITADO EL DIA 08/12/2023 BNET 2600395196  3749 DOMESTICO REF. 1028986198</t>
  </si>
  <si>
    <t>DEP. NO REC. EN CAJA DEPOSITADO EL DIA 11/12/2023 BNET 2876113958  4796  REF. 1098314892</t>
  </si>
  <si>
    <t xml:space="preserve">DEP. NO REC. EN CAJA DEPOSITADO EL DIA 14/12/2023 BNET 1578413078  972   REF. 1532949349 </t>
  </si>
  <si>
    <t xml:space="preserve">DEP. NO REC. EN CAJA DEPOSITADO EL DIA 15/12/2023 BNET 2974746031  2292 DOMESTICO MHA  REF. 1616185444 </t>
  </si>
  <si>
    <t xml:space="preserve">DEP. NO REC. EN CAJA DEPOSITADO EL DIA 18/12/2023 BNET 2965168376  AGUA BBVA  REF. 0074615051 </t>
  </si>
  <si>
    <t>DEP. NO REC. EN CAJA DEPOSITADO EL DIA 18/12/2023 BNET 2769070648 CTO. 2639  REF. 1669462680  HILDA HDZ. CRUZ</t>
  </si>
  <si>
    <t>DEP. NO REC. EN CAJA DEPOSITADO EL DIA 21/12/2023 EFECTIVO PRACTICAJA CTO. 4101 4574 FOLIO 6061  REF. ******3061 ANGEL ALMAZAN PRADO</t>
  </si>
  <si>
    <t xml:space="preserve">DEP. NO REC. EN CAJA DEPOSITADO EL DIA 22/12/2023 BNET 1541600004 3232 REF. 2246680040 </t>
  </si>
  <si>
    <t xml:space="preserve">DEP. NO REC. EN CAJA DEPOSITADO EL DIA 22/12/2023 BNET 1504908442 3438 ABDON GOMEZ REF. 2245354589 </t>
  </si>
  <si>
    <t xml:space="preserve">DEP. NO REC. EN CAJA DEPOSITADO EL DIA 26/12/2023 PRACTICAJA 4574 FOLIO 1176 REF. ******3061 </t>
  </si>
  <si>
    <t xml:space="preserve">DEP. NO REC. EN CAJA DEPOSITADO EL DIA 28/12/2023 BNET 2980315125 CTO. 694 REF. 0004815060 </t>
  </si>
  <si>
    <t>ANTICIPO  DE LOS INGRESOS DEL CORTE DEL DIA MIERCOLES 03 DE ENERO DEL 2024 (POR QUE SE DESCOMPUSO EL SISTEMA)(ESTO SE DEPOSITO EN EFECTIVO DE UNA CAJA EXTERNA No. 7 EL DIA VIERNES 29 DE DICIEMBRE DEL 2023)</t>
  </si>
  <si>
    <r>
      <t xml:space="preserve">COMPONENTES DE AGUA POTABLE CORRESP. AL 3ER. Y 4TO. TRIMESTRE DEL 2022 Y 1ER. TRIMESTRE DEL 2023 </t>
    </r>
    <r>
      <rPr>
        <b/>
        <sz val="14"/>
        <color theme="1"/>
        <rFont val="Tahoma"/>
        <family val="2"/>
      </rPr>
      <t>(PRODDER 2023)     CTA. 0110477419</t>
    </r>
  </si>
  <si>
    <r>
      <t xml:space="preserve">DEVOLUCION RECURSOS </t>
    </r>
    <r>
      <rPr>
        <b/>
        <sz val="14"/>
        <color theme="1"/>
        <rFont val="Tahoma"/>
        <family val="2"/>
      </rPr>
      <t>(PROSANEAR 2023) CTA. 0119726144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</si>
</sst>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11"/>
      <color theme="1"/>
      <name val="Tahoma"/>
      <family val="2"/>
    </font>
    <font>
      <b/>
      <sz val="12"/>
      <color theme="1"/>
      <name val="Tahoma"/>
      <family val="2"/>
    </font>
    <font>
      <b/>
      <sz val="11"/>
      <color theme="1"/>
      <name val="Tahoma"/>
      <family val="2"/>
    </font>
    <font>
      <sz val="10"/>
      <name val="Tahoma"/>
      <family val="2"/>
    </font>
    <font>
      <b/>
      <sz val="14"/>
      <color theme="1"/>
      <name val="Tahoma"/>
      <family val="2"/>
    </font>
  </fonts>
  <fills count="9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0.39997558519241921"/>
        <bgColor indexed="64"/>
      </patternFill>
    </fill>
  </fills>
  <borders count="27">
    <border>
      <left/>
      <right/>
      <top/>
      <bottom/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2" tint="-0.249977111117893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1" tint="0.499984740745262"/>
      </right>
      <top/>
      <bottom style="thin">
        <color theme="2" tint="-0.249977111117893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1" tint="0.499984740745262"/>
      </right>
      <top style="medium">
        <color indexed="64"/>
      </top>
      <bottom style="thin">
        <color theme="2" tint="-0.249977111117893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/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77111117893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77111117893"/>
      </top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43">
    <xf numFmtId="0" fontId="0" fillId="0" borderId="0" xfId="0"/>
    <xf numFmtId="0" fontId="9" fillId="0" borderId="0" xfId="0" applyFont="1"/>
    <xf numFmtId="43" fontId="12" fillId="2" borderId="5" xfId="62592" applyFont="1" applyFill="1" applyBorder="1"/>
    <xf numFmtId="43" fontId="12" fillId="4" borderId="2" xfId="62592" applyFont="1" applyFill="1" applyBorder="1"/>
    <xf numFmtId="43" fontId="12" fillId="2" borderId="6" xfId="62592" applyFont="1" applyFill="1" applyBorder="1"/>
    <xf numFmtId="43" fontId="12" fillId="4" borderId="3" xfId="62592" applyFont="1" applyFill="1" applyBorder="1"/>
    <xf numFmtId="16" fontId="12" fillId="0" borderId="4" xfId="0" applyNumberFormat="1" applyFont="1" applyBorder="1" applyAlignment="1">
      <alignment horizontal="center"/>
    </xf>
    <xf numFmtId="43" fontId="12" fillId="2" borderId="14" xfId="62592" applyFont="1" applyFill="1" applyBorder="1"/>
    <xf numFmtId="0" fontId="10" fillId="0" borderId="0" xfId="0" applyFont="1" applyAlignment="1">
      <alignment horizontal="center" vertical="center"/>
    </xf>
    <xf numFmtId="43" fontId="10" fillId="5" borderId="0" xfId="62592" applyFont="1" applyFill="1" applyBorder="1" applyAlignment="1">
      <alignment horizontal="center" vertical="justify"/>
    </xf>
    <xf numFmtId="43" fontId="12" fillId="2" borderId="15" xfId="62592" applyFont="1" applyFill="1" applyBorder="1"/>
    <xf numFmtId="43" fontId="12" fillId="4" borderId="16" xfId="62592" applyFont="1" applyFill="1" applyBorder="1"/>
    <xf numFmtId="43" fontId="12" fillId="4" borderId="17" xfId="62592" applyFont="1" applyFill="1" applyBorder="1"/>
    <xf numFmtId="43" fontId="11" fillId="3" borderId="18" xfId="62592" applyFont="1" applyFill="1" applyBorder="1" applyAlignment="1">
      <alignment horizontal="center" vertical="center" wrapText="1"/>
    </xf>
    <xf numFmtId="43" fontId="10" fillId="3" borderId="19" xfId="62592" applyFont="1" applyFill="1" applyBorder="1" applyAlignment="1">
      <alignment horizontal="center" vertical="center"/>
    </xf>
    <xf numFmtId="43" fontId="10" fillId="3" borderId="19" xfId="62592" applyFont="1" applyFill="1" applyBorder="1" applyAlignment="1">
      <alignment horizontal="center" vertical="justify"/>
    </xf>
    <xf numFmtId="43" fontId="10" fillId="3" borderId="20" xfId="62592" applyFont="1" applyFill="1" applyBorder="1" applyAlignment="1">
      <alignment horizontal="center" vertical="justify"/>
    </xf>
    <xf numFmtId="0" fontId="10" fillId="4" borderId="11" xfId="0" applyFont="1" applyFill="1" applyBorder="1" applyAlignment="1">
      <alignment horizontal="center" vertical="center"/>
    </xf>
    <xf numFmtId="0" fontId="9" fillId="4" borderId="12" xfId="0" applyFont="1" applyFill="1" applyBorder="1" applyAlignment="1">
      <alignment horizontal="left" vertical="center" wrapText="1"/>
    </xf>
    <xf numFmtId="16" fontId="9" fillId="0" borderId="13" xfId="0" applyNumberFormat="1" applyFont="1" applyBorder="1" applyAlignment="1">
      <alignment horizontal="center"/>
    </xf>
    <xf numFmtId="0" fontId="9" fillId="4" borderId="4" xfId="0" applyFont="1" applyFill="1" applyBorder="1" applyAlignment="1">
      <alignment horizontal="left" vertical="center" wrapText="1"/>
    </xf>
    <xf numFmtId="16" fontId="9" fillId="0" borderId="10" xfId="0" applyNumberFormat="1" applyFont="1" applyBorder="1" applyAlignment="1">
      <alignment horizontal="center"/>
    </xf>
    <xf numFmtId="0" fontId="10" fillId="4" borderId="9" xfId="0" applyFont="1" applyFill="1" applyBorder="1" applyAlignment="1">
      <alignment horizontal="center" vertical="center"/>
    </xf>
    <xf numFmtId="0" fontId="9" fillId="4" borderId="21" xfId="0" applyFont="1" applyFill="1" applyBorder="1" applyAlignment="1">
      <alignment horizontal="left" vertical="center" wrapText="1"/>
    </xf>
    <xf numFmtId="0" fontId="10" fillId="4" borderId="8" xfId="0" applyFont="1" applyFill="1" applyBorder="1" applyAlignment="1">
      <alignment horizontal="center" vertical="center"/>
    </xf>
    <xf numFmtId="0" fontId="9" fillId="4" borderId="22" xfId="0" applyFont="1" applyFill="1" applyBorder="1" applyAlignment="1">
      <alignment horizontal="left" vertical="center" wrapText="1"/>
    </xf>
    <xf numFmtId="16" fontId="9" fillId="0" borderId="7" xfId="0" applyNumberFormat="1" applyFont="1" applyBorder="1" applyAlignment="1">
      <alignment horizontal="center"/>
    </xf>
    <xf numFmtId="16" fontId="9" fillId="0" borderId="1" xfId="0" applyNumberFormat="1" applyFont="1" applyBorder="1" applyAlignment="1">
      <alignment horizontal="center"/>
    </xf>
    <xf numFmtId="16" fontId="9" fillId="0" borderId="4" xfId="0" applyNumberFormat="1" applyFont="1" applyBorder="1" applyAlignment="1">
      <alignment horizontal="center"/>
    </xf>
    <xf numFmtId="0" fontId="9" fillId="4" borderId="8" xfId="0" applyFont="1" applyFill="1" applyBorder="1" applyAlignment="1">
      <alignment horizontal="center" vertical="center"/>
    </xf>
    <xf numFmtId="0" fontId="15" fillId="4" borderId="4" xfId="0" applyFont="1" applyFill="1" applyBorder="1" applyAlignment="1">
      <alignment horizontal="left" vertical="center" wrapText="1"/>
    </xf>
    <xf numFmtId="0" fontId="10" fillId="4" borderId="23" xfId="0" applyFont="1" applyFill="1" applyBorder="1" applyAlignment="1">
      <alignment horizontal="center" vertical="center"/>
    </xf>
    <xf numFmtId="43" fontId="12" fillId="4" borderId="6" xfId="62592" applyFont="1" applyFill="1" applyBorder="1"/>
    <xf numFmtId="0" fontId="9" fillId="4" borderId="23" xfId="0" applyFont="1" applyFill="1" applyBorder="1" applyAlignment="1">
      <alignment horizontal="center" vertical="center"/>
    </xf>
    <xf numFmtId="43" fontId="12" fillId="6" borderId="3" xfId="62592" applyFont="1" applyFill="1" applyBorder="1"/>
    <xf numFmtId="0" fontId="14" fillId="4" borderId="23" xfId="0" applyFont="1" applyFill="1" applyBorder="1" applyAlignment="1">
      <alignment horizontal="center" vertical="center"/>
    </xf>
    <xf numFmtId="43" fontId="12" fillId="7" borderId="3" xfId="62592" applyFont="1" applyFill="1" applyBorder="1"/>
    <xf numFmtId="43" fontId="12" fillId="8" borderId="3" xfId="62592" applyFont="1" applyFill="1" applyBorder="1"/>
    <xf numFmtId="0" fontId="9" fillId="0" borderId="24" xfId="0" applyFont="1" applyBorder="1" applyAlignment="1">
      <alignment horizontal="center"/>
    </xf>
    <xf numFmtId="0" fontId="9" fillId="0" borderId="25" xfId="0" applyFont="1" applyBorder="1"/>
    <xf numFmtId="16" fontId="9" fillId="0" borderId="25" xfId="0" applyNumberFormat="1" applyFont="1" applyBorder="1" applyAlignment="1">
      <alignment horizontal="center"/>
    </xf>
    <xf numFmtId="43" fontId="13" fillId="3" borderId="24" xfId="62592" applyFont="1" applyFill="1" applyBorder="1"/>
    <xf numFmtId="43" fontId="13" fillId="3" borderId="26" xfId="62592" applyFont="1" applyFill="1" applyBorder="1"/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"/>
  <sheetViews>
    <sheetView tabSelected="1" workbookViewId="0">
      <selection activeCell="G9" sqref="G9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9.85546875" customWidth="1"/>
    <col min="5" max="5" width="16" customWidth="1"/>
    <col min="6" max="6" width="14.85546875" customWidth="1"/>
    <col min="7" max="7" width="16.85546875" customWidth="1"/>
    <col min="8" max="8" width="18.42578125" customWidth="1"/>
  </cols>
  <sheetData>
    <row r="1" spans="1:8" ht="35.25" customHeight="1" thickBot="1" x14ac:dyDescent="0.3">
      <c r="A1" s="1"/>
      <c r="B1" s="1"/>
      <c r="C1" s="8" t="s">
        <v>15</v>
      </c>
      <c r="D1" s="8"/>
      <c r="E1" s="8"/>
      <c r="F1" s="8"/>
      <c r="G1" s="8"/>
      <c r="H1" s="9"/>
    </row>
    <row r="2" spans="1:8" ht="39" thickBot="1" x14ac:dyDescent="0.3">
      <c r="A2" s="13" t="s">
        <v>1</v>
      </c>
      <c r="B2" s="14" t="s">
        <v>2</v>
      </c>
      <c r="C2" s="15" t="s">
        <v>0</v>
      </c>
      <c r="D2" s="15" t="s">
        <v>3</v>
      </c>
      <c r="E2" s="15" t="s">
        <v>4</v>
      </c>
      <c r="F2" s="14" t="s">
        <v>5</v>
      </c>
      <c r="G2" s="15" t="s">
        <v>6</v>
      </c>
      <c r="H2" s="16" t="s">
        <v>7</v>
      </c>
    </row>
    <row r="3" spans="1:8" x14ac:dyDescent="0.25">
      <c r="A3" s="17">
        <v>314</v>
      </c>
      <c r="B3" s="18" t="s">
        <v>8</v>
      </c>
      <c r="C3" s="19">
        <v>45261</v>
      </c>
      <c r="D3" s="10">
        <f t="shared" ref="D3:D55" si="0">H3-G3</f>
        <v>7440.65</v>
      </c>
      <c r="E3" s="10">
        <f t="shared" ref="E3:E8" si="1">F3/0.16</f>
        <v>3440</v>
      </c>
      <c r="F3" s="11">
        <v>550.4</v>
      </c>
      <c r="G3" s="7">
        <f t="shared" ref="G3:G55" si="2">E3+F3</f>
        <v>3990.4</v>
      </c>
      <c r="H3" s="12">
        <v>11431.05</v>
      </c>
    </row>
    <row r="4" spans="1:8" x14ac:dyDescent="0.25">
      <c r="A4" s="22">
        <v>315</v>
      </c>
      <c r="B4" s="23" t="s">
        <v>16</v>
      </c>
      <c r="C4" s="21">
        <v>45264</v>
      </c>
      <c r="D4" s="2">
        <f t="shared" si="0"/>
        <v>0</v>
      </c>
      <c r="E4" s="2">
        <v>748.28</v>
      </c>
      <c r="F4" s="3">
        <v>119.72</v>
      </c>
      <c r="G4" s="4">
        <f t="shared" si="2"/>
        <v>868</v>
      </c>
      <c r="H4" s="5">
        <v>868</v>
      </c>
    </row>
    <row r="5" spans="1:8" x14ac:dyDescent="0.25">
      <c r="A5" s="24">
        <v>316</v>
      </c>
      <c r="B5" s="25" t="s">
        <v>8</v>
      </c>
      <c r="C5" s="21">
        <v>45264</v>
      </c>
      <c r="D5" s="2">
        <f t="shared" si="0"/>
        <v>40362.619999999995</v>
      </c>
      <c r="E5" s="2">
        <f t="shared" si="1"/>
        <v>8880.5</v>
      </c>
      <c r="F5" s="3">
        <v>1420.88</v>
      </c>
      <c r="G5" s="4">
        <f t="shared" si="2"/>
        <v>10301.380000000001</v>
      </c>
      <c r="H5" s="5">
        <v>50664</v>
      </c>
    </row>
    <row r="6" spans="1:8" x14ac:dyDescent="0.25">
      <c r="A6" s="24">
        <v>317</v>
      </c>
      <c r="B6" s="20" t="s">
        <v>8</v>
      </c>
      <c r="C6" s="26">
        <v>45265</v>
      </c>
      <c r="D6" s="2">
        <f t="shared" si="0"/>
        <v>31612.8125</v>
      </c>
      <c r="E6" s="2">
        <f t="shared" si="1"/>
        <v>2198.4375</v>
      </c>
      <c r="F6" s="3">
        <v>351.75</v>
      </c>
      <c r="G6" s="4">
        <f t="shared" si="2"/>
        <v>2550.1875</v>
      </c>
      <c r="H6" s="5">
        <v>34163</v>
      </c>
    </row>
    <row r="7" spans="1:8" x14ac:dyDescent="0.25">
      <c r="A7" s="24">
        <v>318</v>
      </c>
      <c r="B7" s="20" t="s">
        <v>8</v>
      </c>
      <c r="C7" s="27">
        <v>45266</v>
      </c>
      <c r="D7" s="2">
        <f t="shared" si="0"/>
        <v>23702.282499999998</v>
      </c>
      <c r="E7" s="2">
        <f t="shared" si="1"/>
        <v>13062.687500000002</v>
      </c>
      <c r="F7" s="3">
        <v>2090.0300000000002</v>
      </c>
      <c r="G7" s="4">
        <f t="shared" si="2"/>
        <v>15152.717500000002</v>
      </c>
      <c r="H7" s="5">
        <v>38855</v>
      </c>
    </row>
    <row r="8" spans="1:8" x14ac:dyDescent="0.25">
      <c r="A8" s="24">
        <v>319</v>
      </c>
      <c r="B8" s="20" t="s">
        <v>8</v>
      </c>
      <c r="C8" s="28">
        <v>45267</v>
      </c>
      <c r="D8" s="2">
        <f t="shared" si="0"/>
        <v>28742.924999999999</v>
      </c>
      <c r="E8" s="2">
        <f t="shared" si="1"/>
        <v>10854.375</v>
      </c>
      <c r="F8" s="3">
        <v>1736.7</v>
      </c>
      <c r="G8" s="4">
        <f t="shared" si="2"/>
        <v>12591.075000000001</v>
      </c>
      <c r="H8" s="5">
        <v>41334</v>
      </c>
    </row>
    <row r="9" spans="1:8" x14ac:dyDescent="0.25">
      <c r="A9" s="24">
        <v>320</v>
      </c>
      <c r="B9" s="20" t="s">
        <v>9</v>
      </c>
      <c r="C9" s="26">
        <v>45268</v>
      </c>
      <c r="D9" s="2">
        <f t="shared" si="0"/>
        <v>0</v>
      </c>
      <c r="E9" s="2">
        <v>218.1</v>
      </c>
      <c r="F9" s="3">
        <v>34.9</v>
      </c>
      <c r="G9" s="4">
        <f t="shared" si="2"/>
        <v>253</v>
      </c>
      <c r="H9" s="5">
        <v>253</v>
      </c>
    </row>
    <row r="10" spans="1:8" x14ac:dyDescent="0.25">
      <c r="A10" s="24">
        <v>321</v>
      </c>
      <c r="B10" s="20" t="s">
        <v>11</v>
      </c>
      <c r="C10" s="28">
        <v>45268</v>
      </c>
      <c r="D10" s="2">
        <f t="shared" si="0"/>
        <v>0</v>
      </c>
      <c r="E10" s="2">
        <v>411.2</v>
      </c>
      <c r="F10" s="3">
        <v>65.8</v>
      </c>
      <c r="G10" s="4">
        <f t="shared" si="2"/>
        <v>477</v>
      </c>
      <c r="H10" s="5">
        <v>477</v>
      </c>
    </row>
    <row r="11" spans="1:8" x14ac:dyDescent="0.25">
      <c r="A11" s="24">
        <v>322</v>
      </c>
      <c r="B11" s="20" t="s">
        <v>8</v>
      </c>
      <c r="C11" s="28">
        <v>45268</v>
      </c>
      <c r="D11" s="2">
        <f t="shared" si="0"/>
        <v>23287.260000000002</v>
      </c>
      <c r="E11" s="2">
        <f t="shared" ref="E11:E12" si="3">F11/0.16</f>
        <v>12526.5</v>
      </c>
      <c r="F11" s="3">
        <v>2004.24</v>
      </c>
      <c r="G11" s="4">
        <f t="shared" si="2"/>
        <v>14530.74</v>
      </c>
      <c r="H11" s="5">
        <v>37818</v>
      </c>
    </row>
    <row r="12" spans="1:8" x14ac:dyDescent="0.25">
      <c r="A12" s="24">
        <v>323</v>
      </c>
      <c r="B12" s="20" t="s">
        <v>8</v>
      </c>
      <c r="C12" s="28">
        <v>45271</v>
      </c>
      <c r="D12" s="2">
        <f t="shared" si="0"/>
        <v>47133.082500000004</v>
      </c>
      <c r="E12" s="2">
        <f t="shared" si="3"/>
        <v>16582.6875</v>
      </c>
      <c r="F12" s="3">
        <v>2653.23</v>
      </c>
      <c r="G12" s="4">
        <f t="shared" si="2"/>
        <v>19235.9175</v>
      </c>
      <c r="H12" s="5">
        <v>66369</v>
      </c>
    </row>
    <row r="13" spans="1:8" x14ac:dyDescent="0.25">
      <c r="A13" s="24">
        <v>324</v>
      </c>
      <c r="B13" s="20" t="s">
        <v>8</v>
      </c>
      <c r="C13" s="28">
        <v>45272</v>
      </c>
      <c r="D13" s="2">
        <f>H13-G13</f>
        <v>32219.77</v>
      </c>
      <c r="E13" s="2">
        <f>F13/0.16</f>
        <v>13596.75</v>
      </c>
      <c r="F13" s="3">
        <v>2175.48</v>
      </c>
      <c r="G13" s="4">
        <f>E13+F13</f>
        <v>15772.23</v>
      </c>
      <c r="H13" s="5">
        <v>47992</v>
      </c>
    </row>
    <row r="14" spans="1:8" x14ac:dyDescent="0.25">
      <c r="A14" s="24">
        <v>325</v>
      </c>
      <c r="B14" s="20" t="s">
        <v>12</v>
      </c>
      <c r="C14" s="28">
        <v>45242</v>
      </c>
      <c r="D14" s="2">
        <f t="shared" si="0"/>
        <v>0</v>
      </c>
      <c r="E14" s="2">
        <v>171.55</v>
      </c>
      <c r="F14" s="3">
        <v>27.45</v>
      </c>
      <c r="G14" s="4">
        <f t="shared" si="2"/>
        <v>199</v>
      </c>
      <c r="H14" s="5">
        <v>199</v>
      </c>
    </row>
    <row r="15" spans="1:8" x14ac:dyDescent="0.25">
      <c r="A15" s="24">
        <v>326</v>
      </c>
      <c r="B15" s="20" t="s">
        <v>8</v>
      </c>
      <c r="C15" s="28">
        <v>45273</v>
      </c>
      <c r="D15" s="2">
        <f>H15-G15</f>
        <v>28267.690000000002</v>
      </c>
      <c r="E15" s="2">
        <f>F15/0.16</f>
        <v>12884.75</v>
      </c>
      <c r="F15" s="3">
        <v>2061.56</v>
      </c>
      <c r="G15" s="4">
        <f>E15+F15</f>
        <v>14946.31</v>
      </c>
      <c r="H15" s="5">
        <v>43214</v>
      </c>
    </row>
    <row r="16" spans="1:8" x14ac:dyDescent="0.25">
      <c r="A16" s="24">
        <v>275</v>
      </c>
      <c r="B16" s="20" t="s">
        <v>17</v>
      </c>
      <c r="C16" s="28">
        <v>45274</v>
      </c>
      <c r="D16" s="2">
        <f t="shared" si="0"/>
        <v>0</v>
      </c>
      <c r="E16" s="2">
        <v>2744.83</v>
      </c>
      <c r="F16" s="3">
        <v>439.17</v>
      </c>
      <c r="G16" s="4">
        <f t="shared" si="2"/>
        <v>3184</v>
      </c>
      <c r="H16" s="5">
        <v>3184</v>
      </c>
    </row>
    <row r="17" spans="1:8" x14ac:dyDescent="0.25">
      <c r="A17" s="24">
        <v>276</v>
      </c>
      <c r="B17" s="20" t="s">
        <v>17</v>
      </c>
      <c r="C17" s="28">
        <v>45274</v>
      </c>
      <c r="D17" s="2">
        <f t="shared" si="0"/>
        <v>0</v>
      </c>
      <c r="E17" s="2">
        <v>431.03</v>
      </c>
      <c r="F17" s="3">
        <v>68.97</v>
      </c>
      <c r="G17" s="4">
        <f t="shared" si="2"/>
        <v>500</v>
      </c>
      <c r="H17" s="5">
        <v>500</v>
      </c>
    </row>
    <row r="18" spans="1:8" x14ac:dyDescent="0.25">
      <c r="A18" s="24">
        <v>327</v>
      </c>
      <c r="B18" s="20" t="s">
        <v>18</v>
      </c>
      <c r="C18" s="28">
        <v>45274</v>
      </c>
      <c r="D18" s="2">
        <f t="shared" si="0"/>
        <v>0</v>
      </c>
      <c r="E18" s="2">
        <v>237.07</v>
      </c>
      <c r="F18" s="3">
        <v>37.93</v>
      </c>
      <c r="G18" s="4">
        <f t="shared" si="2"/>
        <v>275</v>
      </c>
      <c r="H18" s="5">
        <v>275</v>
      </c>
    </row>
    <row r="19" spans="1:8" x14ac:dyDescent="0.25">
      <c r="A19" s="24">
        <v>328</v>
      </c>
      <c r="B19" s="20" t="s">
        <v>19</v>
      </c>
      <c r="C19" s="28">
        <v>45274</v>
      </c>
      <c r="D19" s="2">
        <f t="shared" si="0"/>
        <v>0</v>
      </c>
      <c r="E19" s="2">
        <v>856.9</v>
      </c>
      <c r="F19" s="3">
        <v>137.1</v>
      </c>
      <c r="G19" s="4">
        <f t="shared" si="2"/>
        <v>994</v>
      </c>
      <c r="H19" s="5">
        <v>994</v>
      </c>
    </row>
    <row r="20" spans="1:8" ht="18" customHeight="1" x14ac:dyDescent="0.25">
      <c r="A20" s="24">
        <v>329</v>
      </c>
      <c r="B20" s="20" t="s">
        <v>8</v>
      </c>
      <c r="C20" s="28">
        <v>45274</v>
      </c>
      <c r="D20" s="2">
        <f t="shared" si="0"/>
        <v>18471.5625</v>
      </c>
      <c r="E20" s="2">
        <f t="shared" ref="E20:E21" si="4">F20/0.16</f>
        <v>3854.6875</v>
      </c>
      <c r="F20" s="3">
        <v>616.75</v>
      </c>
      <c r="G20" s="4">
        <f t="shared" si="2"/>
        <v>4471.4375</v>
      </c>
      <c r="H20" s="5">
        <v>22943</v>
      </c>
    </row>
    <row r="21" spans="1:8" x14ac:dyDescent="0.25">
      <c r="A21" s="24">
        <v>330</v>
      </c>
      <c r="B21" s="20" t="s">
        <v>8</v>
      </c>
      <c r="C21" s="28">
        <v>45275</v>
      </c>
      <c r="D21" s="2">
        <f t="shared" si="0"/>
        <v>23267.344999999998</v>
      </c>
      <c r="E21" s="2">
        <f t="shared" si="4"/>
        <v>14054.875000000002</v>
      </c>
      <c r="F21" s="3">
        <v>2248.7800000000002</v>
      </c>
      <c r="G21" s="4">
        <f t="shared" si="2"/>
        <v>16303.655000000002</v>
      </c>
      <c r="H21" s="5">
        <v>39571</v>
      </c>
    </row>
    <row r="22" spans="1:8" x14ac:dyDescent="0.25">
      <c r="A22" s="24">
        <v>331</v>
      </c>
      <c r="B22" s="20" t="s">
        <v>13</v>
      </c>
      <c r="C22" s="28">
        <v>45278</v>
      </c>
      <c r="D22" s="2">
        <f t="shared" si="0"/>
        <v>0</v>
      </c>
      <c r="E22" s="2">
        <v>3000.86</v>
      </c>
      <c r="F22" s="3">
        <v>480.14</v>
      </c>
      <c r="G22" s="4">
        <f t="shared" si="2"/>
        <v>3481</v>
      </c>
      <c r="H22" s="5">
        <v>3481</v>
      </c>
    </row>
    <row r="23" spans="1:8" ht="21.75" customHeight="1" x14ac:dyDescent="0.25">
      <c r="A23" s="24">
        <v>332</v>
      </c>
      <c r="B23" s="20" t="s">
        <v>14</v>
      </c>
      <c r="C23" s="28">
        <v>45278</v>
      </c>
      <c r="D23" s="2">
        <f t="shared" si="0"/>
        <v>0</v>
      </c>
      <c r="E23" s="2">
        <v>156.03</v>
      </c>
      <c r="F23" s="3">
        <v>24.97</v>
      </c>
      <c r="G23" s="4">
        <f t="shared" si="2"/>
        <v>181</v>
      </c>
      <c r="H23" s="5">
        <v>181</v>
      </c>
    </row>
    <row r="24" spans="1:8" ht="25.5" x14ac:dyDescent="0.25">
      <c r="A24" s="24">
        <v>333</v>
      </c>
      <c r="B24" s="20" t="s">
        <v>20</v>
      </c>
      <c r="C24" s="28">
        <v>45278</v>
      </c>
      <c r="D24" s="2">
        <f t="shared" si="0"/>
        <v>48.182499999999891</v>
      </c>
      <c r="E24" s="2">
        <f t="shared" ref="E24:E31" si="5">F24/0.16</f>
        <v>2285.1875</v>
      </c>
      <c r="F24" s="3">
        <v>365.63</v>
      </c>
      <c r="G24" s="4">
        <f t="shared" si="2"/>
        <v>2650.8175000000001</v>
      </c>
      <c r="H24" s="5">
        <v>2699</v>
      </c>
    </row>
    <row r="25" spans="1:8" x14ac:dyDescent="0.25">
      <c r="A25" s="24">
        <v>334</v>
      </c>
      <c r="B25" s="20" t="s">
        <v>10</v>
      </c>
      <c r="C25" s="28">
        <v>45278</v>
      </c>
      <c r="D25" s="2">
        <f t="shared" si="0"/>
        <v>0</v>
      </c>
      <c r="E25" s="2">
        <v>2843.96</v>
      </c>
      <c r="F25" s="3">
        <v>455.04</v>
      </c>
      <c r="G25" s="4">
        <f t="shared" si="2"/>
        <v>3299</v>
      </c>
      <c r="H25" s="5">
        <v>3299</v>
      </c>
    </row>
    <row r="26" spans="1:8" x14ac:dyDescent="0.25">
      <c r="A26" s="24">
        <v>335</v>
      </c>
      <c r="B26" s="20" t="s">
        <v>10</v>
      </c>
      <c r="C26" s="28">
        <v>45278</v>
      </c>
      <c r="D26" s="2">
        <f t="shared" si="0"/>
        <v>0</v>
      </c>
      <c r="E26" s="2">
        <v>508.62</v>
      </c>
      <c r="F26" s="3">
        <v>81.38</v>
      </c>
      <c r="G26" s="4">
        <f t="shared" si="2"/>
        <v>590</v>
      </c>
      <c r="H26" s="5">
        <v>590</v>
      </c>
    </row>
    <row r="27" spans="1:8" x14ac:dyDescent="0.25">
      <c r="A27" s="24">
        <v>336</v>
      </c>
      <c r="B27" s="20" t="s">
        <v>8</v>
      </c>
      <c r="C27" s="28">
        <v>45278</v>
      </c>
      <c r="D27" s="2">
        <f t="shared" si="0"/>
        <v>43271.717499999999</v>
      </c>
      <c r="E27" s="2">
        <f t="shared" si="5"/>
        <v>10729.8125</v>
      </c>
      <c r="F27" s="3">
        <v>1716.77</v>
      </c>
      <c r="G27" s="4">
        <f t="shared" si="2"/>
        <v>12446.5825</v>
      </c>
      <c r="H27" s="5">
        <v>55718.3</v>
      </c>
    </row>
    <row r="28" spans="1:8" x14ac:dyDescent="0.25">
      <c r="A28" s="24">
        <v>337</v>
      </c>
      <c r="B28" s="20" t="s">
        <v>8</v>
      </c>
      <c r="C28" s="28">
        <v>45279</v>
      </c>
      <c r="D28" s="2">
        <f t="shared" si="0"/>
        <v>29798.677499999998</v>
      </c>
      <c r="E28" s="2">
        <f t="shared" si="5"/>
        <v>7681.3125</v>
      </c>
      <c r="F28" s="3">
        <v>1229.01</v>
      </c>
      <c r="G28" s="4">
        <f t="shared" si="2"/>
        <v>8910.3225000000002</v>
      </c>
      <c r="H28" s="5">
        <v>38709</v>
      </c>
    </row>
    <row r="29" spans="1:8" x14ac:dyDescent="0.25">
      <c r="A29" s="24">
        <v>340</v>
      </c>
      <c r="B29" s="20" t="s">
        <v>21</v>
      </c>
      <c r="C29" s="28">
        <v>45280</v>
      </c>
      <c r="D29" s="2">
        <f t="shared" si="0"/>
        <v>0</v>
      </c>
      <c r="E29" s="2">
        <v>428.45</v>
      </c>
      <c r="F29" s="3">
        <v>68.55</v>
      </c>
      <c r="G29" s="4">
        <f t="shared" si="2"/>
        <v>497</v>
      </c>
      <c r="H29" s="5">
        <v>497</v>
      </c>
    </row>
    <row r="30" spans="1:8" x14ac:dyDescent="0.25">
      <c r="A30" s="24">
        <v>341</v>
      </c>
      <c r="B30" s="20" t="s">
        <v>8</v>
      </c>
      <c r="C30" s="28">
        <v>45280</v>
      </c>
      <c r="D30" s="2">
        <f t="shared" si="0"/>
        <v>47086.28</v>
      </c>
      <c r="E30" s="2">
        <f t="shared" si="5"/>
        <v>7692</v>
      </c>
      <c r="F30" s="3">
        <v>1230.72</v>
      </c>
      <c r="G30" s="4">
        <f t="shared" si="2"/>
        <v>8922.7199999999993</v>
      </c>
      <c r="H30" s="5">
        <v>56009</v>
      </c>
    </row>
    <row r="31" spans="1:8" x14ac:dyDescent="0.25">
      <c r="A31" s="24">
        <v>342</v>
      </c>
      <c r="B31" s="20" t="s">
        <v>8</v>
      </c>
      <c r="C31" s="28">
        <v>45281</v>
      </c>
      <c r="D31" s="2">
        <f t="shared" si="0"/>
        <v>25309.232499999998</v>
      </c>
      <c r="E31" s="2">
        <f t="shared" si="5"/>
        <v>4273.9375</v>
      </c>
      <c r="F31" s="3">
        <v>683.83</v>
      </c>
      <c r="G31" s="4">
        <f t="shared" si="2"/>
        <v>4957.7674999999999</v>
      </c>
      <c r="H31" s="5">
        <v>30267</v>
      </c>
    </row>
    <row r="32" spans="1:8" x14ac:dyDescent="0.25">
      <c r="A32" s="24">
        <v>348</v>
      </c>
      <c r="B32" s="20" t="s">
        <v>22</v>
      </c>
      <c r="C32" s="28">
        <v>45282</v>
      </c>
      <c r="D32" s="2">
        <f t="shared" si="0"/>
        <v>0</v>
      </c>
      <c r="E32" s="2">
        <v>6798.96</v>
      </c>
      <c r="F32" s="3">
        <v>1295.04</v>
      </c>
      <c r="G32" s="4">
        <f t="shared" si="2"/>
        <v>8094</v>
      </c>
      <c r="H32" s="5">
        <v>8094</v>
      </c>
    </row>
    <row r="33" spans="1:8" x14ac:dyDescent="0.25">
      <c r="A33" s="24">
        <v>347</v>
      </c>
      <c r="B33" s="20" t="s">
        <v>10</v>
      </c>
      <c r="C33" s="28">
        <v>45282</v>
      </c>
      <c r="D33" s="2">
        <f t="shared" si="0"/>
        <v>0</v>
      </c>
      <c r="E33" s="2">
        <v>1527.12</v>
      </c>
      <c r="F33" s="3">
        <v>290.88</v>
      </c>
      <c r="G33" s="4">
        <f t="shared" si="2"/>
        <v>1818</v>
      </c>
      <c r="H33" s="5">
        <v>1818</v>
      </c>
    </row>
    <row r="34" spans="1:8" x14ac:dyDescent="0.25">
      <c r="A34" s="24">
        <v>349</v>
      </c>
      <c r="B34" s="30" t="s">
        <v>8</v>
      </c>
      <c r="C34" s="28">
        <v>45282</v>
      </c>
      <c r="D34" s="2">
        <f t="shared" si="0"/>
        <v>19024.7</v>
      </c>
      <c r="E34" s="2">
        <f t="shared" ref="E34:E55" si="6">F34/0.16</f>
        <v>5617.5</v>
      </c>
      <c r="F34" s="3">
        <v>898.8</v>
      </c>
      <c r="G34" s="4">
        <f t="shared" si="2"/>
        <v>6516.3</v>
      </c>
      <c r="H34" s="5">
        <v>25541</v>
      </c>
    </row>
    <row r="35" spans="1:8" x14ac:dyDescent="0.25">
      <c r="A35" s="24">
        <v>350</v>
      </c>
      <c r="B35" s="20" t="s">
        <v>8</v>
      </c>
      <c r="C35" s="28">
        <v>45286</v>
      </c>
      <c r="D35" s="2">
        <f t="shared" si="0"/>
        <v>23025.095000000001</v>
      </c>
      <c r="E35" s="2">
        <f t="shared" si="6"/>
        <v>3686.1249999999995</v>
      </c>
      <c r="F35" s="3">
        <v>589.78</v>
      </c>
      <c r="G35" s="4">
        <f t="shared" si="2"/>
        <v>4275.9049999999997</v>
      </c>
      <c r="H35" s="5">
        <v>27301</v>
      </c>
    </row>
    <row r="36" spans="1:8" x14ac:dyDescent="0.25">
      <c r="A36" s="24">
        <v>351</v>
      </c>
      <c r="B36" s="20" t="s">
        <v>8</v>
      </c>
      <c r="C36" s="28">
        <v>45287</v>
      </c>
      <c r="D36" s="2">
        <f t="shared" si="0"/>
        <v>23660.272499999999</v>
      </c>
      <c r="E36" s="2">
        <f t="shared" si="6"/>
        <v>5029.9375</v>
      </c>
      <c r="F36" s="3">
        <v>804.79</v>
      </c>
      <c r="G36" s="4">
        <f t="shared" si="2"/>
        <v>5834.7275</v>
      </c>
      <c r="H36" s="5">
        <v>29495</v>
      </c>
    </row>
    <row r="37" spans="1:8" x14ac:dyDescent="0.25">
      <c r="A37" s="24">
        <v>352</v>
      </c>
      <c r="B37" s="20" t="s">
        <v>8</v>
      </c>
      <c r="C37" s="28">
        <v>45288</v>
      </c>
      <c r="D37" s="2">
        <f t="shared" si="0"/>
        <v>13850.6325</v>
      </c>
      <c r="E37" s="2">
        <f t="shared" si="6"/>
        <v>5958.9375</v>
      </c>
      <c r="F37" s="3">
        <v>953.43</v>
      </c>
      <c r="G37" s="4">
        <f t="shared" si="2"/>
        <v>6912.3675000000003</v>
      </c>
      <c r="H37" s="5">
        <v>20763</v>
      </c>
    </row>
    <row r="38" spans="1:8" ht="30.75" customHeight="1" x14ac:dyDescent="0.25">
      <c r="A38" s="31">
        <v>353</v>
      </c>
      <c r="B38" s="20" t="s">
        <v>8</v>
      </c>
      <c r="C38" s="28">
        <v>45289</v>
      </c>
      <c r="D38" s="2">
        <f t="shared" si="0"/>
        <v>13569.762500000001</v>
      </c>
      <c r="E38" s="2">
        <f t="shared" si="6"/>
        <v>5684.6875</v>
      </c>
      <c r="F38" s="3">
        <v>909.55</v>
      </c>
      <c r="G38" s="4">
        <f t="shared" si="2"/>
        <v>6594.2375000000002</v>
      </c>
      <c r="H38" s="5">
        <v>20164</v>
      </c>
    </row>
    <row r="39" spans="1:8" ht="44.25" customHeight="1" x14ac:dyDescent="0.25">
      <c r="A39" s="29">
        <v>0</v>
      </c>
      <c r="B39" s="20" t="s">
        <v>23</v>
      </c>
      <c r="C39" s="28">
        <v>45655</v>
      </c>
      <c r="D39" s="2">
        <f t="shared" si="0"/>
        <v>200</v>
      </c>
      <c r="E39" s="2">
        <f t="shared" si="6"/>
        <v>0</v>
      </c>
      <c r="F39" s="32">
        <v>0</v>
      </c>
      <c r="G39" s="4">
        <f t="shared" si="2"/>
        <v>0</v>
      </c>
      <c r="H39" s="5">
        <v>200</v>
      </c>
    </row>
    <row r="40" spans="1:8" ht="47.25" customHeight="1" x14ac:dyDescent="0.25">
      <c r="A40" s="33">
        <v>0</v>
      </c>
      <c r="B40" s="20" t="s">
        <v>24</v>
      </c>
      <c r="C40" s="28">
        <v>45655</v>
      </c>
      <c r="D40" s="2">
        <f t="shared" si="0"/>
        <v>500</v>
      </c>
      <c r="E40" s="2">
        <f t="shared" si="6"/>
        <v>0</v>
      </c>
      <c r="F40" s="32">
        <v>0</v>
      </c>
      <c r="G40" s="4">
        <f t="shared" si="2"/>
        <v>0</v>
      </c>
      <c r="H40" s="34">
        <v>500</v>
      </c>
    </row>
    <row r="41" spans="1:8" ht="51.75" customHeight="1" x14ac:dyDescent="0.25">
      <c r="A41" s="33">
        <v>0</v>
      </c>
      <c r="B41" s="20" t="s">
        <v>25</v>
      </c>
      <c r="C41" s="28">
        <v>45655</v>
      </c>
      <c r="D41" s="2">
        <f t="shared" si="0"/>
        <v>300</v>
      </c>
      <c r="E41" s="2">
        <f t="shared" si="6"/>
        <v>0</v>
      </c>
      <c r="F41" s="32">
        <v>0</v>
      </c>
      <c r="G41" s="4">
        <f t="shared" si="2"/>
        <v>0</v>
      </c>
      <c r="H41" s="5">
        <v>300</v>
      </c>
    </row>
    <row r="42" spans="1:8" ht="49.5" customHeight="1" x14ac:dyDescent="0.25">
      <c r="A42" s="33">
        <v>0</v>
      </c>
      <c r="B42" s="20" t="s">
        <v>26</v>
      </c>
      <c r="C42" s="28">
        <v>45655</v>
      </c>
      <c r="D42" s="2">
        <f t="shared" si="0"/>
        <v>79</v>
      </c>
      <c r="E42" s="2">
        <f t="shared" si="6"/>
        <v>0</v>
      </c>
      <c r="F42" s="32">
        <v>0</v>
      </c>
      <c r="G42" s="4">
        <f t="shared" si="2"/>
        <v>0</v>
      </c>
      <c r="H42" s="5">
        <v>79</v>
      </c>
    </row>
    <row r="43" spans="1:8" ht="51" customHeight="1" x14ac:dyDescent="0.25">
      <c r="A43" s="33">
        <v>0</v>
      </c>
      <c r="B43" s="20" t="s">
        <v>27</v>
      </c>
      <c r="C43" s="28">
        <v>45655</v>
      </c>
      <c r="D43" s="2">
        <f t="shared" si="0"/>
        <v>475</v>
      </c>
      <c r="E43" s="2">
        <f t="shared" si="6"/>
        <v>0</v>
      </c>
      <c r="F43" s="32">
        <v>0</v>
      </c>
      <c r="G43" s="4">
        <f t="shared" si="2"/>
        <v>0</v>
      </c>
      <c r="H43" s="5">
        <v>475</v>
      </c>
    </row>
    <row r="44" spans="1:8" ht="49.5" customHeight="1" x14ac:dyDescent="0.25">
      <c r="A44" s="33">
        <v>0</v>
      </c>
      <c r="B44" s="20" t="s">
        <v>28</v>
      </c>
      <c r="C44" s="28">
        <v>45655</v>
      </c>
      <c r="D44" s="2">
        <f t="shared" si="0"/>
        <v>83</v>
      </c>
      <c r="E44" s="2">
        <f t="shared" si="6"/>
        <v>0</v>
      </c>
      <c r="F44" s="32">
        <v>0</v>
      </c>
      <c r="G44" s="4">
        <f t="shared" si="2"/>
        <v>0</v>
      </c>
      <c r="H44" s="5">
        <v>83</v>
      </c>
    </row>
    <row r="45" spans="1:8" ht="61.5" customHeight="1" x14ac:dyDescent="0.25">
      <c r="A45" s="33">
        <v>0</v>
      </c>
      <c r="B45" s="20" t="s">
        <v>29</v>
      </c>
      <c r="C45" s="28">
        <v>45655</v>
      </c>
      <c r="D45" s="2">
        <f t="shared" si="0"/>
        <v>86</v>
      </c>
      <c r="E45" s="2">
        <f t="shared" si="6"/>
        <v>0</v>
      </c>
      <c r="F45" s="32">
        <v>0</v>
      </c>
      <c r="G45" s="4">
        <f t="shared" si="2"/>
        <v>0</v>
      </c>
      <c r="H45" s="5">
        <v>86</v>
      </c>
    </row>
    <row r="46" spans="1:8" ht="46.5" customHeight="1" x14ac:dyDescent="0.25">
      <c r="A46" s="33">
        <v>0</v>
      </c>
      <c r="B46" s="20" t="s">
        <v>30</v>
      </c>
      <c r="C46" s="28">
        <v>45655</v>
      </c>
      <c r="D46" s="2">
        <f t="shared" si="0"/>
        <v>699</v>
      </c>
      <c r="E46" s="2">
        <f t="shared" si="6"/>
        <v>0</v>
      </c>
      <c r="F46" s="32">
        <v>0</v>
      </c>
      <c r="G46" s="4">
        <f t="shared" si="2"/>
        <v>0</v>
      </c>
      <c r="H46" s="5">
        <v>699</v>
      </c>
    </row>
    <row r="47" spans="1:8" ht="52.5" customHeight="1" x14ac:dyDescent="0.25">
      <c r="A47" s="33">
        <v>0</v>
      </c>
      <c r="B47" s="20" t="s">
        <v>31</v>
      </c>
      <c r="C47" s="28">
        <v>45655</v>
      </c>
      <c r="D47" s="2">
        <f t="shared" si="0"/>
        <v>153</v>
      </c>
      <c r="E47" s="2">
        <f t="shared" si="6"/>
        <v>0</v>
      </c>
      <c r="F47" s="32">
        <v>0</v>
      </c>
      <c r="G47" s="4">
        <f t="shared" si="2"/>
        <v>0</v>
      </c>
      <c r="H47" s="34">
        <v>153</v>
      </c>
    </row>
    <row r="48" spans="1:8" ht="51" x14ac:dyDescent="0.25">
      <c r="A48" s="33">
        <v>0</v>
      </c>
      <c r="B48" s="20" t="s">
        <v>32</v>
      </c>
      <c r="C48" s="28">
        <v>45655</v>
      </c>
      <c r="D48" s="2">
        <f t="shared" si="0"/>
        <v>244</v>
      </c>
      <c r="E48" s="2">
        <f t="shared" si="6"/>
        <v>0</v>
      </c>
      <c r="F48" s="32">
        <v>0</v>
      </c>
      <c r="G48" s="4">
        <f t="shared" si="2"/>
        <v>0</v>
      </c>
      <c r="H48" s="34">
        <v>244</v>
      </c>
    </row>
    <row r="49" spans="1:8" ht="40.5" customHeight="1" x14ac:dyDescent="0.25">
      <c r="A49" s="33">
        <v>0</v>
      </c>
      <c r="B49" s="20" t="s">
        <v>33</v>
      </c>
      <c r="C49" s="28">
        <v>45655</v>
      </c>
      <c r="D49" s="2">
        <f t="shared" si="0"/>
        <v>2000</v>
      </c>
      <c r="E49" s="2">
        <f t="shared" si="6"/>
        <v>0</v>
      </c>
      <c r="F49" s="32">
        <v>0</v>
      </c>
      <c r="G49" s="4">
        <f t="shared" si="2"/>
        <v>0</v>
      </c>
      <c r="H49" s="5">
        <v>2000</v>
      </c>
    </row>
    <row r="50" spans="1:8" ht="39" customHeight="1" x14ac:dyDescent="0.25">
      <c r="A50" s="33">
        <v>0</v>
      </c>
      <c r="B50" s="20" t="s">
        <v>34</v>
      </c>
      <c r="C50" s="28">
        <v>45655</v>
      </c>
      <c r="D50" s="2">
        <f t="shared" si="0"/>
        <v>200</v>
      </c>
      <c r="E50" s="2">
        <f t="shared" si="6"/>
        <v>0</v>
      </c>
      <c r="F50" s="32">
        <v>0</v>
      </c>
      <c r="G50" s="4">
        <f t="shared" si="2"/>
        <v>0</v>
      </c>
      <c r="H50" s="5">
        <v>200</v>
      </c>
    </row>
    <row r="51" spans="1:8" ht="45.75" customHeight="1" x14ac:dyDescent="0.25">
      <c r="A51" s="33">
        <v>0</v>
      </c>
      <c r="B51" s="20" t="s">
        <v>35</v>
      </c>
      <c r="C51" s="28">
        <v>45289</v>
      </c>
      <c r="D51" s="2">
        <f t="shared" si="0"/>
        <v>50</v>
      </c>
      <c r="E51" s="2">
        <f t="shared" si="6"/>
        <v>0</v>
      </c>
      <c r="F51" s="32">
        <v>0</v>
      </c>
      <c r="G51" s="4">
        <f t="shared" si="2"/>
        <v>0</v>
      </c>
      <c r="H51" s="5">
        <v>50</v>
      </c>
    </row>
    <row r="52" spans="1:8" ht="50.25" customHeight="1" x14ac:dyDescent="0.25">
      <c r="A52" s="33">
        <v>0</v>
      </c>
      <c r="B52" s="20" t="s">
        <v>36</v>
      </c>
      <c r="C52" s="28">
        <v>45655</v>
      </c>
      <c r="D52" s="2">
        <f t="shared" si="0"/>
        <v>732</v>
      </c>
      <c r="E52" s="2">
        <f t="shared" si="6"/>
        <v>0</v>
      </c>
      <c r="F52" s="32">
        <v>0</v>
      </c>
      <c r="G52" s="4">
        <f t="shared" si="2"/>
        <v>0</v>
      </c>
      <c r="H52" s="5">
        <v>732</v>
      </c>
    </row>
    <row r="53" spans="1:8" ht="63.75" x14ac:dyDescent="0.25">
      <c r="A53" s="33">
        <v>0</v>
      </c>
      <c r="B53" s="20" t="s">
        <v>37</v>
      </c>
      <c r="C53" s="28">
        <v>45655</v>
      </c>
      <c r="D53" s="2">
        <f t="shared" si="0"/>
        <v>2966</v>
      </c>
      <c r="E53" s="2">
        <f t="shared" si="6"/>
        <v>0</v>
      </c>
      <c r="F53" s="32">
        <v>0</v>
      </c>
      <c r="G53" s="4">
        <f t="shared" si="2"/>
        <v>0</v>
      </c>
      <c r="H53" s="5">
        <v>2966</v>
      </c>
    </row>
    <row r="54" spans="1:8" ht="61.5" x14ac:dyDescent="0.25">
      <c r="A54" s="35">
        <v>345</v>
      </c>
      <c r="B54" s="20" t="s">
        <v>38</v>
      </c>
      <c r="C54" s="6">
        <v>45655</v>
      </c>
      <c r="D54" s="2">
        <f t="shared" si="0"/>
        <v>171082</v>
      </c>
      <c r="E54" s="2">
        <f t="shared" si="6"/>
        <v>0</v>
      </c>
      <c r="F54" s="32">
        <v>0</v>
      </c>
      <c r="G54" s="4">
        <f t="shared" si="2"/>
        <v>0</v>
      </c>
      <c r="H54" s="36">
        <v>171082</v>
      </c>
    </row>
    <row r="55" spans="1:8" ht="36.75" thickBot="1" x14ac:dyDescent="0.3">
      <c r="A55" s="35">
        <v>346</v>
      </c>
      <c r="B55" s="20" t="s">
        <v>39</v>
      </c>
      <c r="C55" s="6">
        <v>45655</v>
      </c>
      <c r="D55" s="2">
        <f t="shared" si="0"/>
        <v>403155</v>
      </c>
      <c r="E55" s="2">
        <f t="shared" si="6"/>
        <v>0</v>
      </c>
      <c r="F55" s="32">
        <v>0</v>
      </c>
      <c r="G55" s="4">
        <f t="shared" si="2"/>
        <v>0</v>
      </c>
      <c r="H55" s="37">
        <v>403155</v>
      </c>
    </row>
    <row r="56" spans="1:8" ht="16.5" thickBot="1" x14ac:dyDescent="0.3">
      <c r="A56" s="38"/>
      <c r="B56" s="39"/>
      <c r="C56" s="40"/>
      <c r="D56" s="41">
        <f>SUM(D3:D55)</f>
        <v>1126156.5525</v>
      </c>
      <c r="E56" s="41">
        <f>SUM(E3:E55)</f>
        <v>191658.64749999999</v>
      </c>
      <c r="F56" s="41">
        <f>SUM(F3:F55)</f>
        <v>30919.15</v>
      </c>
      <c r="G56" s="41">
        <f>SUM(G3:G55)</f>
        <v>222577.79749999996</v>
      </c>
      <c r="H56" s="42">
        <f>SUM(H3:H55)</f>
        <v>1348734.35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DICIEMBRE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2024-02-06T21:15:27Z</dcterms:modified>
</cp:coreProperties>
</file>