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6 JUNIO 2023\"/>
    </mc:Choice>
  </mc:AlternateContent>
  <bookViews>
    <workbookView xWindow="270" yWindow="555" windowWidth="18615" windowHeight="7365"/>
  </bookViews>
  <sheets>
    <sheet name="TABLITA JUNIO" sheetId="3" r:id="rId1"/>
  </sheets>
  <calcPr calcId="152511"/>
</workbook>
</file>

<file path=xl/calcChain.xml><?xml version="1.0" encoding="utf-8"?>
<calcChain xmlns="http://schemas.openxmlformats.org/spreadsheetml/2006/main">
  <c r="H50" i="3" l="1"/>
  <c r="F50" i="3"/>
  <c r="E49" i="3"/>
  <c r="G49" i="3" s="1"/>
  <c r="D49" i="3" s="1"/>
  <c r="G48" i="3"/>
  <c r="E48" i="3"/>
  <c r="D48" i="3"/>
  <c r="E47" i="3"/>
  <c r="G47" i="3" s="1"/>
  <c r="D47" i="3" s="1"/>
  <c r="G46" i="3"/>
  <c r="E46" i="3"/>
  <c r="D46" i="3"/>
  <c r="E45" i="3"/>
  <c r="G45" i="3" s="1"/>
  <c r="D45" i="3" s="1"/>
  <c r="G44" i="3"/>
  <c r="E44" i="3"/>
  <c r="D44" i="3"/>
  <c r="E43" i="3"/>
  <c r="G43" i="3" s="1"/>
  <c r="D43" i="3" s="1"/>
  <c r="G42" i="3"/>
  <c r="E42" i="3"/>
  <c r="D42" i="3"/>
  <c r="E41" i="3"/>
  <c r="G41" i="3" s="1"/>
  <c r="D41" i="3" s="1"/>
  <c r="G40" i="3"/>
  <c r="E40" i="3"/>
  <c r="D40" i="3"/>
  <c r="E39" i="3"/>
  <c r="G39" i="3" s="1"/>
  <c r="D39" i="3" s="1"/>
  <c r="G38" i="3"/>
  <c r="E38" i="3"/>
  <c r="D38" i="3"/>
  <c r="E37" i="3"/>
  <c r="G37" i="3" s="1"/>
  <c r="D37" i="3" s="1"/>
  <c r="G36" i="3"/>
  <c r="E36" i="3"/>
  <c r="D36" i="3"/>
  <c r="E35" i="3"/>
  <c r="G35" i="3" s="1"/>
  <c r="D35" i="3" s="1"/>
  <c r="G34" i="3"/>
  <c r="E34" i="3"/>
  <c r="D34" i="3"/>
  <c r="E33" i="3"/>
  <c r="G33" i="3" s="1"/>
  <c r="D33" i="3" s="1"/>
  <c r="G32" i="3"/>
  <c r="D32" i="3" s="1"/>
  <c r="G31" i="3"/>
  <c r="D31" i="3" s="1"/>
  <c r="G30" i="3"/>
  <c r="E30" i="3"/>
  <c r="D30" i="3"/>
  <c r="E29" i="3"/>
  <c r="G29" i="3" s="1"/>
  <c r="D29" i="3" s="1"/>
  <c r="G28" i="3"/>
  <c r="E28" i="3"/>
  <c r="D28" i="3"/>
  <c r="E27" i="3"/>
  <c r="G27" i="3" s="1"/>
  <c r="D27" i="3" s="1"/>
  <c r="G26" i="3"/>
  <c r="E26" i="3"/>
  <c r="D26" i="3"/>
  <c r="E25" i="3"/>
  <c r="G25" i="3" s="1"/>
  <c r="D25" i="3" s="1"/>
  <c r="G24" i="3"/>
  <c r="E24" i="3"/>
  <c r="D24" i="3"/>
  <c r="G23" i="3"/>
  <c r="D23" i="3"/>
  <c r="G22" i="3"/>
  <c r="D22" i="3"/>
  <c r="G21" i="3"/>
  <c r="D21" i="3"/>
  <c r="E20" i="3"/>
  <c r="G20" i="3" s="1"/>
  <c r="D20" i="3" s="1"/>
  <c r="G19" i="3"/>
  <c r="D19" i="3" s="1"/>
  <c r="E18" i="3"/>
  <c r="G18" i="3" s="1"/>
  <c r="D18" i="3" s="1"/>
  <c r="E17" i="3"/>
  <c r="G17" i="3" s="1"/>
  <c r="D17" i="3" s="1"/>
  <c r="G16" i="3"/>
  <c r="D16" i="3" s="1"/>
  <c r="G15" i="3"/>
  <c r="E15" i="3"/>
  <c r="D15" i="3"/>
  <c r="E14" i="3"/>
  <c r="G14" i="3" s="1"/>
  <c r="D14" i="3" s="1"/>
  <c r="G13" i="3"/>
  <c r="E13" i="3"/>
  <c r="D13" i="3"/>
  <c r="E12" i="3"/>
  <c r="G12" i="3" s="1"/>
  <c r="D12" i="3" s="1"/>
  <c r="G11" i="3"/>
  <c r="D11" i="3" s="1"/>
  <c r="G10" i="3"/>
  <c r="D10" i="3" s="1"/>
  <c r="G9" i="3"/>
  <c r="E9" i="3"/>
  <c r="D9" i="3"/>
  <c r="G8" i="3"/>
  <c r="D8" i="3"/>
  <c r="G7" i="3"/>
  <c r="D7" i="3"/>
  <c r="E6" i="3"/>
  <c r="G6" i="3" s="1"/>
  <c r="D6" i="3" s="1"/>
  <c r="G5" i="3"/>
  <c r="E5" i="3"/>
  <c r="D5" i="3"/>
  <c r="E4" i="3"/>
  <c r="G4" i="3" s="1"/>
  <c r="D4" i="3" s="1"/>
  <c r="G3" i="3"/>
  <c r="E3" i="3"/>
  <c r="D3" i="3"/>
  <c r="D50" i="3" l="1"/>
  <c r="G50" i="3"/>
  <c r="E50" i="3"/>
</calcChain>
</file>

<file path=xl/sharedStrings.xml><?xml version="1.0" encoding="utf-8"?>
<sst xmlns="http://schemas.openxmlformats.org/spreadsheetml/2006/main" count="71" uniqueCount="36">
  <si>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</si>
  <si>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</si>
  <si>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</si>
  <si>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</si>
  <si>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</si>
  <si>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</si>
  <si>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</si>
  <si>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</si>
  <si>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</si>
  <si>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GRUPO HOTELERO 3 GENERACIONES</t>
  </si>
  <si>
    <t>MARIO LUIS LARA ZARATE</t>
  </si>
  <si>
    <t>DORA ILDA PAZ TORRES</t>
  </si>
  <si>
    <t>HIELO ALDAMA</t>
  </si>
  <si>
    <t>LAGUNA AGRICOLA MECANICA</t>
  </si>
  <si>
    <t>TRANSPAIS UNICO</t>
  </si>
  <si>
    <t>ADICIONAL</t>
  </si>
  <si>
    <t>DESGLOSE DE IVA MENSUAL CORRESPONDIENTE AL MES DE JUNIO 2023</t>
  </si>
  <si>
    <t>D MARCO TORTILLERIA</t>
  </si>
  <si>
    <t>SE DEPOSITARON $849.00 DE MAS EN EL CORTE DEL 16/JUNIO/2023</t>
  </si>
  <si>
    <t>PUBLICO EN GENERAL (SE DEPOSITARON $739.00 DE MENOS)</t>
  </si>
  <si>
    <t>BBVA MEXICO</t>
  </si>
  <si>
    <t>DEP. NO REC. EN CAJA DEPOSITADO EL DIA 02/06/2023 3284 4575 FOLIO 2421 REF******3061</t>
  </si>
  <si>
    <t>DEP. NO REC. EN CAJA DEPOSITADO EL DIA 07/06/2023 MAYO 2023 BMRCASH REF. REFBNTC00757993</t>
  </si>
  <si>
    <t>DEP. NO REC. EN CAJA DEPOSITADO EL DIA 12/06/2023 BNET 1528958307 MAGDALENA BA REF. 5364507588</t>
  </si>
  <si>
    <t>DEP. NO REC. EN CAJA DEPOSITADO EL DIA 12/06/2023 BNET 1520231255PAGO DE MAYO 4618 REF. 5403697729</t>
  </si>
  <si>
    <t>DEP. NO REC. EN CAJA DEPOSITADO EL DIA 12/06/2023 BNET 2685444438 TRANSF. A SINAPAS REF. 5536400303</t>
  </si>
  <si>
    <t>DEP. NO REC. EN CAJA DEPOSITADO EL DIA 13/06/2023 BNET 2937107838 CTO. 1053 REF. 5646537784</t>
  </si>
  <si>
    <t>DEP. NO REC. EN CAJA DEPOSITADO EL DIA 13/06/2023 BNET 1511648494  2491   REF. 5654164555</t>
  </si>
  <si>
    <t>DEP. NO REC. EN CAJA DEPOSITADO EL DIA 16/06/2023 DEP. CHEQUES DE OTRO BANCO JUN15 15:59 MEXICO</t>
  </si>
  <si>
    <t>DEP. NO REC. EN CAJA DEPOSITADO EL DIA 16/06/2023 BNET 1191343297  2291 PAGO HASTA DI   REF. 5915765705</t>
  </si>
  <si>
    <t>DEP. NO REC. EN CAJA DEPOSITADO EL DIA 19/06/2023 BNET 2775192706  4794  REF. 6188984502</t>
  </si>
  <si>
    <t>DEP. NO REC. EN CAJA DEPOSITADO EL DIA 26/06/2023 BNET 1547768316 PAGO AGUA 4554  REF. 6702307418</t>
  </si>
  <si>
    <t>PRESTAMO DEL MUNICIPIO AL SINAPAS  DEPOSITADO EL DIA 28 DE JUNIO DEL 2023   REFERENCIA REFBNTC00875996</t>
  </si>
  <si>
    <t>DEP. NO REC. EN CAJA DEPOSITADO EL DIA 28/06/2023 BNET 1582004442  2528  REF. 6964367521</t>
  </si>
  <si>
    <t>DEP. NO REC. EN CAJA DEPOSITADO EL DIA 29/06/2023 BNET 1505540784  1851  REF. 7041777461</t>
  </si>
  <si>
    <t>DEP. NO REC. EN CAJA DEPOSITADO EL DIA 30/06/2023 SPEI RECIBIDO HSBC0300623CONSUMO DE AGUA REF. 0133990871   021   00021 180040598326595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</si>
</sst>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11"/>
      <color theme="1"/>
      <name val="Tahoma"/>
      <family val="2"/>
    </font>
    <font>
      <sz val="8"/>
      <color theme="1"/>
      <name val="Tahoma"/>
      <family val="2"/>
    </font>
    <font>
      <b/>
      <sz val="12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59999389629810485"/>
        <bgColor indexed="64"/>
      </patternFill>
    </fill>
  </fills>
  <borders count="30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1" tint="0.499984740745262"/>
      </left>
      <right/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/>
      <right style="thin">
        <color theme="1" tint="0.499984740745262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1" tint="0.499984740745262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41">
    <xf numFmtId="0" fontId="0" fillId="0" borderId="0" xfId="0"/>
    <xf numFmtId="0" fontId="9" fillId="0" borderId="0" xfId="0" applyFont="1"/>
    <xf numFmtId="16" fontId="9" fillId="0" borderId="0" xfId="0" applyNumberFormat="1" applyFont="1" applyAlignment="1">
      <alignment horizontal="center"/>
    </xf>
    <xf numFmtId="43" fontId="12" fillId="4" borderId="11" xfId="62592" applyFont="1" applyFill="1" applyBorder="1"/>
    <xf numFmtId="43" fontId="12" fillId="2" borderId="5" xfId="62592" applyFont="1" applyFill="1" applyBorder="1"/>
    <xf numFmtId="43" fontId="12" fillId="4" borderId="2" xfId="62592" applyFont="1" applyFill="1" applyBorder="1"/>
    <xf numFmtId="43" fontId="12" fillId="2" borderId="6" xfId="62592" applyFont="1" applyFill="1" applyBorder="1"/>
    <xf numFmtId="43" fontId="12" fillId="4" borderId="3" xfId="62592" applyFont="1" applyFill="1" applyBorder="1"/>
    <xf numFmtId="0" fontId="13" fillId="4" borderId="4" xfId="0" applyFont="1" applyFill="1" applyBorder="1" applyAlignment="1">
      <alignment horizontal="left" vertical="center" wrapText="1"/>
    </xf>
    <xf numFmtId="16" fontId="12" fillId="0" borderId="4" xfId="0" applyNumberFormat="1" applyFont="1" applyBorder="1" applyAlignment="1">
      <alignment horizontal="center"/>
    </xf>
    <xf numFmtId="16" fontId="12" fillId="0" borderId="1" xfId="0" applyNumberFormat="1" applyFont="1" applyBorder="1" applyAlignment="1">
      <alignment horizontal="center"/>
    </xf>
    <xf numFmtId="43" fontId="12" fillId="2" borderId="8" xfId="62592" applyFont="1" applyFill="1" applyBorder="1"/>
    <xf numFmtId="43" fontId="12" fillId="4" borderId="9" xfId="62592" applyFont="1" applyFill="1" applyBorder="1"/>
    <xf numFmtId="43" fontId="12" fillId="2" borderId="9" xfId="62592" applyFont="1" applyFill="1" applyBorder="1"/>
    <xf numFmtId="43" fontId="12" fillId="4" borderId="10" xfId="62592" applyFont="1" applyFill="1" applyBorder="1"/>
    <xf numFmtId="43" fontId="10" fillId="3" borderId="12" xfId="62592" applyFont="1" applyFill="1" applyBorder="1" applyAlignment="1">
      <alignment horizontal="center" vertical="center"/>
    </xf>
    <xf numFmtId="43" fontId="10" fillId="3" borderId="12" xfId="62592" applyFont="1" applyFill="1" applyBorder="1" applyAlignment="1">
      <alignment horizontal="center" vertical="justify"/>
    </xf>
    <xf numFmtId="43" fontId="10" fillId="3" borderId="13" xfId="62592" applyFont="1" applyFill="1" applyBorder="1" applyAlignment="1">
      <alignment horizontal="center" vertical="justify"/>
    </xf>
    <xf numFmtId="0" fontId="9" fillId="4" borderId="4" xfId="0" applyFont="1" applyFill="1" applyBorder="1" applyAlignment="1">
      <alignment horizontal="left" vertical="center" wrapText="1"/>
    </xf>
    <xf numFmtId="0" fontId="9" fillId="4" borderId="7" xfId="0" applyFont="1" applyFill="1" applyBorder="1" applyAlignment="1">
      <alignment horizontal="left" vertical="center" wrapText="1"/>
    </xf>
    <xf numFmtId="0" fontId="13" fillId="4" borderId="14" xfId="0" applyFont="1" applyFill="1" applyBorder="1" applyAlignment="1">
      <alignment horizontal="left" vertical="center" wrapText="1"/>
    </xf>
    <xf numFmtId="16" fontId="12" fillId="0" borderId="15" xfId="0" applyNumberFormat="1" applyFont="1" applyBorder="1" applyAlignment="1">
      <alignment horizontal="center"/>
    </xf>
    <xf numFmtId="43" fontId="14" fillId="3" borderId="16" xfId="62592" applyFont="1" applyFill="1" applyBorder="1"/>
    <xf numFmtId="43" fontId="11" fillId="3" borderId="17" xfId="62592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/>
    </xf>
    <xf numFmtId="0" fontId="13" fillId="4" borderId="19" xfId="0" applyFont="1" applyFill="1" applyBorder="1" applyAlignment="1">
      <alignment horizontal="left" vertical="center" wrapText="1"/>
    </xf>
    <xf numFmtId="16" fontId="12" fillId="0" borderId="20" xfId="0" applyNumberFormat="1" applyFont="1" applyBorder="1" applyAlignment="1">
      <alignment horizontal="center"/>
    </xf>
    <xf numFmtId="43" fontId="12" fillId="2" borderId="21" xfId="62592" applyFont="1" applyFill="1" applyBorder="1"/>
    <xf numFmtId="43" fontId="12" fillId="4" borderId="22" xfId="62592" applyFont="1" applyFill="1" applyBorder="1"/>
    <xf numFmtId="43" fontId="12" fillId="2" borderId="23" xfId="62592" applyFont="1" applyFill="1" applyBorder="1"/>
    <xf numFmtId="0" fontId="12" fillId="4" borderId="24" xfId="0" applyFont="1" applyFill="1" applyBorder="1" applyAlignment="1">
      <alignment horizontal="center" vertical="center"/>
    </xf>
    <xf numFmtId="0" fontId="13" fillId="4" borderId="25" xfId="0" applyFont="1" applyFill="1" applyBorder="1" applyAlignment="1">
      <alignment horizontal="left" vertical="center" wrapText="1"/>
    </xf>
    <xf numFmtId="16" fontId="12" fillId="0" borderId="26" xfId="0" applyNumberFormat="1" applyFont="1" applyBorder="1" applyAlignment="1">
      <alignment horizontal="center"/>
    </xf>
    <xf numFmtId="16" fontId="12" fillId="0" borderId="27" xfId="0" applyNumberFormat="1" applyFont="1" applyBorder="1" applyAlignment="1">
      <alignment horizontal="center"/>
    </xf>
    <xf numFmtId="43" fontId="12" fillId="5" borderId="3" xfId="62592" applyFont="1" applyFill="1" applyBorder="1"/>
    <xf numFmtId="16" fontId="13" fillId="0" borderId="4" xfId="0" applyNumberFormat="1" applyFont="1" applyBorder="1" applyAlignment="1">
      <alignment horizontal="center"/>
    </xf>
    <xf numFmtId="0" fontId="12" fillId="4" borderId="28" xfId="0" applyFont="1" applyFill="1" applyBorder="1" applyAlignment="1">
      <alignment horizontal="center" vertical="center"/>
    </xf>
    <xf numFmtId="16" fontId="13" fillId="0" borderId="7" xfId="0" applyNumberFormat="1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43" fontId="14" fillId="3" borderId="29" xfId="62592" applyFont="1" applyFill="1" applyBorder="1"/>
    <xf numFmtId="0" fontId="10" fillId="0" borderId="0" xfId="0" applyFont="1" applyAlignment="1">
      <alignment horizontal="center" vertical="center"/>
    </xf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workbookViewId="0">
      <selection activeCell="D50" sqref="D50:F50"/>
    </sheetView>
  </sheetViews>
  <sheetFormatPr baseColWidth="10" defaultRowHeight="15" x14ac:dyDescent="0.25"/>
  <cols>
    <col min="2" max="2" width="44.28515625" customWidth="1"/>
    <col min="3" max="3" width="18.28515625" customWidth="1"/>
    <col min="4" max="4" width="16.5703125" customWidth="1"/>
    <col min="5" max="5" width="16" customWidth="1"/>
    <col min="6" max="6" width="14.85546875" customWidth="1"/>
    <col min="7" max="7" width="16.85546875" customWidth="1"/>
    <col min="8" max="8" width="16.140625" customWidth="1"/>
  </cols>
  <sheetData>
    <row r="1" spans="1:8" ht="35.25" customHeight="1" thickBot="1" x14ac:dyDescent="0.3">
      <c r="A1" s="1"/>
      <c r="B1" s="1"/>
      <c r="C1" s="40" t="s">
        <v>16</v>
      </c>
      <c r="D1" s="40"/>
      <c r="E1" s="40"/>
      <c r="F1" s="40"/>
      <c r="G1" s="40"/>
      <c r="H1" s="40"/>
    </row>
    <row r="2" spans="1:8" ht="39" thickBot="1" x14ac:dyDescent="0.3">
      <c r="A2" s="23" t="s">
        <v>1</v>
      </c>
      <c r="B2" s="15" t="s">
        <v>2</v>
      </c>
      <c r="C2" s="16" t="s">
        <v>0</v>
      </c>
      <c r="D2" s="16" t="s">
        <v>3</v>
      </c>
      <c r="E2" s="16" t="s">
        <v>4</v>
      </c>
      <c r="F2" s="15" t="s">
        <v>5</v>
      </c>
      <c r="G2" s="16" t="s">
        <v>6</v>
      </c>
      <c r="H2" s="17" t="s">
        <v>7</v>
      </c>
    </row>
    <row r="3" spans="1:8" x14ac:dyDescent="0.25">
      <c r="A3" s="24">
        <v>80</v>
      </c>
      <c r="B3" s="25" t="s">
        <v>8</v>
      </c>
      <c r="C3" s="26">
        <v>45078</v>
      </c>
      <c r="D3" s="27">
        <f t="shared" ref="D3:D49" si="0">H3-G3</f>
        <v>10197.264999999999</v>
      </c>
      <c r="E3" s="27">
        <f>F3/0.16</f>
        <v>11617.875</v>
      </c>
      <c r="F3" s="28">
        <v>1858.86</v>
      </c>
      <c r="G3" s="29">
        <f t="shared" ref="G3:G49" si="1">E3+F3</f>
        <v>13476.735000000001</v>
      </c>
      <c r="H3" s="3">
        <v>23674</v>
      </c>
    </row>
    <row r="4" spans="1:8" x14ac:dyDescent="0.25">
      <c r="A4" s="30">
        <v>81</v>
      </c>
      <c r="B4" s="31" t="s">
        <v>8</v>
      </c>
      <c r="C4" s="32">
        <v>45079</v>
      </c>
      <c r="D4" s="4">
        <f t="shared" si="0"/>
        <v>11387.225</v>
      </c>
      <c r="E4" s="4">
        <f>F4/0.16</f>
        <v>4961.875</v>
      </c>
      <c r="F4" s="5">
        <v>793.9</v>
      </c>
      <c r="G4" s="6">
        <f t="shared" si="1"/>
        <v>5755.7749999999996</v>
      </c>
      <c r="H4" s="7">
        <v>17143</v>
      </c>
    </row>
    <row r="5" spans="1:8" x14ac:dyDescent="0.25">
      <c r="A5" s="30">
        <v>82</v>
      </c>
      <c r="B5" s="20" t="s">
        <v>8</v>
      </c>
      <c r="C5" s="33">
        <v>45082</v>
      </c>
      <c r="D5" s="4">
        <f t="shared" si="0"/>
        <v>21002.77</v>
      </c>
      <c r="E5" s="4">
        <f>F5/0.16</f>
        <v>9471.75</v>
      </c>
      <c r="F5" s="5">
        <v>1515.48</v>
      </c>
      <c r="G5" s="6">
        <f t="shared" si="1"/>
        <v>10987.23</v>
      </c>
      <c r="H5" s="7">
        <v>31990</v>
      </c>
    </row>
    <row r="6" spans="1:8" x14ac:dyDescent="0.25">
      <c r="A6" s="30">
        <v>83</v>
      </c>
      <c r="B6" s="8" t="s">
        <v>8</v>
      </c>
      <c r="C6" s="21">
        <v>45083</v>
      </c>
      <c r="D6" s="4">
        <f t="shared" si="0"/>
        <v>17547.972500000003</v>
      </c>
      <c r="E6" s="4">
        <f>F6/0.16</f>
        <v>8072.4374999999991</v>
      </c>
      <c r="F6" s="5">
        <v>1291.5899999999999</v>
      </c>
      <c r="G6" s="6">
        <f t="shared" si="1"/>
        <v>9364.0274999999983</v>
      </c>
      <c r="H6" s="7">
        <v>26912</v>
      </c>
    </row>
    <row r="7" spans="1:8" x14ac:dyDescent="0.25">
      <c r="A7" s="30">
        <v>84</v>
      </c>
      <c r="B7" s="8" t="s">
        <v>12</v>
      </c>
      <c r="C7" s="10">
        <v>45084</v>
      </c>
      <c r="D7" s="4">
        <f t="shared" si="0"/>
        <v>0</v>
      </c>
      <c r="E7" s="4">
        <v>105.17</v>
      </c>
      <c r="F7" s="5">
        <v>16.829999999999998</v>
      </c>
      <c r="G7" s="6">
        <f t="shared" si="1"/>
        <v>122</v>
      </c>
      <c r="H7" s="7">
        <v>122</v>
      </c>
    </row>
    <row r="8" spans="1:8" x14ac:dyDescent="0.25">
      <c r="A8" s="30">
        <v>85</v>
      </c>
      <c r="B8" s="8" t="s">
        <v>12</v>
      </c>
      <c r="C8" s="9">
        <v>45084</v>
      </c>
      <c r="D8" s="4">
        <f t="shared" si="0"/>
        <v>0</v>
      </c>
      <c r="E8" s="4">
        <v>114.66</v>
      </c>
      <c r="F8" s="5">
        <v>18.34</v>
      </c>
      <c r="G8" s="6">
        <f t="shared" si="1"/>
        <v>133</v>
      </c>
      <c r="H8" s="7">
        <v>133</v>
      </c>
    </row>
    <row r="9" spans="1:8" x14ac:dyDescent="0.25">
      <c r="A9" s="30">
        <v>86</v>
      </c>
      <c r="B9" s="8" t="s">
        <v>8</v>
      </c>
      <c r="C9" s="10">
        <v>45084</v>
      </c>
      <c r="D9" s="4">
        <f t="shared" si="0"/>
        <v>16694.0075</v>
      </c>
      <c r="E9" s="4">
        <f>F9/0.16</f>
        <v>3787.0624999999995</v>
      </c>
      <c r="F9" s="5">
        <v>605.92999999999995</v>
      </c>
      <c r="G9" s="6">
        <f t="shared" si="1"/>
        <v>4392.9924999999994</v>
      </c>
      <c r="H9" s="7">
        <v>21087</v>
      </c>
    </row>
    <row r="10" spans="1:8" x14ac:dyDescent="0.25">
      <c r="A10" s="30">
        <v>87</v>
      </c>
      <c r="B10" s="8" t="s">
        <v>8</v>
      </c>
      <c r="C10" s="9">
        <v>45085</v>
      </c>
      <c r="D10" s="4">
        <f t="shared" si="0"/>
        <v>32291.84</v>
      </c>
      <c r="E10" s="4">
        <v>213.79</v>
      </c>
      <c r="F10" s="5">
        <v>1595.37</v>
      </c>
      <c r="G10" s="6">
        <f t="shared" si="1"/>
        <v>1809.1599999999999</v>
      </c>
      <c r="H10" s="7">
        <v>34101</v>
      </c>
    </row>
    <row r="11" spans="1:8" x14ac:dyDescent="0.25">
      <c r="A11" s="30">
        <v>88</v>
      </c>
      <c r="B11" s="8" t="s">
        <v>8</v>
      </c>
      <c r="C11" s="9">
        <v>45086</v>
      </c>
      <c r="D11" s="4">
        <f t="shared" si="0"/>
        <v>20680.760000000002</v>
      </c>
      <c r="E11" s="4">
        <v>213.79</v>
      </c>
      <c r="F11" s="5">
        <v>2323.4499999999998</v>
      </c>
      <c r="G11" s="6">
        <f t="shared" si="1"/>
        <v>2537.2399999999998</v>
      </c>
      <c r="H11" s="7">
        <v>23218</v>
      </c>
    </row>
    <row r="12" spans="1:8" x14ac:dyDescent="0.25">
      <c r="A12" s="30">
        <v>89</v>
      </c>
      <c r="B12" s="8" t="s">
        <v>8</v>
      </c>
      <c r="C12" s="9">
        <v>45089</v>
      </c>
      <c r="D12" s="4">
        <f t="shared" si="0"/>
        <v>28047.114999999998</v>
      </c>
      <c r="E12" s="4">
        <f>F12/0.16</f>
        <v>8351.625</v>
      </c>
      <c r="F12" s="5">
        <v>1336.26</v>
      </c>
      <c r="G12" s="6">
        <f t="shared" si="1"/>
        <v>9687.8850000000002</v>
      </c>
      <c r="H12" s="7">
        <v>37735</v>
      </c>
    </row>
    <row r="13" spans="1:8" x14ac:dyDescent="0.25">
      <c r="A13" s="30">
        <v>90</v>
      </c>
      <c r="B13" s="8" t="s">
        <v>8</v>
      </c>
      <c r="C13" s="9">
        <v>45090</v>
      </c>
      <c r="D13" s="4">
        <f t="shared" si="0"/>
        <v>17038.552499999998</v>
      </c>
      <c r="E13" s="4">
        <f>F13/0.16</f>
        <v>8646.9375</v>
      </c>
      <c r="F13" s="5">
        <v>1383.51</v>
      </c>
      <c r="G13" s="6">
        <f t="shared" si="1"/>
        <v>10030.4475</v>
      </c>
      <c r="H13" s="7">
        <v>27069</v>
      </c>
    </row>
    <row r="14" spans="1:8" x14ac:dyDescent="0.25">
      <c r="A14" s="30">
        <v>91</v>
      </c>
      <c r="B14" s="8" t="s">
        <v>8</v>
      </c>
      <c r="C14" s="9">
        <v>45091</v>
      </c>
      <c r="D14" s="4">
        <f t="shared" si="0"/>
        <v>14417.619999999999</v>
      </c>
      <c r="E14" s="4">
        <f>F14/0.16</f>
        <v>4630.5</v>
      </c>
      <c r="F14" s="5">
        <v>740.88</v>
      </c>
      <c r="G14" s="6">
        <f t="shared" si="1"/>
        <v>5371.38</v>
      </c>
      <c r="H14" s="7">
        <v>19789</v>
      </c>
    </row>
    <row r="15" spans="1:8" x14ac:dyDescent="0.25">
      <c r="A15" s="30">
        <v>92</v>
      </c>
      <c r="B15" s="8" t="s">
        <v>8</v>
      </c>
      <c r="C15" s="9">
        <v>45092</v>
      </c>
      <c r="D15" s="4">
        <f t="shared" si="0"/>
        <v>15900.467499999999</v>
      </c>
      <c r="E15" s="4">
        <f>F15/0.16</f>
        <v>4818.5625</v>
      </c>
      <c r="F15" s="5">
        <v>770.97</v>
      </c>
      <c r="G15" s="6">
        <f t="shared" si="1"/>
        <v>5589.5325000000003</v>
      </c>
      <c r="H15" s="7">
        <v>21490</v>
      </c>
    </row>
    <row r="16" spans="1:8" x14ac:dyDescent="0.25">
      <c r="A16" s="30">
        <v>93</v>
      </c>
      <c r="B16" s="8" t="s">
        <v>17</v>
      </c>
      <c r="C16" s="9">
        <v>45093</v>
      </c>
      <c r="D16" s="4">
        <f t="shared" si="0"/>
        <v>6892.17</v>
      </c>
      <c r="E16" s="4">
        <v>218.1</v>
      </c>
      <c r="F16" s="5">
        <v>1046.73</v>
      </c>
      <c r="G16" s="6">
        <f t="shared" si="1"/>
        <v>1264.83</v>
      </c>
      <c r="H16" s="7">
        <v>8157</v>
      </c>
    </row>
    <row r="17" spans="1:8" ht="21" x14ac:dyDescent="0.25">
      <c r="A17" s="30">
        <v>0</v>
      </c>
      <c r="B17" s="8" t="s">
        <v>18</v>
      </c>
      <c r="C17" s="9">
        <v>45093</v>
      </c>
      <c r="D17" s="4">
        <f t="shared" si="0"/>
        <v>849</v>
      </c>
      <c r="E17" s="4">
        <f t="shared" ref="E17" si="2">F17/0.16</f>
        <v>0</v>
      </c>
      <c r="F17" s="5">
        <v>0</v>
      </c>
      <c r="G17" s="6">
        <f t="shared" si="1"/>
        <v>0</v>
      </c>
      <c r="H17" s="7">
        <v>849</v>
      </c>
    </row>
    <row r="18" spans="1:8" x14ac:dyDescent="0.25">
      <c r="A18" s="30">
        <v>94</v>
      </c>
      <c r="B18" s="8" t="s">
        <v>8</v>
      </c>
      <c r="C18" s="9">
        <v>45093</v>
      </c>
      <c r="D18" s="4">
        <f t="shared" si="0"/>
        <v>17975.037499999999</v>
      </c>
      <c r="E18" s="4">
        <f>F18/0.16</f>
        <v>4935.3125</v>
      </c>
      <c r="F18" s="5">
        <v>789.65</v>
      </c>
      <c r="G18" s="6">
        <f t="shared" si="1"/>
        <v>5724.9624999999996</v>
      </c>
      <c r="H18" s="7">
        <v>23700</v>
      </c>
    </row>
    <row r="19" spans="1:8" x14ac:dyDescent="0.25">
      <c r="A19" s="30">
        <v>95</v>
      </c>
      <c r="B19" s="8" t="s">
        <v>11</v>
      </c>
      <c r="C19" s="9">
        <v>45096</v>
      </c>
      <c r="D19" s="4">
        <f t="shared" si="0"/>
        <v>0</v>
      </c>
      <c r="E19" s="4">
        <v>114.65</v>
      </c>
      <c r="F19" s="5">
        <v>18.350000000000001</v>
      </c>
      <c r="G19" s="6">
        <f t="shared" si="1"/>
        <v>133</v>
      </c>
      <c r="H19" s="7">
        <v>133</v>
      </c>
    </row>
    <row r="20" spans="1:8" ht="21" x14ac:dyDescent="0.25">
      <c r="A20" s="30">
        <v>96</v>
      </c>
      <c r="B20" s="8" t="s">
        <v>19</v>
      </c>
      <c r="C20" s="9">
        <v>45096</v>
      </c>
      <c r="D20" s="4">
        <f t="shared" si="0"/>
        <v>36270.657500000001</v>
      </c>
      <c r="E20" s="4">
        <f>F20/0.16</f>
        <v>14515.812500000002</v>
      </c>
      <c r="F20" s="5">
        <v>2322.5300000000002</v>
      </c>
      <c r="G20" s="6">
        <f t="shared" si="1"/>
        <v>16838.342500000002</v>
      </c>
      <c r="H20" s="7">
        <v>53109</v>
      </c>
    </row>
    <row r="21" spans="1:8" ht="18" customHeight="1" x14ac:dyDescent="0.25">
      <c r="A21" s="30">
        <v>97</v>
      </c>
      <c r="B21" s="8" t="s">
        <v>14</v>
      </c>
      <c r="C21" s="9">
        <v>45097</v>
      </c>
      <c r="D21" s="4">
        <f t="shared" si="0"/>
        <v>0</v>
      </c>
      <c r="E21" s="4">
        <v>471.55</v>
      </c>
      <c r="F21" s="5">
        <v>75.45</v>
      </c>
      <c r="G21" s="6">
        <f t="shared" si="1"/>
        <v>547</v>
      </c>
      <c r="H21" s="7">
        <v>547</v>
      </c>
    </row>
    <row r="22" spans="1:8" x14ac:dyDescent="0.25">
      <c r="A22" s="30">
        <v>98</v>
      </c>
      <c r="B22" s="8" t="s">
        <v>13</v>
      </c>
      <c r="C22" s="9">
        <v>45097</v>
      </c>
      <c r="D22" s="4">
        <f t="shared" si="0"/>
        <v>0</v>
      </c>
      <c r="E22" s="4">
        <v>218.1</v>
      </c>
      <c r="F22" s="5">
        <v>34.9</v>
      </c>
      <c r="G22" s="6">
        <f t="shared" si="1"/>
        <v>253</v>
      </c>
      <c r="H22" s="7">
        <v>253</v>
      </c>
    </row>
    <row r="23" spans="1:8" x14ac:dyDescent="0.25">
      <c r="A23" s="30">
        <v>99</v>
      </c>
      <c r="B23" s="8" t="s">
        <v>9</v>
      </c>
      <c r="C23" s="9">
        <v>45097</v>
      </c>
      <c r="D23" s="4">
        <f t="shared" si="0"/>
        <v>0</v>
      </c>
      <c r="E23" s="4">
        <v>3000.86</v>
      </c>
      <c r="F23" s="5">
        <v>480.14</v>
      </c>
      <c r="G23" s="6">
        <f t="shared" si="1"/>
        <v>3481</v>
      </c>
      <c r="H23" s="34">
        <v>3481</v>
      </c>
    </row>
    <row r="24" spans="1:8" ht="21.75" customHeight="1" x14ac:dyDescent="0.25">
      <c r="A24" s="30">
        <v>100</v>
      </c>
      <c r="B24" s="8" t="s">
        <v>8</v>
      </c>
      <c r="C24" s="9">
        <v>45097</v>
      </c>
      <c r="D24" s="4">
        <f t="shared" si="0"/>
        <v>26581.375</v>
      </c>
      <c r="E24" s="4">
        <f t="shared" ref="E24:E30" si="3">F24/0.16</f>
        <v>8028.125</v>
      </c>
      <c r="F24" s="5">
        <v>1284.5</v>
      </c>
      <c r="G24" s="6">
        <f t="shared" si="1"/>
        <v>9312.625</v>
      </c>
      <c r="H24" s="7">
        <v>35894</v>
      </c>
    </row>
    <row r="25" spans="1:8" x14ac:dyDescent="0.25">
      <c r="A25" s="30">
        <v>101</v>
      </c>
      <c r="B25" s="8" t="s">
        <v>8</v>
      </c>
      <c r="C25" s="9">
        <v>45098</v>
      </c>
      <c r="D25" s="4">
        <f t="shared" si="0"/>
        <v>27840.97</v>
      </c>
      <c r="E25" s="4">
        <f t="shared" si="3"/>
        <v>6451.75</v>
      </c>
      <c r="F25" s="5">
        <v>1032.28</v>
      </c>
      <c r="G25" s="6">
        <f t="shared" si="1"/>
        <v>7484.03</v>
      </c>
      <c r="H25" s="7">
        <v>35325</v>
      </c>
    </row>
    <row r="26" spans="1:8" x14ac:dyDescent="0.25">
      <c r="A26" s="30">
        <v>102</v>
      </c>
      <c r="B26" s="8" t="s">
        <v>8</v>
      </c>
      <c r="C26" s="9">
        <v>45099</v>
      </c>
      <c r="D26" s="4">
        <f t="shared" si="0"/>
        <v>27649.59</v>
      </c>
      <c r="E26" s="4">
        <f t="shared" si="3"/>
        <v>5482.25</v>
      </c>
      <c r="F26" s="5">
        <v>877.16</v>
      </c>
      <c r="G26" s="6">
        <f t="shared" si="1"/>
        <v>6359.41</v>
      </c>
      <c r="H26" s="7">
        <v>34009</v>
      </c>
    </row>
    <row r="27" spans="1:8" x14ac:dyDescent="0.25">
      <c r="A27" s="30">
        <v>103</v>
      </c>
      <c r="B27" s="8" t="s">
        <v>8</v>
      </c>
      <c r="C27" s="9">
        <v>45100</v>
      </c>
      <c r="D27" s="4">
        <f t="shared" si="0"/>
        <v>3364</v>
      </c>
      <c r="E27" s="4">
        <f t="shared" si="3"/>
        <v>0</v>
      </c>
      <c r="F27" s="5">
        <v>0</v>
      </c>
      <c r="G27" s="6">
        <f t="shared" si="1"/>
        <v>0</v>
      </c>
      <c r="H27" s="7">
        <v>3364</v>
      </c>
    </row>
    <row r="28" spans="1:8" x14ac:dyDescent="0.25">
      <c r="A28" s="30">
        <v>104</v>
      </c>
      <c r="B28" s="8" t="s">
        <v>8</v>
      </c>
      <c r="C28" s="9">
        <v>45103</v>
      </c>
      <c r="D28" s="4">
        <f t="shared" si="0"/>
        <v>18830.5075</v>
      </c>
      <c r="E28" s="4">
        <f t="shared" si="3"/>
        <v>8274.5625</v>
      </c>
      <c r="F28" s="5">
        <v>1323.93</v>
      </c>
      <c r="G28" s="6">
        <f t="shared" si="1"/>
        <v>9598.4925000000003</v>
      </c>
      <c r="H28" s="7">
        <v>28429</v>
      </c>
    </row>
    <row r="29" spans="1:8" x14ac:dyDescent="0.25">
      <c r="A29" s="30">
        <v>105</v>
      </c>
      <c r="B29" s="8" t="s">
        <v>8</v>
      </c>
      <c r="C29" s="9">
        <v>45104</v>
      </c>
      <c r="D29" s="4">
        <f t="shared" si="0"/>
        <v>12255.092500000001</v>
      </c>
      <c r="E29" s="4">
        <f t="shared" si="3"/>
        <v>10165.4375</v>
      </c>
      <c r="F29" s="5">
        <v>1626.47</v>
      </c>
      <c r="G29" s="6">
        <f t="shared" si="1"/>
        <v>11791.907499999999</v>
      </c>
      <c r="H29" s="7">
        <v>24047</v>
      </c>
    </row>
    <row r="30" spans="1:8" x14ac:dyDescent="0.25">
      <c r="A30" s="30">
        <v>106</v>
      </c>
      <c r="B30" s="8" t="s">
        <v>8</v>
      </c>
      <c r="C30" s="9">
        <v>45105</v>
      </c>
      <c r="D30" s="4">
        <f t="shared" si="0"/>
        <v>15416.285</v>
      </c>
      <c r="E30" s="4">
        <f t="shared" si="3"/>
        <v>5508.375</v>
      </c>
      <c r="F30" s="5">
        <v>881.34</v>
      </c>
      <c r="G30" s="6">
        <f t="shared" si="1"/>
        <v>6389.7150000000001</v>
      </c>
      <c r="H30" s="7">
        <v>21806</v>
      </c>
    </row>
    <row r="31" spans="1:8" x14ac:dyDescent="0.25">
      <c r="A31" s="30">
        <v>107</v>
      </c>
      <c r="B31" s="8" t="s">
        <v>20</v>
      </c>
      <c r="C31" s="9">
        <v>45106</v>
      </c>
      <c r="D31" s="4">
        <f t="shared" si="0"/>
        <v>0</v>
      </c>
      <c r="E31" s="4">
        <v>276.72000000000003</v>
      </c>
      <c r="F31" s="5">
        <v>44.28</v>
      </c>
      <c r="G31" s="6">
        <f t="shared" si="1"/>
        <v>321</v>
      </c>
      <c r="H31" s="7">
        <v>321</v>
      </c>
    </row>
    <row r="32" spans="1:8" x14ac:dyDescent="0.25">
      <c r="A32" s="30">
        <v>108</v>
      </c>
      <c r="B32" s="8" t="s">
        <v>10</v>
      </c>
      <c r="C32" s="9">
        <v>45106</v>
      </c>
      <c r="D32" s="4">
        <f t="shared" si="0"/>
        <v>0</v>
      </c>
      <c r="E32" s="4">
        <v>210.34</v>
      </c>
      <c r="F32" s="5">
        <v>33.659999999999997</v>
      </c>
      <c r="G32" s="6">
        <f t="shared" si="1"/>
        <v>244</v>
      </c>
      <c r="H32" s="7">
        <v>244</v>
      </c>
    </row>
    <row r="33" spans="1:8" x14ac:dyDescent="0.25">
      <c r="A33" s="30">
        <v>109</v>
      </c>
      <c r="B33" s="8" t="s">
        <v>8</v>
      </c>
      <c r="C33" s="9">
        <v>45106</v>
      </c>
      <c r="D33" s="4">
        <f t="shared" si="0"/>
        <v>25283.8125</v>
      </c>
      <c r="E33" s="4">
        <f t="shared" ref="E33:E49" si="4">F33/0.16</f>
        <v>2348.4375</v>
      </c>
      <c r="F33" s="5">
        <v>375.75</v>
      </c>
      <c r="G33" s="6">
        <f t="shared" si="1"/>
        <v>2724.1875</v>
      </c>
      <c r="H33" s="7">
        <v>28008</v>
      </c>
    </row>
    <row r="34" spans="1:8" x14ac:dyDescent="0.25">
      <c r="A34" s="30">
        <v>110</v>
      </c>
      <c r="B34" s="8" t="s">
        <v>8</v>
      </c>
      <c r="C34" s="9">
        <v>45107</v>
      </c>
      <c r="D34" s="4">
        <f t="shared" si="0"/>
        <v>23768.85</v>
      </c>
      <c r="E34" s="4">
        <f t="shared" si="4"/>
        <v>4158.75</v>
      </c>
      <c r="F34" s="5">
        <v>665.4</v>
      </c>
      <c r="G34" s="6">
        <f t="shared" si="1"/>
        <v>4824.1499999999996</v>
      </c>
      <c r="H34" s="7">
        <v>28593</v>
      </c>
    </row>
    <row r="35" spans="1:8" ht="38.25" x14ac:dyDescent="0.25">
      <c r="A35" s="30">
        <v>0</v>
      </c>
      <c r="B35" s="18" t="s">
        <v>21</v>
      </c>
      <c r="C35" s="35" t="s">
        <v>15</v>
      </c>
      <c r="D35" s="4">
        <f t="shared" si="0"/>
        <v>100</v>
      </c>
      <c r="E35" s="4">
        <f t="shared" si="4"/>
        <v>0</v>
      </c>
      <c r="F35" s="5">
        <v>0</v>
      </c>
      <c r="G35" s="6">
        <f t="shared" si="1"/>
        <v>0</v>
      </c>
      <c r="H35" s="7">
        <v>100</v>
      </c>
    </row>
    <row r="36" spans="1:8" ht="38.25" x14ac:dyDescent="0.25">
      <c r="A36" s="30">
        <v>0</v>
      </c>
      <c r="B36" s="18" t="s">
        <v>22</v>
      </c>
      <c r="C36" s="35" t="s">
        <v>15</v>
      </c>
      <c r="D36" s="4">
        <f t="shared" si="0"/>
        <v>1100</v>
      </c>
      <c r="E36" s="4">
        <f t="shared" si="4"/>
        <v>0</v>
      </c>
      <c r="F36" s="5">
        <v>0</v>
      </c>
      <c r="G36" s="6">
        <f t="shared" si="1"/>
        <v>0</v>
      </c>
      <c r="H36" s="7">
        <v>1100</v>
      </c>
    </row>
    <row r="37" spans="1:8" ht="38.25" x14ac:dyDescent="0.25">
      <c r="A37" s="30">
        <v>0</v>
      </c>
      <c r="B37" s="18" t="s">
        <v>23</v>
      </c>
      <c r="C37" s="35" t="s">
        <v>15</v>
      </c>
      <c r="D37" s="4">
        <f t="shared" si="0"/>
        <v>85</v>
      </c>
      <c r="E37" s="4">
        <f t="shared" si="4"/>
        <v>0</v>
      </c>
      <c r="F37" s="5">
        <v>0</v>
      </c>
      <c r="G37" s="6">
        <f t="shared" si="1"/>
        <v>0</v>
      </c>
      <c r="H37" s="7">
        <v>85</v>
      </c>
    </row>
    <row r="38" spans="1:8" ht="38.25" x14ac:dyDescent="0.25">
      <c r="A38" s="30">
        <v>0</v>
      </c>
      <c r="B38" s="18" t="s">
        <v>24</v>
      </c>
      <c r="C38" s="35" t="s">
        <v>15</v>
      </c>
      <c r="D38" s="4">
        <f t="shared" si="0"/>
        <v>175</v>
      </c>
      <c r="E38" s="4">
        <f t="shared" si="4"/>
        <v>0</v>
      </c>
      <c r="F38" s="5">
        <v>0</v>
      </c>
      <c r="G38" s="6">
        <f t="shared" si="1"/>
        <v>0</v>
      </c>
      <c r="H38" s="7">
        <v>175</v>
      </c>
    </row>
    <row r="39" spans="1:8" ht="38.25" x14ac:dyDescent="0.25">
      <c r="A39" s="30">
        <v>0</v>
      </c>
      <c r="B39" s="18" t="s">
        <v>25</v>
      </c>
      <c r="C39" s="35" t="s">
        <v>15</v>
      </c>
      <c r="D39" s="4">
        <f t="shared" si="0"/>
        <v>86</v>
      </c>
      <c r="E39" s="4">
        <f t="shared" si="4"/>
        <v>0</v>
      </c>
      <c r="F39" s="5">
        <v>0</v>
      </c>
      <c r="G39" s="6">
        <f t="shared" si="1"/>
        <v>0</v>
      </c>
      <c r="H39" s="7">
        <v>86</v>
      </c>
    </row>
    <row r="40" spans="1:8" ht="38.25" x14ac:dyDescent="0.25">
      <c r="A40" s="30">
        <v>0</v>
      </c>
      <c r="B40" s="18" t="s">
        <v>26</v>
      </c>
      <c r="C40" s="35" t="s">
        <v>15</v>
      </c>
      <c r="D40" s="4">
        <f t="shared" si="0"/>
        <v>246</v>
      </c>
      <c r="E40" s="4">
        <f t="shared" si="4"/>
        <v>0</v>
      </c>
      <c r="F40" s="5">
        <v>0</v>
      </c>
      <c r="G40" s="6">
        <f t="shared" si="1"/>
        <v>0</v>
      </c>
      <c r="H40" s="7">
        <v>246</v>
      </c>
    </row>
    <row r="41" spans="1:8" ht="38.25" x14ac:dyDescent="0.25">
      <c r="A41" s="30">
        <v>0</v>
      </c>
      <c r="B41" s="18" t="s">
        <v>27</v>
      </c>
      <c r="C41" s="35" t="s">
        <v>15</v>
      </c>
      <c r="D41" s="4">
        <f t="shared" si="0"/>
        <v>175</v>
      </c>
      <c r="E41" s="4">
        <f t="shared" si="4"/>
        <v>0</v>
      </c>
      <c r="F41" s="5">
        <v>0</v>
      </c>
      <c r="G41" s="6">
        <f t="shared" si="1"/>
        <v>0</v>
      </c>
      <c r="H41" s="7">
        <v>175</v>
      </c>
    </row>
    <row r="42" spans="1:8" ht="38.25" x14ac:dyDescent="0.25">
      <c r="A42" s="30">
        <v>0</v>
      </c>
      <c r="B42" s="18" t="s">
        <v>28</v>
      </c>
      <c r="C42" s="35" t="s">
        <v>15</v>
      </c>
      <c r="D42" s="4">
        <f t="shared" si="0"/>
        <v>1918</v>
      </c>
      <c r="E42" s="4">
        <f t="shared" si="4"/>
        <v>0</v>
      </c>
      <c r="F42" s="5">
        <v>0</v>
      </c>
      <c r="G42" s="6">
        <f t="shared" si="1"/>
        <v>0</v>
      </c>
      <c r="H42" s="7">
        <v>1918</v>
      </c>
    </row>
    <row r="43" spans="1:8" ht="38.25" x14ac:dyDescent="0.25">
      <c r="A43" s="30">
        <v>0</v>
      </c>
      <c r="B43" s="18" t="s">
        <v>29</v>
      </c>
      <c r="C43" s="35" t="s">
        <v>15</v>
      </c>
      <c r="D43" s="4">
        <f t="shared" si="0"/>
        <v>1339</v>
      </c>
      <c r="E43" s="4">
        <f t="shared" si="4"/>
        <v>0</v>
      </c>
      <c r="F43" s="5">
        <v>0</v>
      </c>
      <c r="G43" s="6">
        <f t="shared" si="1"/>
        <v>0</v>
      </c>
      <c r="H43" s="7">
        <v>1339</v>
      </c>
    </row>
    <row r="44" spans="1:8" ht="38.25" x14ac:dyDescent="0.25">
      <c r="A44" s="30">
        <v>0</v>
      </c>
      <c r="B44" s="18" t="s">
        <v>30</v>
      </c>
      <c r="C44" s="35" t="s">
        <v>15</v>
      </c>
      <c r="D44" s="4">
        <f t="shared" si="0"/>
        <v>240</v>
      </c>
      <c r="E44" s="4">
        <f t="shared" si="4"/>
        <v>0</v>
      </c>
      <c r="F44" s="5">
        <v>0</v>
      </c>
      <c r="G44" s="6">
        <f t="shared" si="1"/>
        <v>0</v>
      </c>
      <c r="H44" s="7">
        <v>240</v>
      </c>
    </row>
    <row r="45" spans="1:8" ht="38.25" x14ac:dyDescent="0.25">
      <c r="A45" s="30">
        <v>0</v>
      </c>
      <c r="B45" s="18" t="s">
        <v>31</v>
      </c>
      <c r="C45" s="35" t="s">
        <v>15</v>
      </c>
      <c r="D45" s="4">
        <f t="shared" si="0"/>
        <v>180</v>
      </c>
      <c r="E45" s="4">
        <f t="shared" si="4"/>
        <v>0</v>
      </c>
      <c r="F45" s="5">
        <v>0</v>
      </c>
      <c r="G45" s="6">
        <f t="shared" si="1"/>
        <v>0</v>
      </c>
      <c r="H45" s="7">
        <v>180</v>
      </c>
    </row>
    <row r="46" spans="1:8" ht="31.5" x14ac:dyDescent="0.25">
      <c r="A46" s="30">
        <v>0</v>
      </c>
      <c r="B46" s="8" t="s">
        <v>32</v>
      </c>
      <c r="C46" s="35" t="s">
        <v>15</v>
      </c>
      <c r="D46" s="4">
        <f t="shared" si="0"/>
        <v>116845</v>
      </c>
      <c r="E46" s="4">
        <f t="shared" si="4"/>
        <v>0</v>
      </c>
      <c r="F46" s="5">
        <v>0</v>
      </c>
      <c r="G46" s="6">
        <f t="shared" si="1"/>
        <v>0</v>
      </c>
      <c r="H46" s="7">
        <v>116845</v>
      </c>
    </row>
    <row r="47" spans="1:8" ht="38.25" x14ac:dyDescent="0.25">
      <c r="A47" s="30">
        <v>0</v>
      </c>
      <c r="B47" s="18" t="s">
        <v>33</v>
      </c>
      <c r="C47" s="35" t="s">
        <v>15</v>
      </c>
      <c r="D47" s="4">
        <f t="shared" si="0"/>
        <v>90</v>
      </c>
      <c r="E47" s="4">
        <f t="shared" si="4"/>
        <v>0</v>
      </c>
      <c r="F47" s="5">
        <v>0</v>
      </c>
      <c r="G47" s="6">
        <f t="shared" si="1"/>
        <v>0</v>
      </c>
      <c r="H47" s="7">
        <v>90</v>
      </c>
    </row>
    <row r="48" spans="1:8" ht="38.25" x14ac:dyDescent="0.25">
      <c r="A48" s="30">
        <v>0</v>
      </c>
      <c r="B48" s="18" t="s">
        <v>34</v>
      </c>
      <c r="C48" s="35" t="s">
        <v>15</v>
      </c>
      <c r="D48" s="4">
        <f t="shared" si="0"/>
        <v>85</v>
      </c>
      <c r="E48" s="4">
        <f t="shared" si="4"/>
        <v>0</v>
      </c>
      <c r="F48" s="5">
        <v>0</v>
      </c>
      <c r="G48" s="6">
        <f t="shared" si="1"/>
        <v>0</v>
      </c>
      <c r="H48" s="7">
        <v>85</v>
      </c>
    </row>
    <row r="49" spans="1:8" ht="51.75" thickBot="1" x14ac:dyDescent="0.3">
      <c r="A49" s="36">
        <v>0</v>
      </c>
      <c r="B49" s="19" t="s">
        <v>35</v>
      </c>
      <c r="C49" s="37" t="s">
        <v>15</v>
      </c>
      <c r="D49" s="11">
        <f t="shared" si="0"/>
        <v>1068</v>
      </c>
      <c r="E49" s="11">
        <f t="shared" si="4"/>
        <v>0</v>
      </c>
      <c r="F49" s="12">
        <v>0</v>
      </c>
      <c r="G49" s="13">
        <f t="shared" si="1"/>
        <v>0</v>
      </c>
      <c r="H49" s="14">
        <v>1068</v>
      </c>
    </row>
    <row r="50" spans="1:8" ht="16.5" thickBot="1" x14ac:dyDescent="0.3">
      <c r="A50" s="38"/>
      <c r="B50" s="1"/>
      <c r="C50" s="2"/>
      <c r="D50" s="22">
        <f>SUM(D3:D49)</f>
        <v>571914.94249999989</v>
      </c>
      <c r="E50" s="22">
        <f>SUM(E3:E49)</f>
        <v>139385.16750000001</v>
      </c>
      <c r="F50" s="22">
        <f>SUM(F3:F49)</f>
        <v>27163.89</v>
      </c>
      <c r="G50" s="22">
        <f>SUM(G3:G49)</f>
        <v>166549.0575</v>
      </c>
      <c r="H50" s="39">
        <f>SUM(H3:H49)</f>
        <v>738464</v>
      </c>
    </row>
  </sheetData>
  <mergeCells count="1">
    <mergeCell ref="C1:H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JUNIO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2023-07-31T19:49:30Z</dcterms:modified>
</cp:coreProperties>
</file>