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3\FRACCION 4\11 NOVIEMBRE\IV A\"/>
    </mc:Choice>
  </mc:AlternateContent>
  <xr:revisionPtr revIDLastSave="0" documentId="8_{539D0E11-E73D-4DD7-9AA9-BC066DCF63F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TABLITA NOVIEMBRE" sheetId="3" r:id="rId1"/>
  </sheets>
  <calcPr calcId="18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5" i="3" l="1"/>
  <c r="F55" i="3"/>
  <c r="E54" i="3"/>
  <c r="G54" i="3" s="1"/>
  <c r="D54" i="3" s="1"/>
  <c r="E53" i="3"/>
  <c r="G53" i="3" s="1"/>
  <c r="D53" i="3" s="1"/>
  <c r="E52" i="3"/>
  <c r="G52" i="3" s="1"/>
  <c r="D52" i="3" s="1"/>
  <c r="E51" i="3"/>
  <c r="G51" i="3" s="1"/>
  <c r="D51" i="3" s="1"/>
  <c r="E50" i="3"/>
  <c r="G50" i="3" s="1"/>
  <c r="D50" i="3" s="1"/>
  <c r="E49" i="3"/>
  <c r="G49" i="3" s="1"/>
  <c r="D49" i="3" s="1"/>
  <c r="E48" i="3"/>
  <c r="G48" i="3" s="1"/>
  <c r="D48" i="3" s="1"/>
  <c r="E47" i="3"/>
  <c r="G47" i="3" s="1"/>
  <c r="D47" i="3" s="1"/>
  <c r="E46" i="3"/>
  <c r="G46" i="3" s="1"/>
  <c r="D46" i="3" s="1"/>
  <c r="E45" i="3"/>
  <c r="G45" i="3" s="1"/>
  <c r="D45" i="3" s="1"/>
  <c r="E44" i="3"/>
  <c r="G44" i="3" s="1"/>
  <c r="D44" i="3" s="1"/>
  <c r="E43" i="3"/>
  <c r="G43" i="3" s="1"/>
  <c r="D43" i="3" s="1"/>
  <c r="E42" i="3"/>
  <c r="G42" i="3" s="1"/>
  <c r="D42" i="3" s="1"/>
  <c r="E41" i="3"/>
  <c r="G41" i="3" s="1"/>
  <c r="D41" i="3" s="1"/>
  <c r="E40" i="3"/>
  <c r="G40" i="3" s="1"/>
  <c r="D40" i="3" s="1"/>
  <c r="E39" i="3"/>
  <c r="G39" i="3" s="1"/>
  <c r="D39" i="3" s="1"/>
  <c r="E38" i="3"/>
  <c r="G38" i="3" s="1"/>
  <c r="D38" i="3" s="1"/>
  <c r="G37" i="3"/>
  <c r="D37" i="3" s="1"/>
  <c r="E36" i="3"/>
  <c r="G36" i="3" s="1"/>
  <c r="D36" i="3" s="1"/>
  <c r="E35" i="3"/>
  <c r="G35" i="3" s="1"/>
  <c r="D35" i="3" s="1"/>
  <c r="E34" i="3"/>
  <c r="G34" i="3" s="1"/>
  <c r="D34" i="3" s="1"/>
  <c r="E33" i="3"/>
  <c r="G33" i="3" s="1"/>
  <c r="D33" i="3" s="1"/>
  <c r="G32" i="3"/>
  <c r="D32" i="3"/>
  <c r="E31" i="3"/>
  <c r="G31" i="3" s="1"/>
  <c r="D31" i="3" s="1"/>
  <c r="G30" i="3"/>
  <c r="D30" i="3" s="1"/>
  <c r="E29" i="3"/>
  <c r="G29" i="3" s="1"/>
  <c r="D29" i="3" s="1"/>
  <c r="G28" i="3"/>
  <c r="D28" i="3" s="1"/>
  <c r="G27" i="3"/>
  <c r="D27" i="3" s="1"/>
  <c r="G26" i="3"/>
  <c r="D26" i="3" s="1"/>
  <c r="E25" i="3"/>
  <c r="G25" i="3" s="1"/>
  <c r="D25" i="3" s="1"/>
  <c r="E24" i="3"/>
  <c r="G24" i="3" s="1"/>
  <c r="D24" i="3" s="1"/>
  <c r="G23" i="3"/>
  <c r="D23" i="3" s="1"/>
  <c r="G22" i="3"/>
  <c r="D22" i="3" s="1"/>
  <c r="G21" i="3"/>
  <c r="D21" i="3" s="1"/>
  <c r="E20" i="3"/>
  <c r="G20" i="3" s="1"/>
  <c r="D20" i="3" s="1"/>
  <c r="G19" i="3"/>
  <c r="D19" i="3" s="1"/>
  <c r="G18" i="3"/>
  <c r="D18" i="3" s="1"/>
  <c r="E18" i="3"/>
  <c r="E17" i="3"/>
  <c r="G17" i="3" s="1"/>
  <c r="D17" i="3" s="1"/>
  <c r="G16" i="3"/>
  <c r="D16" i="3" s="1"/>
  <c r="E16" i="3"/>
  <c r="G15" i="3"/>
  <c r="D15" i="3" s="1"/>
  <c r="G14" i="3"/>
  <c r="D14" i="3"/>
  <c r="G13" i="3"/>
  <c r="D13" i="3" s="1"/>
  <c r="E12" i="3"/>
  <c r="G12" i="3" s="1"/>
  <c r="D12" i="3" s="1"/>
  <c r="E11" i="3"/>
  <c r="G11" i="3" s="1"/>
  <c r="D11" i="3" s="1"/>
  <c r="G10" i="3"/>
  <c r="D10" i="3"/>
  <c r="E9" i="3"/>
  <c r="G9" i="3" s="1"/>
  <c r="D9" i="3" s="1"/>
  <c r="G8" i="3"/>
  <c r="D8" i="3" s="1"/>
  <c r="G7" i="3"/>
  <c r="D7" i="3" s="1"/>
  <c r="E6" i="3"/>
  <c r="G6" i="3" s="1"/>
  <c r="D6" i="3" s="1"/>
  <c r="G5" i="3"/>
  <c r="D5" i="3" s="1"/>
  <c r="G4" i="3"/>
  <c r="D4" i="3" s="1"/>
  <c r="E3" i="3"/>
  <c r="G3" i="3" s="1"/>
  <c r="D3" i="3" l="1"/>
  <c r="D55" i="3" s="1"/>
  <c r="G55" i="3"/>
  <c r="E55" i="3"/>
</calcChain>
</file>

<file path=xl/sharedStrings.xml><?xml version="1.0" encoding="utf-8"?>
<sst xmlns="http://schemas.openxmlformats.org/spreadsheetml/2006/main" count="61" uniqueCount="40">
  <si>
    <t>FECHA DE INGRESOS</t>
  </si>
  <si>
    <t>No. DE FACTURA</t>
  </si>
  <si>
    <t>CONTRIBUYENTE</t>
  </si>
  <si>
    <t>INGRESOS SIN IVA</t>
  </si>
  <si>
    <t>INGRESOS CON IVA</t>
  </si>
  <si>
    <t>IVA</t>
  </si>
  <si>
    <t>TOTAL DE INGRESOS CON IVA</t>
  </si>
  <si>
    <t>DEPOSITO EN BANCOS</t>
  </si>
  <si>
    <t>PUBLICO EN GENERAL</t>
  </si>
  <si>
    <t>DORA ILDA PAZ TORRES</t>
  </si>
  <si>
    <t>HIELO ALDAMA</t>
  </si>
  <si>
    <t>LAGUNA AGRICOLA MECANICA</t>
  </si>
  <si>
    <t>COMBUSTIBLES Y LUBRICANTES EL PUENTE</t>
  </si>
  <si>
    <t>ELVIA GONZALEZ ZUÑIGA</t>
  </si>
  <si>
    <t>TRANSPAIS UNICO</t>
  </si>
  <si>
    <t>INGENIO SAN MIGUEL DEL NARANJO</t>
  </si>
  <si>
    <t>DESGLOSE DE IVA MENSUAL CORRESPONDIENTE AL MES DE NOVIEMBRE 2023</t>
  </si>
  <si>
    <t>PRODUCTOS CORONA EN EL NARANJO</t>
  </si>
  <si>
    <t>TELECABLE DE EL NARANJO</t>
  </si>
  <si>
    <t>GRUPO HOTELERO 3 GENERACIONES</t>
  </si>
  <si>
    <t>D´MARCO TORTILLERIAS</t>
  </si>
  <si>
    <t>GOBIERNO DEL ESTADO DE SAN LUIS POTOSI</t>
  </si>
  <si>
    <t>SUPER FARMACIA DE AHUACATLAN</t>
  </si>
  <si>
    <t>CHRISTIAN ERNESTO BECERRIL GUERRERO</t>
  </si>
  <si>
    <t>NUEVA WALMART</t>
  </si>
  <si>
    <t>DEP. NO REC. EN CAJA DEPOSITADO EL DIA 01/11/2023 BNET 1556446846  2998 REF. 7824556933</t>
  </si>
  <si>
    <t>DEP. NO REC. EN CAJA DEPOSITADO EL DIA 03/11/2023 BNET 1561550157  CTO. 4402 REF. 8014284532</t>
  </si>
  <si>
    <t>DEP. NO REC. EN CAJA DEPOSITADO EL DIA 06/11/2023 BNET 2838645019 OCTUBRE REF. 8254290287</t>
  </si>
  <si>
    <t>DEP. NO REC. EN CAJA DEPOSITADO EL DIA 07/11/2023 BNET 0479231595 CTO. 3004 REF. 8342637432</t>
  </si>
  <si>
    <t>DEP. NO REC. EN CAJA DEPOSITADO EL DIA 13/11/2023 BNET 1174853547 2717 VICTOR M. HDZ.  REF. 8812480440</t>
  </si>
  <si>
    <t>DEP. NO REC. EN CAJA DEPOSITADO EL DIA 13/11/2023 BNET 2726041086 2936 REF. 8870838683</t>
  </si>
  <si>
    <t>DEP. NO REC. EN CAJA DEPOSITADO EL DIA 15/11/2023 546234 PAGO DE SERVICIO REF. 0192509157 646 00646013206888384643 CPO67057942848, MARIA GUADALUPE LOPEZ MENDOZA</t>
  </si>
  <si>
    <t>DEP. NO REC. EN CAJA DEPOSITADO EL DIA 15/11/2023 BNET 0481664506 CTO. 866 390 3 REF. 0085226011</t>
  </si>
  <si>
    <t>DEP. NO REC. EN CAJA DEPOSITADO EL DIA 16/11/2023 BNET 26215891726  4825 REF. 9132786119</t>
  </si>
  <si>
    <t>DEP. NO REC. EN CAJA DEPOSITADO EL DIA 22/11/2023 CONSUMO BMRCASH REFBNTC00757993</t>
  </si>
  <si>
    <t>DEP. NO REC. EN CAJA DEPOSITADO EL DIA 23/11/2023 BNET 1506084821 1776 REF. 9718880559</t>
  </si>
  <si>
    <t>DEP. NO REC. EN CAJA DEPOSITADO EL DIA 24/11/2023 21133 SUMINISTRO DE AGUA NOV-DIC BMRCASH  REF. REFBNTC00321230</t>
  </si>
  <si>
    <t>DEP. NO REC. EN CAJA DEPOSITADO EL DIA 24/11/2023 21132 SUMINISTRO DE AGUA NOV-DIC BMRCASH  REF. REFBNTC00321230</t>
  </si>
  <si>
    <t>DEP. NO REC. EN CAJA DEPOSITADO EL DIA 29/11/2023 BNET 1524905720 CTO. 4712 REF. 0240716987</t>
  </si>
  <si>
    <t>DEP. NO REC. EN CAJA DEPOSITADO EL DIA 30/11/2023 BNET 1579189494 CTO. 4322 REF. 0350148450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</si>
</sst>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"/>
  <sheetViews>
    <sheetView tabSelected="1" workbookViewId="0">
      <selection activeCell="B56" sqref="B56"/>
    </sheetView>
  </sheetViews>
  <sheetFormatPr baseColWidth="10" defaultRowHeight="15" x14ac:dyDescent="0.25"/>
  <cols>
    <col min="2" max="2" width="44.28515625" customWidth="1"/>
    <col min="3" max="3" width="18.28515625" customWidth="1"/>
    <col min="4" max="4" width="16.5703125" customWidth="1"/>
    <col min="5" max="5" width="16" customWidth="1"/>
    <col min="6" max="6" width="14.85546875" customWidth="1"/>
    <col min="7" max="7" width="16.85546875" customWidth="1"/>
    <col min="8" max="8" width="16.140625" customWidth="1"/>
  </cols>
  <sheetData>
    <row r="1" spans="1:8" ht="35.25" customHeight="1" thickBot="1" x14ac:dyDescent="0.3">
      <c r="C1" t="s">
        <v>16</v>
      </c>
    </row>
    <row r="2" spans="1:8" ht="15.75" thickBot="1" x14ac:dyDescent="0.3">
      <c r="A2" t="s">
        <v>1</v>
      </c>
      <c r="B2" t="s">
        <v>2</v>
      </c>
      <c r="C2" t="s">
        <v>0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>
        <v>277</v>
      </c>
      <c r="B3" t="s">
        <v>8</v>
      </c>
      <c r="C3">
        <v>45231</v>
      </c>
      <c r="D3">
        <f t="shared" ref="D3:D54" si="0">H3-G3</f>
        <v>11368.4175</v>
      </c>
      <c r="E3">
        <f t="shared" ref="E3" si="1">F3/0.16</f>
        <v>579.8125</v>
      </c>
      <c r="F3">
        <v>92.77</v>
      </c>
      <c r="G3">
        <f t="shared" ref="G3:G54" si="2">E3+F3</f>
        <v>672.58249999999998</v>
      </c>
      <c r="H3">
        <v>12041</v>
      </c>
    </row>
    <row r="4" spans="1:8" x14ac:dyDescent="0.25">
      <c r="A4">
        <v>278</v>
      </c>
      <c r="B4" t="s">
        <v>17</v>
      </c>
      <c r="C4">
        <v>45236</v>
      </c>
      <c r="D4">
        <f t="shared" si="0"/>
        <v>0</v>
      </c>
      <c r="E4">
        <v>745.68</v>
      </c>
      <c r="F4">
        <v>119.32</v>
      </c>
      <c r="G4">
        <f t="shared" si="2"/>
        <v>865</v>
      </c>
      <c r="H4">
        <v>865</v>
      </c>
    </row>
    <row r="5" spans="1:8" x14ac:dyDescent="0.25">
      <c r="A5">
        <v>279</v>
      </c>
      <c r="B5" t="s">
        <v>17</v>
      </c>
      <c r="C5">
        <v>45236</v>
      </c>
      <c r="D5">
        <f t="shared" si="0"/>
        <v>0</v>
      </c>
      <c r="E5">
        <v>1128.45</v>
      </c>
      <c r="F5">
        <v>180.55</v>
      </c>
      <c r="G5">
        <f t="shared" si="2"/>
        <v>1309</v>
      </c>
      <c r="H5">
        <v>1309</v>
      </c>
    </row>
    <row r="6" spans="1:8" x14ac:dyDescent="0.25">
      <c r="A6">
        <v>280</v>
      </c>
      <c r="B6" t="s">
        <v>8</v>
      </c>
      <c r="C6">
        <v>45236</v>
      </c>
      <c r="D6">
        <f t="shared" si="0"/>
        <v>48773.979999999996</v>
      </c>
      <c r="E6">
        <f t="shared" ref="E6" si="3">F6/0.16</f>
        <v>15609.5</v>
      </c>
      <c r="F6">
        <v>2497.52</v>
      </c>
      <c r="G6">
        <f t="shared" si="2"/>
        <v>18107.02</v>
      </c>
      <c r="H6">
        <v>66881</v>
      </c>
    </row>
    <row r="7" spans="1:8" x14ac:dyDescent="0.25">
      <c r="A7">
        <v>281</v>
      </c>
      <c r="B7" t="s">
        <v>18</v>
      </c>
      <c r="C7">
        <v>45237</v>
      </c>
      <c r="D7">
        <f t="shared" si="0"/>
        <v>0</v>
      </c>
      <c r="E7">
        <v>358.62</v>
      </c>
      <c r="F7">
        <v>57.38</v>
      </c>
      <c r="G7">
        <f t="shared" si="2"/>
        <v>416</v>
      </c>
      <c r="H7">
        <v>416</v>
      </c>
    </row>
    <row r="8" spans="1:8" x14ac:dyDescent="0.25">
      <c r="A8">
        <v>282</v>
      </c>
      <c r="B8" t="s">
        <v>13</v>
      </c>
      <c r="C8">
        <v>45237</v>
      </c>
      <c r="D8">
        <f t="shared" si="0"/>
        <v>0</v>
      </c>
      <c r="E8">
        <v>687.93</v>
      </c>
      <c r="F8">
        <v>110.07</v>
      </c>
      <c r="G8">
        <f t="shared" si="2"/>
        <v>798</v>
      </c>
      <c r="H8">
        <v>798</v>
      </c>
    </row>
    <row r="9" spans="1:8" x14ac:dyDescent="0.25">
      <c r="A9">
        <v>283</v>
      </c>
      <c r="B9" t="s">
        <v>8</v>
      </c>
      <c r="C9">
        <v>45237</v>
      </c>
      <c r="D9">
        <f t="shared" si="0"/>
        <v>34434.5625</v>
      </c>
      <c r="E9">
        <f t="shared" ref="E9" si="4">F9/0.16</f>
        <v>5004.6875</v>
      </c>
      <c r="F9">
        <v>800.75</v>
      </c>
      <c r="G9">
        <f t="shared" si="2"/>
        <v>5805.4375</v>
      </c>
      <c r="H9">
        <v>40240</v>
      </c>
    </row>
    <row r="10" spans="1:8" x14ac:dyDescent="0.25">
      <c r="A10">
        <v>284</v>
      </c>
      <c r="B10" t="s">
        <v>19</v>
      </c>
      <c r="C10">
        <v>45238</v>
      </c>
      <c r="D10">
        <f t="shared" si="0"/>
        <v>0</v>
      </c>
      <c r="E10">
        <v>2240.52</v>
      </c>
      <c r="F10">
        <v>358.48</v>
      </c>
      <c r="G10">
        <f t="shared" si="2"/>
        <v>2599</v>
      </c>
      <c r="H10">
        <v>2599</v>
      </c>
    </row>
    <row r="11" spans="1:8" x14ac:dyDescent="0.25">
      <c r="A11">
        <v>283</v>
      </c>
      <c r="B11" t="s">
        <v>8</v>
      </c>
      <c r="C11">
        <v>45238</v>
      </c>
      <c r="D11">
        <f t="shared" si="0"/>
        <v>31991.17</v>
      </c>
      <c r="E11">
        <f t="shared" ref="E11:E12" si="5">F11/0.16</f>
        <v>18756.75</v>
      </c>
      <c r="F11">
        <v>3001.08</v>
      </c>
      <c r="G11">
        <f t="shared" si="2"/>
        <v>21757.83</v>
      </c>
      <c r="H11">
        <v>53749</v>
      </c>
    </row>
    <row r="12" spans="1:8" x14ac:dyDescent="0.25">
      <c r="A12">
        <v>286</v>
      </c>
      <c r="B12" t="s">
        <v>8</v>
      </c>
      <c r="C12">
        <v>45239</v>
      </c>
      <c r="D12">
        <f t="shared" si="0"/>
        <v>34059.770000000004</v>
      </c>
      <c r="E12">
        <f t="shared" si="5"/>
        <v>8496.75</v>
      </c>
      <c r="F12">
        <v>1359.48</v>
      </c>
      <c r="G12">
        <f t="shared" si="2"/>
        <v>9856.23</v>
      </c>
      <c r="H12">
        <v>43916</v>
      </c>
    </row>
    <row r="13" spans="1:8" x14ac:dyDescent="0.25">
      <c r="A13">
        <v>287</v>
      </c>
      <c r="B13" t="s">
        <v>9</v>
      </c>
      <c r="C13">
        <v>45240</v>
      </c>
      <c r="D13">
        <f t="shared" si="0"/>
        <v>0</v>
      </c>
      <c r="E13">
        <v>118.96</v>
      </c>
      <c r="F13">
        <v>19.04</v>
      </c>
      <c r="G13">
        <f t="shared" si="2"/>
        <v>138</v>
      </c>
      <c r="H13">
        <v>138</v>
      </c>
    </row>
    <row r="14" spans="1:8" x14ac:dyDescent="0.25">
      <c r="A14">
        <v>288</v>
      </c>
      <c r="B14" t="s">
        <v>10</v>
      </c>
      <c r="C14">
        <v>45240</v>
      </c>
      <c r="D14">
        <f t="shared" si="0"/>
        <v>0</v>
      </c>
      <c r="E14">
        <v>114.65</v>
      </c>
      <c r="F14">
        <v>18.350000000000001</v>
      </c>
      <c r="G14">
        <f t="shared" si="2"/>
        <v>133</v>
      </c>
      <c r="H14">
        <v>133</v>
      </c>
    </row>
    <row r="15" spans="1:8" x14ac:dyDescent="0.25">
      <c r="A15">
        <v>289</v>
      </c>
      <c r="B15" t="s">
        <v>10</v>
      </c>
      <c r="C15">
        <v>45240</v>
      </c>
      <c r="D15">
        <f t="shared" si="0"/>
        <v>0</v>
      </c>
      <c r="E15">
        <v>105.17</v>
      </c>
      <c r="F15">
        <v>16.829999999999998</v>
      </c>
      <c r="G15">
        <f t="shared" si="2"/>
        <v>122</v>
      </c>
      <c r="H15">
        <v>122</v>
      </c>
    </row>
    <row r="16" spans="1:8" x14ac:dyDescent="0.25">
      <c r="A16">
        <v>290</v>
      </c>
      <c r="B16" t="s">
        <v>8</v>
      </c>
      <c r="C16">
        <v>45240</v>
      </c>
      <c r="D16">
        <f t="shared" si="0"/>
        <v>25110.6875</v>
      </c>
      <c r="E16">
        <f t="shared" ref="E16:E18" si="6">F16/0.16</f>
        <v>7064.0625</v>
      </c>
      <c r="F16">
        <v>1130.25</v>
      </c>
      <c r="G16">
        <f t="shared" si="2"/>
        <v>8194.3125</v>
      </c>
      <c r="H16">
        <v>33305</v>
      </c>
    </row>
    <row r="17" spans="1:8" x14ac:dyDescent="0.25">
      <c r="A17">
        <v>291</v>
      </c>
      <c r="B17" t="s">
        <v>8</v>
      </c>
      <c r="C17">
        <v>45243</v>
      </c>
      <c r="D17">
        <f t="shared" si="0"/>
        <v>41554.184999999998</v>
      </c>
      <c r="E17">
        <f t="shared" si="6"/>
        <v>9130.875</v>
      </c>
      <c r="F17">
        <v>1460.94</v>
      </c>
      <c r="G17">
        <f t="shared" si="2"/>
        <v>10591.815000000001</v>
      </c>
      <c r="H17">
        <v>52146</v>
      </c>
    </row>
    <row r="18" spans="1:8" x14ac:dyDescent="0.25">
      <c r="A18">
        <v>292</v>
      </c>
      <c r="B18" t="s">
        <v>8</v>
      </c>
      <c r="C18">
        <v>45244</v>
      </c>
      <c r="D18">
        <f t="shared" si="0"/>
        <v>27626.55</v>
      </c>
      <c r="E18">
        <f t="shared" si="6"/>
        <v>11276.25</v>
      </c>
      <c r="F18">
        <v>1804.2</v>
      </c>
      <c r="G18">
        <f t="shared" si="2"/>
        <v>13080.45</v>
      </c>
      <c r="H18">
        <v>40707</v>
      </c>
    </row>
    <row r="19" spans="1:8" x14ac:dyDescent="0.25">
      <c r="A19">
        <v>293</v>
      </c>
      <c r="B19" t="s">
        <v>20</v>
      </c>
      <c r="C19">
        <v>45245</v>
      </c>
      <c r="D19">
        <f t="shared" si="0"/>
        <v>0</v>
      </c>
      <c r="E19">
        <v>8609.56</v>
      </c>
      <c r="F19">
        <v>1377.44</v>
      </c>
      <c r="G19">
        <f t="shared" si="2"/>
        <v>9987</v>
      </c>
      <c r="H19">
        <v>9987</v>
      </c>
    </row>
    <row r="20" spans="1:8" x14ac:dyDescent="0.25">
      <c r="A20">
        <v>294</v>
      </c>
      <c r="B20" t="s">
        <v>8</v>
      </c>
      <c r="C20">
        <v>45245</v>
      </c>
      <c r="D20">
        <f t="shared" si="0"/>
        <v>26225.4925</v>
      </c>
      <c r="E20">
        <f t="shared" ref="E20" si="7">F20/0.16</f>
        <v>6575.4374999999991</v>
      </c>
      <c r="F20">
        <v>1052.07</v>
      </c>
      <c r="G20">
        <f t="shared" si="2"/>
        <v>7627.5074999999988</v>
      </c>
      <c r="H20">
        <v>33853</v>
      </c>
    </row>
    <row r="21" spans="1:8" ht="18" customHeight="1" x14ac:dyDescent="0.25">
      <c r="A21">
        <v>295</v>
      </c>
      <c r="B21" t="s">
        <v>19</v>
      </c>
      <c r="C21">
        <v>45246</v>
      </c>
      <c r="D21">
        <f t="shared" si="0"/>
        <v>0</v>
      </c>
      <c r="E21">
        <v>3388.25</v>
      </c>
      <c r="F21">
        <v>542.12</v>
      </c>
      <c r="G21">
        <f t="shared" si="2"/>
        <v>3930.37</v>
      </c>
      <c r="H21">
        <v>3930.37</v>
      </c>
    </row>
    <row r="22" spans="1:8" x14ac:dyDescent="0.25">
      <c r="A22">
        <v>296</v>
      </c>
      <c r="B22" t="s">
        <v>15</v>
      </c>
      <c r="C22">
        <v>45246</v>
      </c>
      <c r="D22">
        <f t="shared" si="0"/>
        <v>0</v>
      </c>
      <c r="E22">
        <v>171.55</v>
      </c>
      <c r="F22">
        <v>27.45</v>
      </c>
      <c r="G22">
        <f t="shared" si="2"/>
        <v>199</v>
      </c>
      <c r="H22">
        <v>199</v>
      </c>
    </row>
    <row r="23" spans="1:8" x14ac:dyDescent="0.25">
      <c r="A23">
        <v>297</v>
      </c>
      <c r="B23" t="s">
        <v>21</v>
      </c>
      <c r="C23">
        <v>45246</v>
      </c>
      <c r="D23">
        <f t="shared" si="0"/>
        <v>0</v>
      </c>
      <c r="E23">
        <v>964.65</v>
      </c>
      <c r="F23">
        <v>154.35</v>
      </c>
      <c r="G23">
        <f t="shared" si="2"/>
        <v>1119</v>
      </c>
      <c r="H23">
        <v>1119</v>
      </c>
    </row>
    <row r="24" spans="1:8" ht="21.75" customHeight="1" x14ac:dyDescent="0.25">
      <c r="A24">
        <v>298</v>
      </c>
      <c r="B24" t="s">
        <v>8</v>
      </c>
      <c r="C24">
        <v>45246</v>
      </c>
      <c r="D24">
        <f t="shared" si="0"/>
        <v>15703.305</v>
      </c>
      <c r="E24">
        <f t="shared" ref="E24:E25" si="8">F24/0.16</f>
        <v>5523.875</v>
      </c>
      <c r="F24">
        <v>883.82</v>
      </c>
      <c r="G24">
        <f t="shared" si="2"/>
        <v>6407.6949999999997</v>
      </c>
      <c r="H24">
        <v>22111</v>
      </c>
    </row>
    <row r="25" spans="1:8" x14ac:dyDescent="0.25">
      <c r="A25">
        <v>299</v>
      </c>
      <c r="B25" t="s">
        <v>8</v>
      </c>
      <c r="C25">
        <v>45247</v>
      </c>
      <c r="D25">
        <f t="shared" si="0"/>
        <v>27022.817500000005</v>
      </c>
      <c r="E25">
        <f t="shared" si="8"/>
        <v>8640.5625</v>
      </c>
      <c r="F25">
        <v>1382.49</v>
      </c>
      <c r="G25">
        <f t="shared" si="2"/>
        <v>10023.0525</v>
      </c>
      <c r="H25">
        <v>37045.870000000003</v>
      </c>
    </row>
    <row r="26" spans="1:8" x14ac:dyDescent="0.25">
      <c r="A26">
        <v>300</v>
      </c>
      <c r="B26" t="s">
        <v>22</v>
      </c>
      <c r="C26">
        <v>45251</v>
      </c>
      <c r="D26">
        <f t="shared" si="0"/>
        <v>0</v>
      </c>
      <c r="E26">
        <v>236.21</v>
      </c>
      <c r="F26">
        <v>37.79</v>
      </c>
      <c r="G26">
        <f t="shared" si="2"/>
        <v>274</v>
      </c>
      <c r="H26">
        <v>274</v>
      </c>
    </row>
    <row r="27" spans="1:8" x14ac:dyDescent="0.25">
      <c r="A27">
        <v>301</v>
      </c>
      <c r="B27" t="s">
        <v>12</v>
      </c>
      <c r="C27">
        <v>45251</v>
      </c>
      <c r="D27">
        <f t="shared" si="0"/>
        <v>0</v>
      </c>
      <c r="E27">
        <v>2049.14</v>
      </c>
      <c r="F27">
        <v>327.86</v>
      </c>
      <c r="G27">
        <f t="shared" si="2"/>
        <v>2377</v>
      </c>
      <c r="H27">
        <v>2377</v>
      </c>
    </row>
    <row r="28" spans="1:8" x14ac:dyDescent="0.25">
      <c r="A28">
        <v>302</v>
      </c>
      <c r="B28" t="s">
        <v>23</v>
      </c>
      <c r="C28">
        <v>45251</v>
      </c>
      <c r="D28">
        <f t="shared" si="0"/>
        <v>0</v>
      </c>
      <c r="E28">
        <v>494.83</v>
      </c>
      <c r="F28">
        <v>79.17</v>
      </c>
      <c r="G28">
        <f t="shared" si="2"/>
        <v>574</v>
      </c>
      <c r="H28">
        <v>574</v>
      </c>
    </row>
    <row r="29" spans="1:8" x14ac:dyDescent="0.25">
      <c r="A29">
        <v>303</v>
      </c>
      <c r="B29" t="s">
        <v>8</v>
      </c>
      <c r="C29">
        <v>45251</v>
      </c>
      <c r="D29">
        <f t="shared" si="0"/>
        <v>36104.677499999998</v>
      </c>
      <c r="E29">
        <f t="shared" ref="E29" si="9">F29/0.16</f>
        <v>2581.3125</v>
      </c>
      <c r="F29">
        <v>413.01</v>
      </c>
      <c r="G29">
        <f t="shared" si="2"/>
        <v>2994.3225000000002</v>
      </c>
      <c r="H29">
        <v>39099</v>
      </c>
    </row>
    <row r="30" spans="1:8" x14ac:dyDescent="0.25">
      <c r="A30">
        <v>304</v>
      </c>
      <c r="B30" t="s">
        <v>11</v>
      </c>
      <c r="C30">
        <v>45252</v>
      </c>
      <c r="D30">
        <f t="shared" si="0"/>
        <v>0</v>
      </c>
      <c r="E30">
        <v>217.24</v>
      </c>
      <c r="F30">
        <v>34.76</v>
      </c>
      <c r="G30">
        <f t="shared" si="2"/>
        <v>252</v>
      </c>
      <c r="H30">
        <v>252</v>
      </c>
    </row>
    <row r="31" spans="1:8" x14ac:dyDescent="0.25">
      <c r="A31">
        <v>305</v>
      </c>
      <c r="B31" t="s">
        <v>8</v>
      </c>
      <c r="C31">
        <v>45252</v>
      </c>
      <c r="D31">
        <f t="shared" si="0"/>
        <v>31819.307499999999</v>
      </c>
      <c r="E31">
        <f t="shared" ref="E31" si="10">F31/0.16</f>
        <v>6294.5625</v>
      </c>
      <c r="F31">
        <v>1007.13</v>
      </c>
      <c r="G31">
        <f t="shared" si="2"/>
        <v>7301.6925000000001</v>
      </c>
      <c r="H31">
        <v>39121</v>
      </c>
    </row>
    <row r="32" spans="1:8" x14ac:dyDescent="0.25">
      <c r="A32">
        <v>306</v>
      </c>
      <c r="B32" t="s">
        <v>14</v>
      </c>
      <c r="C32">
        <v>45253</v>
      </c>
      <c r="D32">
        <f t="shared" si="0"/>
        <v>0</v>
      </c>
      <c r="E32">
        <v>973.28</v>
      </c>
      <c r="F32">
        <v>155.72</v>
      </c>
      <c r="G32">
        <f t="shared" si="2"/>
        <v>1129</v>
      </c>
      <c r="H32">
        <v>1129</v>
      </c>
    </row>
    <row r="33" spans="1:8" x14ac:dyDescent="0.25">
      <c r="A33">
        <v>307</v>
      </c>
      <c r="B33" t="s">
        <v>8</v>
      </c>
      <c r="C33">
        <v>45253</v>
      </c>
      <c r="D33">
        <f t="shared" si="0"/>
        <v>11155.145</v>
      </c>
      <c r="E33">
        <f t="shared" ref="E33:E36" si="11">F33/0.16</f>
        <v>1999.875</v>
      </c>
      <c r="F33">
        <v>319.98</v>
      </c>
      <c r="G33">
        <f t="shared" si="2"/>
        <v>2319.855</v>
      </c>
      <c r="H33">
        <v>13475</v>
      </c>
    </row>
    <row r="34" spans="1:8" x14ac:dyDescent="0.25">
      <c r="A34">
        <v>308</v>
      </c>
      <c r="B34" t="s">
        <v>8</v>
      </c>
      <c r="C34">
        <v>45254</v>
      </c>
      <c r="D34">
        <f t="shared" si="0"/>
        <v>10122.0625</v>
      </c>
      <c r="E34">
        <f t="shared" si="11"/>
        <v>1942.1875</v>
      </c>
      <c r="F34">
        <v>310.75</v>
      </c>
      <c r="G34">
        <f t="shared" si="2"/>
        <v>2252.9375</v>
      </c>
      <c r="H34">
        <v>12375</v>
      </c>
    </row>
    <row r="35" spans="1:8" x14ac:dyDescent="0.25">
      <c r="A35">
        <v>309</v>
      </c>
      <c r="B35" t="s">
        <v>8</v>
      </c>
      <c r="C35">
        <v>45257</v>
      </c>
      <c r="D35">
        <f t="shared" si="0"/>
        <v>26545.15</v>
      </c>
      <c r="E35">
        <f t="shared" si="11"/>
        <v>7191.2499999999991</v>
      </c>
      <c r="F35">
        <v>1150.5999999999999</v>
      </c>
      <c r="G35">
        <f t="shared" si="2"/>
        <v>8341.8499999999985</v>
      </c>
      <c r="H35">
        <v>34887</v>
      </c>
    </row>
    <row r="36" spans="1:8" x14ac:dyDescent="0.25">
      <c r="A36">
        <v>310</v>
      </c>
      <c r="B36" t="s">
        <v>8</v>
      </c>
      <c r="C36">
        <v>45258</v>
      </c>
      <c r="D36">
        <f t="shared" si="0"/>
        <v>12622.73</v>
      </c>
      <c r="E36">
        <f t="shared" si="11"/>
        <v>3415.75</v>
      </c>
      <c r="F36">
        <v>546.52</v>
      </c>
      <c r="G36">
        <f t="shared" si="2"/>
        <v>3962.27</v>
      </c>
      <c r="H36">
        <v>16585</v>
      </c>
    </row>
    <row r="37" spans="1:8" x14ac:dyDescent="0.25">
      <c r="A37">
        <v>311</v>
      </c>
      <c r="B37" t="s">
        <v>24</v>
      </c>
      <c r="C37">
        <v>45259</v>
      </c>
      <c r="D37">
        <f t="shared" si="0"/>
        <v>0</v>
      </c>
      <c r="E37">
        <v>1720.69</v>
      </c>
      <c r="F37">
        <v>275.31</v>
      </c>
      <c r="G37">
        <f t="shared" si="2"/>
        <v>1996</v>
      </c>
      <c r="H37">
        <v>1996</v>
      </c>
    </row>
    <row r="38" spans="1:8" x14ac:dyDescent="0.25">
      <c r="A38">
        <v>312</v>
      </c>
      <c r="B38" t="s">
        <v>8</v>
      </c>
      <c r="C38">
        <v>45259</v>
      </c>
      <c r="D38">
        <f t="shared" si="0"/>
        <v>12563.74</v>
      </c>
      <c r="E38">
        <f t="shared" ref="E38:E54" si="12">F38/0.16</f>
        <v>7498.5</v>
      </c>
      <c r="F38">
        <v>1199.76</v>
      </c>
      <c r="G38">
        <f t="shared" si="2"/>
        <v>8698.26</v>
      </c>
      <c r="H38">
        <v>21262</v>
      </c>
    </row>
    <row r="39" spans="1:8" x14ac:dyDescent="0.25">
      <c r="A39">
        <v>313</v>
      </c>
      <c r="B39" t="s">
        <v>8</v>
      </c>
      <c r="C39">
        <v>45260</v>
      </c>
      <c r="D39">
        <f t="shared" si="0"/>
        <v>21156.6175</v>
      </c>
      <c r="E39">
        <f t="shared" si="12"/>
        <v>2884.8125</v>
      </c>
      <c r="F39">
        <v>461.57</v>
      </c>
      <c r="G39">
        <f t="shared" si="2"/>
        <v>3346.3825000000002</v>
      </c>
      <c r="H39">
        <v>24503</v>
      </c>
    </row>
    <row r="40" spans="1:8" ht="30.75" customHeight="1" x14ac:dyDescent="0.25">
      <c r="A40">
        <v>0</v>
      </c>
      <c r="B40" t="s">
        <v>25</v>
      </c>
      <c r="C40">
        <v>45260</v>
      </c>
      <c r="D40">
        <f t="shared" si="0"/>
        <v>554</v>
      </c>
      <c r="E40">
        <f t="shared" si="12"/>
        <v>0</v>
      </c>
      <c r="F40">
        <v>0</v>
      </c>
      <c r="G40">
        <f t="shared" si="2"/>
        <v>0</v>
      </c>
      <c r="H40">
        <v>554</v>
      </c>
    </row>
    <row r="41" spans="1:8" ht="25.5" customHeight="1" x14ac:dyDescent="0.25">
      <c r="A41">
        <v>0</v>
      </c>
      <c r="B41" t="s">
        <v>26</v>
      </c>
      <c r="C41">
        <v>45260</v>
      </c>
      <c r="D41">
        <f t="shared" si="0"/>
        <v>176</v>
      </c>
      <c r="E41">
        <f t="shared" si="12"/>
        <v>0</v>
      </c>
      <c r="F41">
        <v>0</v>
      </c>
      <c r="G41">
        <f t="shared" si="2"/>
        <v>0</v>
      </c>
      <c r="H41">
        <v>176</v>
      </c>
    </row>
    <row r="42" spans="1:8" ht="30" customHeight="1" x14ac:dyDescent="0.25">
      <c r="A42">
        <v>0</v>
      </c>
      <c r="B42" t="s">
        <v>27</v>
      </c>
      <c r="C42">
        <v>45260</v>
      </c>
      <c r="D42">
        <f t="shared" si="0"/>
        <v>2000</v>
      </c>
      <c r="E42">
        <f t="shared" si="12"/>
        <v>0</v>
      </c>
      <c r="F42">
        <v>0</v>
      </c>
      <c r="G42">
        <f t="shared" si="2"/>
        <v>0</v>
      </c>
      <c r="H42">
        <v>2000</v>
      </c>
    </row>
    <row r="43" spans="1:8" ht="32.25" customHeight="1" x14ac:dyDescent="0.25">
      <c r="A43">
        <v>0</v>
      </c>
      <c r="B43" t="s">
        <v>28</v>
      </c>
      <c r="C43">
        <v>45260</v>
      </c>
      <c r="D43">
        <f t="shared" si="0"/>
        <v>176</v>
      </c>
      <c r="E43">
        <f t="shared" si="12"/>
        <v>0</v>
      </c>
      <c r="F43">
        <v>0</v>
      </c>
      <c r="G43">
        <f t="shared" si="2"/>
        <v>0</v>
      </c>
      <c r="H43">
        <v>176</v>
      </c>
    </row>
    <row r="44" spans="1:8" ht="32.25" customHeight="1" x14ac:dyDescent="0.25">
      <c r="A44">
        <v>0</v>
      </c>
      <c r="B44" t="s">
        <v>29</v>
      </c>
      <c r="C44">
        <v>45260</v>
      </c>
      <c r="D44">
        <f t="shared" si="0"/>
        <v>79</v>
      </c>
      <c r="E44">
        <f t="shared" si="12"/>
        <v>0</v>
      </c>
      <c r="F44">
        <v>0</v>
      </c>
      <c r="G44">
        <f t="shared" si="2"/>
        <v>0</v>
      </c>
      <c r="H44">
        <v>79</v>
      </c>
    </row>
    <row r="45" spans="1:8" ht="36" customHeight="1" x14ac:dyDescent="0.25">
      <c r="A45">
        <v>0</v>
      </c>
      <c r="B45" t="s">
        <v>30</v>
      </c>
      <c r="C45">
        <v>45260</v>
      </c>
      <c r="D45">
        <f t="shared" si="0"/>
        <v>576</v>
      </c>
      <c r="E45">
        <f t="shared" si="12"/>
        <v>0</v>
      </c>
      <c r="F45">
        <v>0</v>
      </c>
      <c r="G45">
        <f t="shared" si="2"/>
        <v>0</v>
      </c>
      <c r="H45">
        <v>576</v>
      </c>
    </row>
    <row r="46" spans="1:8" ht="49.5" customHeight="1" x14ac:dyDescent="0.25">
      <c r="A46">
        <v>0</v>
      </c>
      <c r="B46" t="s">
        <v>31</v>
      </c>
      <c r="C46">
        <v>45260</v>
      </c>
      <c r="D46">
        <f t="shared" si="0"/>
        <v>48</v>
      </c>
      <c r="E46">
        <f t="shared" si="12"/>
        <v>0</v>
      </c>
      <c r="F46">
        <v>0</v>
      </c>
      <c r="G46">
        <f t="shared" si="2"/>
        <v>0</v>
      </c>
      <c r="H46">
        <v>48</v>
      </c>
    </row>
    <row r="47" spans="1:8" ht="28.5" customHeight="1" x14ac:dyDescent="0.25">
      <c r="A47">
        <v>0</v>
      </c>
      <c r="B47" t="s">
        <v>32</v>
      </c>
      <c r="C47">
        <v>45260</v>
      </c>
      <c r="D47">
        <f t="shared" si="0"/>
        <v>551</v>
      </c>
      <c r="E47">
        <f t="shared" si="12"/>
        <v>0</v>
      </c>
      <c r="F47">
        <v>0</v>
      </c>
      <c r="G47">
        <f t="shared" si="2"/>
        <v>0</v>
      </c>
      <c r="H47">
        <v>551</v>
      </c>
    </row>
    <row r="48" spans="1:8" ht="27" customHeight="1" x14ac:dyDescent="0.25">
      <c r="A48">
        <v>0</v>
      </c>
      <c r="B48" t="s">
        <v>33</v>
      </c>
      <c r="C48">
        <v>45260</v>
      </c>
      <c r="D48">
        <f t="shared" si="0"/>
        <v>86</v>
      </c>
      <c r="E48">
        <f t="shared" si="12"/>
        <v>0</v>
      </c>
      <c r="F48">
        <v>0</v>
      </c>
      <c r="G48">
        <f t="shared" si="2"/>
        <v>0</v>
      </c>
      <c r="H48">
        <v>86</v>
      </c>
    </row>
    <row r="49" spans="1:8" ht="27.75" customHeight="1" x14ac:dyDescent="0.25">
      <c r="A49">
        <v>0</v>
      </c>
      <c r="B49" t="s">
        <v>34</v>
      </c>
      <c r="C49">
        <v>45260</v>
      </c>
      <c r="D49">
        <f t="shared" si="0"/>
        <v>3299</v>
      </c>
      <c r="E49">
        <f t="shared" si="12"/>
        <v>0</v>
      </c>
      <c r="F49">
        <v>0</v>
      </c>
      <c r="G49">
        <f t="shared" si="2"/>
        <v>0</v>
      </c>
      <c r="H49">
        <v>3299</v>
      </c>
    </row>
    <row r="50" spans="1:8" x14ac:dyDescent="0.25">
      <c r="A50">
        <v>0</v>
      </c>
      <c r="B50" t="s">
        <v>35</v>
      </c>
      <c r="C50">
        <v>45260</v>
      </c>
      <c r="D50">
        <f t="shared" si="0"/>
        <v>79</v>
      </c>
      <c r="E50">
        <f t="shared" si="12"/>
        <v>0</v>
      </c>
      <c r="F50">
        <v>0</v>
      </c>
      <c r="G50">
        <f t="shared" si="2"/>
        <v>0</v>
      </c>
      <c r="H50">
        <v>79</v>
      </c>
    </row>
    <row r="51" spans="1:8" ht="40.5" customHeight="1" x14ac:dyDescent="0.25">
      <c r="A51">
        <v>0</v>
      </c>
      <c r="B51" t="s">
        <v>36</v>
      </c>
      <c r="C51">
        <v>45260</v>
      </c>
      <c r="D51">
        <f t="shared" si="0"/>
        <v>500</v>
      </c>
      <c r="E51">
        <f t="shared" si="12"/>
        <v>0</v>
      </c>
      <c r="F51">
        <v>0</v>
      </c>
      <c r="G51">
        <f t="shared" si="2"/>
        <v>0</v>
      </c>
      <c r="H51">
        <v>500</v>
      </c>
    </row>
    <row r="52" spans="1:8" ht="39" customHeight="1" x14ac:dyDescent="0.25">
      <c r="A52">
        <v>0</v>
      </c>
      <c r="B52" t="s">
        <v>37</v>
      </c>
      <c r="C52">
        <v>45260</v>
      </c>
      <c r="D52">
        <f t="shared" si="0"/>
        <v>3184</v>
      </c>
      <c r="E52">
        <f t="shared" si="12"/>
        <v>0</v>
      </c>
      <c r="F52">
        <v>0</v>
      </c>
      <c r="G52">
        <f t="shared" si="2"/>
        <v>0</v>
      </c>
      <c r="H52">
        <v>3184</v>
      </c>
    </row>
    <row r="53" spans="1:8" ht="28.5" customHeight="1" x14ac:dyDescent="0.25">
      <c r="A53">
        <v>0</v>
      </c>
      <c r="B53" t="s">
        <v>38</v>
      </c>
      <c r="C53">
        <v>45260</v>
      </c>
      <c r="D53">
        <f t="shared" si="0"/>
        <v>427</v>
      </c>
      <c r="E53">
        <f t="shared" si="12"/>
        <v>0</v>
      </c>
      <c r="F53">
        <v>0</v>
      </c>
      <c r="G53">
        <f t="shared" si="2"/>
        <v>0</v>
      </c>
      <c r="H53">
        <v>427</v>
      </c>
    </row>
    <row r="54" spans="1:8" ht="28.5" customHeight="1" thickBot="1" x14ac:dyDescent="0.3">
      <c r="A54">
        <v>0</v>
      </c>
      <c r="B54" t="s">
        <v>39</v>
      </c>
      <c r="C54">
        <v>45260</v>
      </c>
      <c r="D54">
        <f t="shared" si="0"/>
        <v>2841</v>
      </c>
      <c r="E54">
        <f t="shared" si="12"/>
        <v>0</v>
      </c>
      <c r="F54">
        <v>0</v>
      </c>
      <c r="G54">
        <f t="shared" si="2"/>
        <v>0</v>
      </c>
      <c r="H54">
        <v>2841</v>
      </c>
    </row>
    <row r="55" spans="1:8" ht="15.75" thickBot="1" x14ac:dyDescent="0.3">
      <c r="D55">
        <f>SUM(D3:D54)</f>
        <v>500536.36749999999</v>
      </c>
      <c r="E55">
        <f>SUM(E3:E54)</f>
        <v>154792.1925</v>
      </c>
      <c r="F55">
        <f>SUM(F3:F54)</f>
        <v>24766.680000000004</v>
      </c>
      <c r="G55">
        <f>SUM(G3:G54)</f>
        <v>179558.87250000003</v>
      </c>
      <c r="H55">
        <f>SUM(H3:H54)</f>
        <v>680095.24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TABLITA NOVIEMBRE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2021-11-04T20:09:11Z</cp:lastPrinted>
  <dcterms:created xsi:type="dcterms:W3CDTF">2021-07-14T14:13:49Z</dcterms:created>
  <dcterms:modified xsi:type="dcterms:W3CDTF">2024-02-07T19:18:40Z</dcterms:modified>
</cp:coreProperties>
</file>