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OCTUBRE 2023\Art 84\MODIFICADOS\SUBIDOS\84 18\"/>
    </mc:Choice>
  </mc:AlternateContent>
  <bookViews>
    <workbookView xWindow="-120" yWindow="-120" windowWidth="20730" windowHeight="11160" activeTab="1"/>
  </bookViews>
  <sheets>
    <sheet name="Fundamentación" sheetId="2" r:id="rId1"/>
    <sheet name="Formato" sheetId="1" r:id="rId2"/>
  </sheets>
  <externalReferences>
    <externalReference r:id="rId3"/>
  </externalReference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L10" i="1" l="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M10" i="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H2" i="1" l="1"/>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<sst xmlns="http://schemas.openxmlformats.org/spreadsheetml/2006/main" count="122" uniqueCount="87">
  <si>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</si>
  <si>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</si>
  <si>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</si>
  <si>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</si>
  <si>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</si>
  <si>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</si>
  <si>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</si>
  <si>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</si>
  <si>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</si>
  <si>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</si>
  <si>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</si>
  <si>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</si>
  <si>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</si>
  <si>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</si>
  <si>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</si>
  <si>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</si>
  <si>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</si>
  <si>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</si>
  <si>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</si>
  <si>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</si>
  <si>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</si>
  <si>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</si>
  <si>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</si>
  <si>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</si>
  <si>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</si>
  <si>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</si>
  <si>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</si>
  <si>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</si>
  <si>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</si>
  <si>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</si>
  <si>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</si>
  <si>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</si>
  <si>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</si>
  <si>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</si>
  <si>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</si>
  <si>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</si>
  <si>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</si>
  <si>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</si>
  <si>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</si>
  <si>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</si>
  <si>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</si>
  <si>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</si>
  <si>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</si>
  <si>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</si>
  <si>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</si>
  <si>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</si>
  <si>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</si>
  <si>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</si>
  <si>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</si>
  <si>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</si>
  <si>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</si>
  <si>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</si>
  <si>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</si>
  <si>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</si>
  <si>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</si>
  <si>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</si>
  <si>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</si>
  <si>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</si>
  <si>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</si>
  <si>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</si>
  <si>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</si>
  <si>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</si>
  <si>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</si>
  <si>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JUAN CAMANEY</t>
  </si>
  <si>
    <t>SOLICITO ME ENVÍE LA LISTA DE ASISTENCIA Y/O EL REGISTRO DIARIO DEL PERSONAL
ADMINISTRATIVO Y OPERATIVO QUE LABORAN EN ESE ORGANISMO DE AGUA POTABLE, DE
LOS AÑOS 2021, 2022 Y 2023.</t>
  </si>
  <si>
    <t>Se da respuesta a su solicitud con folio 241488123000007 dirigida a este Organismo Operador. Se adjunta contestación</t>
  </si>
  <si>
    <t xml:space="preserve">Solicito imagen del título, así como también número de cédula de la licenciatura del director general, contador y personal encargado de transparencia. </t>
  </si>
  <si>
    <t>La Sirenita Ariel Bajo el mar</t>
  </si>
  <si>
    <t>Se da respuesta a su solicitud con folio 241488123000008 dirigida a este Organismo Operador. Se adjunta contestación</t>
  </si>
  <si>
    <t>Solicito el título y cédula profesional de director del organismo, como también de encargado de transparencia y contador.</t>
  </si>
  <si>
    <t>Sirenita Bajo El mar</t>
  </si>
  <si>
    <t>Se da respuesta a su solicitud con folio 241488123000009 dirigida a este Organismo Operador. Se adjunta contestación</t>
  </si>
  <si>
    <t xml:space="preserve">1. CUANTAS PIPAS DE AGUA SE HAN EXTRAIDO DE LOS POZOS DE LOS QUE ESTÁ CARGO ESTE ORGANISMO EN LOS MESES DE ENERO, FEBRERO, MARZO, ABRIL, MAYO, JUNIO, JULIO, AGOSTO Y SEPTIEMBRE DEL PRESENTE AÑO 2023? ESPECIFIQUE LA CANTIDAD DE LITROS POR PIPA EXTRAIDA. 2. LE PIDO ME ENVIE LA LISTA DE LOS DEUDORES DEL SERVICIO DE AGUA POTABLE DONDE ME INCLUYA LO SIGUIENTE: - LISTA DE DEUDORES QUE TENGAN TOMAS DE AGUA CON TARIFA DOMESTICA Y DEBAN MAS DE 3 MESES DE CONSUMO DE AGUA, DICIENDOME LA CANTIDAD DE MESES QUE NO HAN PAGADO Y LA CANTIDAD TOTAL DEL ADEUDO ECONÓMICO. - LISTA DE DEUDORES QUE TENGAN TOMAS DE AGUA CON TARIFA INDUSTRIAL Y DEBAN MAS DE 3 MESES DE CONSUMO DE AGUA, DICIENDOME LA CANTIDAD DE MESES QUE NO HAN PAGADO Y LA CANTIDAD TOTAL DEL ADEUDO ECONÓMICO. - LISTA DE DEUDORES QUE TENGAN TOMAS DE AGUA CON TARIFA PÚBLICA Y DEBAN MAS DE 3 MESES DE CONSUMO DE AGUA, DICIENDOME LA CANTIDAD DE MESES QUE NO HAN PAGADO Y LA CANTIDAD TOTAL DEL ADEUDO ECONÓMICO. - LISTA DE DEUDORES QUE TENGAN TOMAS DE AGUA CON TARIFA COMERCIAL Y DEBAN MAS DE 3 MESES DE CONSUMO DE AGUA, DICIENDOME LA CANTIDAD DE MESES QUE NO HAN PAGADO Y LA CANTIDAD TOTAL DEL ADEUDO ECONÓMICO. 3. LE SOLICITO QUE ME RESPONDA SI TODAS LAS TOMAS DE AGUA QUE PERTENECEN O QUE LE DAN USO LOS FAMILIARES DE LÍNEA DIRECTA DEL PRESIDENTE MUNICIPAL ACTUAL DE SAN CIRO DE ACOSTA ESTÁN PAGANDO EL SERVICIO DEL AGUA PUNTUALMENTE? 4. QUIERO SABER SI LA PURIFICADORA "PURITRONIC" UBICADA EN LA CALLE ITURBIDE, EN SAN CIRO DE ACOSTA, HA ESTADO PAGANDO POR EL SERVICIO DE AGUA DURANTE LOS AÑOS 2021, 2022 Y LO QUE VA DEL AÑO 2023? 5. RESPONDA SI EL SECRETARIO DEL H. AYUNTAMIENTO J. JESÚS MARUM SÁNCHEZ HA ESTADO PAGANDO PUNTUALMENTE SU SERVICIO DE AGUA POTABLE DURANTE LOS AÑOS 2021, 2022 Y LO QUE VA DEL AÑO 2023? 6. RESPONDA SI EL REGIDOR DEL H. AYUNTAMIENTO MA. DEL CARMEN TORRES DORADO HA ESTADO PAGANDO PUNTUALMENTE SU SERVICIO DE AGUA POTABLE DURANTE LOS AÑOS 2021, 2022 Y LO QUE VA DEL AÑO 2023? 7. RESPONDA SI EL REGIDOR DEL H. AYUNTAMIENTO ARACELI PEREZ LUNA HA ESTADO PAGANDO PUNTUALMENTE SU SERVICIO DE AGUA POTABLE DURANTE LOS AÑOS 2021, 2022 Y LO QUE VA DEL AÑO 2023? 8. RESPONDA SI EL REGIDOR DEL H. AYUNTAMIENTO ANA LAURA COLUNGA RUIZ HA ESTADO PAGANDO PUNTUALMENTE SU SERVICIO DE AGUA POTABLE DURANTE LOS AÑOS 2021, 2022 Y LO QUE VA DEL AÑO 2023? 9. RESPONDA SI EL REGIDOR DEL H. AYUNTAMIENTO JENNIFER NAYSA FLORES RUIZ HA ESTADO PAGANDO PUNTUALMENTE SU SERVICIO DE AGUA POTABLE DURANTE LOS AÑOS 2021, 2022 Y LO QUE VA DEL AÑO 2023? 10. RESPONDA SI EL REGIDOR DEL H. AYUNTAMIENTO SAUL JUNIOR MENDEZ GONZALEZ HA ESTADO PAGANDO PUNTUALMENTE SU SERVICIO DE AGUA POTABLE DURANTE LOS AÑOS 2021, 2022 Y LO QUE VA DEL AÑO 2023? 11. RESPONDA SI EL REGIDOR DEL H. AYUNTAMIENTO MIGUEL GALOMO GOVEA HA ESTADO PAGANDO PUNTUALMENTE SU SERVICIO DE AGUA POTABLE DURANTE LOS AÑOS 2021, 2022 Y LO QUE VA DEL AÑO 2023? </t>
  </si>
  <si>
    <t>Se da respuesta a su solicitud con folio 241488123000010 dirigida a este Organismo Operador. Se adjunta contestación</t>
  </si>
  <si>
    <t>FUNCIONARIO CORRUPTO</t>
  </si>
  <si>
    <t>Socialización Pithayo</t>
  </si>
  <si>
    <t xml:space="preserve"> Solicito información sobre el manejo y manutención de la bomba de agua de la comunidad de el Pithayo en el municipio de San Ciro de Acosta, quien se encarga del manejo de los recursos, pagos de mantenimiento y el costo de los mismos en el presente año</t>
  </si>
  <si>
    <t>Se da respuesta a su solicitud con folio 241488123000011 dirigida a este Organismo Operador. Se adjunta contestación</t>
  </si>
  <si>
    <t>241488123000003</t>
  </si>
  <si>
    <t>1. Solicito me envíe las actas de junta de gobierno celebradas en los años 2021, 2022 y 2023.
2. Solicito me envíe las listas de raya del personal de ese Organismo, correspondientes a los años 2021,
2022 y 2023.
3. Solicito me envíe información a detalle, relacionada con el mantenimiento y reparación de la
infraestructura de distribución de agua realizados en los años 2021, 2022 y 2023.
4. Solicito se sirva detallar el equipo de seguridad adquirido para los trabajadores operativos de ese
Organismo durante los años 2021, 2022 y 2023, anexando las facturas correspondientes de dichas
compras.
5. Solicito se sirva enviar constancias de las observaciones realizadas por la Auditoría Superior del
Estado de San Luis Potosí y el seguimiento a cada una de ellas durante los años 2021, 2022 y 2023.</t>
  </si>
  <si>
    <t>Se da respuesta a su solicitud con folio 241488123000003 dirigida a este Organismo Operador. Se adjunta contestación.</t>
  </si>
  <si>
    <t>Pido me envíe el currículum vitae de cada uno de los trabajadores que conforman el personal del ÁREA
ADMINISTRATIVA de ese Organismo de Agua Potable.</t>
  </si>
  <si>
    <t>Se da respuesta a su solicitud con folio 241488123000004 dirigida a este Organismo Operador. Se adjunta contestación.</t>
  </si>
  <si>
    <t>Solicito me anexe las listas de raya del personal administrativo y operativo de ese organismo,
correspondientes a los años 2014, 2015 y 2016</t>
  </si>
  <si>
    <t>Solicito me anexe las listas de raya del personal administrativo y operativo de ese organismo,
correspondientes a los años 2017, 2018, 2019 Y 2020</t>
  </si>
  <si>
    <t>Se da respuesta a su solicitud con folio 241488123000006 dirigida a este Organismo Operador. Se adjunta contestación</t>
  </si>
  <si>
    <t>Se da respuesta a su solicitud con folio 241488123000005 dirigida a este Organismo Operador. Se adjunta contestación.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</si>
</sst>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7" fillId="6" borderId="0" xfId="0" applyFont="1" applyFill="1" applyAlignment="1">
      <alignment wrapText="1"/>
    </xf>
    <xf numFmtId="1" fontId="7" fillId="6" borderId="0" xfId="0" applyNumberFormat="1" applyFont="1" applyFill="1" applyAlignment="1">
      <alignment horizontal="center"/>
    </xf>
    <xf numFmtId="0" fontId="7" fillId="6" borderId="0" xfId="0" applyFont="1" applyFill="1" applyAlignment="1">
      <alignment horizontal="left"/>
    </xf>
    <xf numFmtId="0" fontId="7" fillId="6" borderId="0" xfId="0" applyFont="1" applyFill="1" applyAlignment="1"/>
    <xf numFmtId="14" fontId="7" fillId="6" borderId="0" xfId="0" applyNumberFormat="1" applyFont="1" applyFill="1" applyAlignment="1">
      <alignment horizontal="left"/>
    </xf>
    <xf numFmtId="49" fontId="7" fillId="6" borderId="0" xfId="0" applyNumberFormat="1" applyFont="1" applyFill="1" applyAlignment="1">
      <alignment horizontal="center"/>
    </xf>
    <xf numFmtId="0" fontId="7" fillId="6" borderId="0" xfId="0" quotePrefix="1" applyFont="1" applyFill="1"/>
    <xf numFmtId="0" fontId="4" fillId="0" borderId="0" xfId="0" applyFont="1"/>
    <xf numFmtId="14" fontId="7" fillId="6" borderId="0" xfId="0" applyNumberFormat="1"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09%20SEPTIEMBRE%202023/ART.%2084/84%2018/ReporteMensualCEGAIP%20V5(15.01.2020)%20SEPTIEM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undamentación"/>
      <sheetName val="Formato"/>
    </sheetNames>
    <sheetDataSet>
      <sheetData sheetId="0"/>
      <sheetData sheetId="1">
        <row r="2">
          <cell r="H2">
            <v>0</v>
          </cell>
        </row>
        <row r="10">
          <cell r="C10">
            <v>45187</v>
          </cell>
          <cell r="G10">
            <v>45201</v>
          </cell>
        </row>
        <row r="11">
          <cell r="C11">
            <v>45189</v>
          </cell>
          <cell r="G11">
            <v>45201</v>
          </cell>
        </row>
        <row r="12">
          <cell r="C12">
            <v>45189</v>
          </cell>
          <cell r="G12">
            <v>45202</v>
          </cell>
        </row>
        <row r="13">
          <cell r="C13">
            <v>45189</v>
          </cell>
          <cell r="G13">
            <v>45201</v>
          </cell>
        </row>
        <row r="16">
          <cell r="C16">
            <v>0</v>
          </cell>
          <cell r="G16">
            <v>0</v>
          </cell>
        </row>
        <row r="17">
          <cell r="C17">
            <v>0</v>
          </cell>
          <cell r="G17">
            <v>0</v>
          </cell>
        </row>
        <row r="18">
          <cell r="C18">
            <v>0</v>
          </cell>
          <cell r="G18">
            <v>0</v>
          </cell>
        </row>
        <row r="19">
          <cell r="C19">
            <v>0</v>
          </cell>
          <cell r="G19">
            <v>0</v>
          </cell>
        </row>
        <row r="20">
          <cell r="C20">
            <v>0</v>
          </cell>
          <cell r="G20">
            <v>0</v>
          </cell>
        </row>
        <row r="21">
          <cell r="C21">
            <v>0</v>
          </cell>
          <cell r="G21">
            <v>0</v>
          </cell>
        </row>
        <row r="22">
          <cell r="C22">
            <v>0</v>
          </cell>
          <cell r="G22">
            <v>0</v>
          </cell>
        </row>
        <row r="25">
          <cell r="C25">
            <v>0</v>
          </cell>
          <cell r="G25">
            <v>0</v>
          </cell>
        </row>
        <row r="26">
          <cell r="C26">
            <v>0</v>
          </cell>
          <cell r="G26">
            <v>0</v>
          </cell>
        </row>
        <row r="27">
          <cell r="C27">
            <v>0</v>
          </cell>
          <cell r="G27">
            <v>0</v>
          </cell>
        </row>
        <row r="28">
          <cell r="C28">
            <v>0</v>
          </cell>
          <cell r="G28">
            <v>0</v>
          </cell>
        </row>
        <row r="29">
          <cell r="C29">
            <v>0</v>
          </cell>
          <cell r="G29">
            <v>0</v>
          </cell>
        </row>
        <row r="30">
          <cell r="C30">
            <v>0</v>
          </cell>
          <cell r="G30">
            <v>0</v>
          </cell>
        </row>
        <row r="31">
          <cell r="C31">
            <v>0</v>
          </cell>
          <cell r="G31">
            <v>0</v>
          </cell>
        </row>
        <row r="34">
          <cell r="C34">
            <v>0</v>
          </cell>
          <cell r="G34">
            <v>0</v>
          </cell>
        </row>
        <row r="35">
          <cell r="C35">
            <v>0</v>
          </cell>
          <cell r="G35">
            <v>0</v>
          </cell>
        </row>
        <row r="36">
          <cell r="C36">
            <v>0</v>
          </cell>
          <cell r="G36">
            <v>0</v>
          </cell>
        </row>
        <row r="37">
          <cell r="C37">
            <v>0</v>
          </cell>
          <cell r="G37">
            <v>0</v>
          </cell>
        </row>
        <row r="38">
          <cell r="C38">
            <v>0</v>
          </cell>
          <cell r="G38">
            <v>0</v>
          </cell>
        </row>
      </sheetData>
    </sheetDataSet>
  </externalBook>
</externalLink>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8"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IF([1]Formato!$C10&lt;&gt;"",MONTH(C10),"")</calculatedColumnFormula>
    </tableColumn>
    <tableColumn id="11" name="Mes de Respuesta" dataDxfId="0">
      <calculatedColumnFormula>IF([1]Formato!$G10&lt;&gt;"",MONTH(G10),"")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31"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43" t="s">
        <v>45</v>
      </c>
      <c r="C26" s="43"/>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2"/>
  <sheetViews>
    <sheetView showGridLines="0" tabSelected="1" zoomScale="90" zoomScaleNormal="90" workbookViewId="0">
      <selection activeCell="D5" sqref="D5"/>
    </sheetView>
  </sheetViews>
  <sheetFormatPr baseColWidth="10" defaultColWidth="9.140625" defaultRowHeight="12.75" x14ac:dyDescent="0.2"/>
  <cols>
    <col min="1" max="1" width="25.4257812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10</v>
      </c>
      <c r="C1" s="48" t="s">
        <v>25</v>
      </c>
      <c r="D1" s="49"/>
      <c r="F1" s="3" t="s">
        <v>26</v>
      </c>
      <c r="G1" s="9" t="s">
        <v>27</v>
      </c>
      <c r="H1" s="8">
        <v>4</v>
      </c>
      <c r="I1" s="50" t="s">
        <v>28</v>
      </c>
      <c r="J1" s="51"/>
      <c r="K1" s="51"/>
      <c r="L1" s="51"/>
    </row>
    <row r="2" spans="1:16" ht="29.25" customHeight="1" thickBot="1" x14ac:dyDescent="0.25">
      <c r="B2" s="22" t="str">
        <f>IF(B1&gt;0, CHOOSE(B1,"Enero", "Febrero", "Marzo", "Abril", "Mayo", "Junio", "Julio", "Agosto","Septiembre","Octubre","Noviembre","Diciembre"),"Escriba arriba número de mes a reportar")</f>
        <v>Octubre</v>
      </c>
      <c r="F2" s="4"/>
      <c r="G2" s="10" t="s">
        <v>29</v>
      </c>
      <c r="H2" s="8">
        <f>COUNTIF(Formato!$M$10:$M$38,B1)</f>
        <v>9</v>
      </c>
      <c r="I2" s="50" t="s">
        <v>30</v>
      </c>
      <c r="J2" s="51"/>
      <c r="K2" s="51"/>
      <c r="L2" s="51"/>
    </row>
    <row r="3" spans="1:16" ht="18.75" thickBot="1" x14ac:dyDescent="0.25">
      <c r="A3" s="3" t="s">
        <v>31</v>
      </c>
      <c r="B3" s="21">
        <v>2023</v>
      </c>
      <c r="D3" s="4"/>
      <c r="E3" s="16"/>
      <c r="F3" s="15"/>
      <c r="M3" s="25" t="s">
        <v>32</v>
      </c>
    </row>
    <row r="4" spans="1:16" ht="32.25" customHeight="1" x14ac:dyDescent="0.2">
      <c r="M4" s="26">
        <v>1</v>
      </c>
      <c r="N4" s="33" t="s">
        <v>33</v>
      </c>
    </row>
    <row r="5" spans="1:16" ht="77.25" thickBot="1" x14ac:dyDescent="0.25">
      <c r="F5" s="11"/>
      <c r="M5" s="27">
        <v>2</v>
      </c>
      <c r="N5" s="32" t="s">
        <v>34</v>
      </c>
    </row>
    <row r="6" spans="1:16" ht="18" customHeight="1" x14ac:dyDescent="0.25">
      <c r="A6" s="47" t="s">
        <v>35</v>
      </c>
      <c r="B6" s="47"/>
      <c r="C6" s="47"/>
      <c r="D6" s="47"/>
      <c r="E6" s="47"/>
      <c r="F6" s="47"/>
      <c r="G6" s="47"/>
      <c r="H6" s="47"/>
      <c r="I6" s="47"/>
    </row>
    <row r="7" spans="1:16" x14ac:dyDescent="0.2">
      <c r="D7" s="52" t="s">
        <v>62</v>
      </c>
      <c r="E7" s="52"/>
      <c r="F7" s="52"/>
    </row>
    <row r="9" spans="1:16"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6" ht="15" x14ac:dyDescent="0.2">
      <c r="A10" s="39" t="s">
        <v>78</v>
      </c>
      <c r="B10" s="28" t="s">
        <v>63</v>
      </c>
      <c r="C10" s="29">
        <v>45187</v>
      </c>
      <c r="D10" s="37" t="s">
        <v>79</v>
      </c>
      <c r="E10" s="28" t="s">
        <v>23</v>
      </c>
      <c r="F10" s="40" t="s">
        <v>18</v>
      </c>
      <c r="G10" s="29">
        <v>45201</v>
      </c>
      <c r="H10" s="42" t="s">
        <v>80</v>
      </c>
      <c r="I10" s="28">
        <v>0</v>
      </c>
      <c r="J10" s="28" t="s">
        <v>49</v>
      </c>
      <c r="K10" s="28">
        <v>0</v>
      </c>
      <c r="L10" s="5">
        <f>IF([1]Formato!$C10&lt;&gt;"",MONTH(C10),"")</f>
        <v>9</v>
      </c>
      <c r="M10" s="6">
        <f>IF([1]Formato!$G10&lt;&gt;"",MONTH(G10),"")</f>
        <v>10</v>
      </c>
      <c r="P10" s="41"/>
    </row>
    <row r="11" spans="1:16" ht="15" x14ac:dyDescent="0.2">
      <c r="A11" s="35">
        <v>241488123000004</v>
      </c>
      <c r="B11" s="28" t="s">
        <v>63</v>
      </c>
      <c r="C11" s="29">
        <v>45189</v>
      </c>
      <c r="D11" s="37" t="s">
        <v>81</v>
      </c>
      <c r="E11" s="28" t="s">
        <v>23</v>
      </c>
      <c r="F11" s="30" t="s">
        <v>17</v>
      </c>
      <c r="G11" s="29">
        <v>45201</v>
      </c>
      <c r="H11" s="42" t="s">
        <v>82</v>
      </c>
      <c r="I11" s="28">
        <v>0</v>
      </c>
      <c r="J11" s="28" t="s">
        <v>49</v>
      </c>
      <c r="K11" s="28">
        <v>0</v>
      </c>
      <c r="L11" s="5">
        <f>IF([1]Formato!$C11&lt;&gt;"",MONTH(C11),"")</f>
        <v>9</v>
      </c>
      <c r="M11" s="6">
        <f>IF([1]Formato!$G11&lt;&gt;"",MONTH(G11),"")</f>
        <v>10</v>
      </c>
      <c r="P11" s="41"/>
    </row>
    <row r="12" spans="1:16" ht="15" x14ac:dyDescent="0.2">
      <c r="A12" s="35">
        <v>241488123000005</v>
      </c>
      <c r="B12" s="28" t="s">
        <v>63</v>
      </c>
      <c r="C12" s="29">
        <v>45189</v>
      </c>
      <c r="D12" s="37" t="s">
        <v>83</v>
      </c>
      <c r="E12" s="28" t="s">
        <v>23</v>
      </c>
      <c r="F12" s="30" t="s">
        <v>13</v>
      </c>
      <c r="G12" s="29">
        <v>45202</v>
      </c>
      <c r="H12" s="42" t="s">
        <v>86</v>
      </c>
      <c r="I12" s="28">
        <v>0</v>
      </c>
      <c r="J12" s="28" t="s">
        <v>49</v>
      </c>
      <c r="K12" s="28">
        <v>0</v>
      </c>
      <c r="L12" s="5">
        <f>IF([1]Formato!$C12&lt;&gt;"",MONTH(C12),"")</f>
        <v>9</v>
      </c>
      <c r="M12" s="6">
        <f>IF([1]Formato!$G12&lt;&gt;"",MONTH(G12),"")</f>
        <v>10</v>
      </c>
      <c r="P12" s="41"/>
    </row>
    <row r="13" spans="1:16" ht="15" x14ac:dyDescent="0.2">
      <c r="A13" s="35">
        <v>241488123000006</v>
      </c>
      <c r="B13" s="28" t="s">
        <v>63</v>
      </c>
      <c r="C13" s="29">
        <v>45189</v>
      </c>
      <c r="D13" s="37" t="s">
        <v>84</v>
      </c>
      <c r="E13" s="28" t="s">
        <v>23</v>
      </c>
      <c r="F13" s="30" t="s">
        <v>17</v>
      </c>
      <c r="G13" s="29">
        <v>45201</v>
      </c>
      <c r="H13" s="42" t="s">
        <v>85</v>
      </c>
      <c r="I13" s="28">
        <v>0</v>
      </c>
      <c r="J13" s="28" t="s">
        <v>49</v>
      </c>
      <c r="K13" s="28">
        <v>0</v>
      </c>
      <c r="L13" s="5">
        <f>IF([1]Formato!$C13&lt;&gt;"",MONTH(C13),"")</f>
        <v>9</v>
      </c>
      <c r="M13" s="6">
        <f>IF([1]Formato!$G13&lt;&gt;"",MONTH(G13),"")</f>
        <v>10</v>
      </c>
    </row>
    <row r="14" spans="1:16" ht="15" x14ac:dyDescent="0.2">
      <c r="A14" s="35">
        <v>211488123000003</v>
      </c>
      <c r="B14" s="28" t="s">
        <v>63</v>
      </c>
      <c r="C14" s="29">
        <v>45198</v>
      </c>
      <c r="D14" s="30" t="s">
        <v>64</v>
      </c>
      <c r="E14" s="28" t="s">
        <v>23</v>
      </c>
      <c r="F14" s="30" t="s">
        <v>59</v>
      </c>
      <c r="G14" s="29">
        <v>45215</v>
      </c>
      <c r="H14" s="38" t="s">
        <v>65</v>
      </c>
      <c r="I14" s="28">
        <v>0</v>
      </c>
      <c r="J14" s="28" t="s">
        <v>49</v>
      </c>
      <c r="K14" s="28">
        <v>0</v>
      </c>
      <c r="L14" s="5">
        <f>IF([1]Formato!$C16&lt;&gt;"",MONTH(C14),"")</f>
        <v>9</v>
      </c>
      <c r="M14" s="6">
        <f>IF([1]Formato!$G16&lt;&gt;"",MONTH(G14),"")</f>
        <v>10</v>
      </c>
    </row>
    <row r="15" spans="1:16" ht="15" x14ac:dyDescent="0.2">
      <c r="A15" s="35">
        <v>211488123000008</v>
      </c>
      <c r="B15" s="36" t="s">
        <v>67</v>
      </c>
      <c r="C15" s="29">
        <v>45204</v>
      </c>
      <c r="D15" s="37" t="s">
        <v>66</v>
      </c>
      <c r="E15" s="28" t="s">
        <v>23</v>
      </c>
      <c r="F15" s="37" t="s">
        <v>17</v>
      </c>
      <c r="G15" s="29">
        <v>45211</v>
      </c>
      <c r="H15" s="38" t="s">
        <v>68</v>
      </c>
      <c r="I15" s="28">
        <v>0</v>
      </c>
      <c r="J15" s="28" t="s">
        <v>49</v>
      </c>
      <c r="K15" s="28">
        <v>0</v>
      </c>
      <c r="L15" s="5">
        <f>IF([1]Formato!$C17&lt;&gt;"",MONTH(C15),"")</f>
        <v>10</v>
      </c>
      <c r="M15" s="6">
        <f>IF([1]Formato!$G17&lt;&gt;"",MONTH(G15),"")</f>
        <v>10</v>
      </c>
    </row>
    <row r="16" spans="1:16" ht="15" x14ac:dyDescent="0.2">
      <c r="A16" s="35">
        <v>211488123000009</v>
      </c>
      <c r="B16" s="36" t="s">
        <v>70</v>
      </c>
      <c r="C16" s="29">
        <v>45204</v>
      </c>
      <c r="D16" s="37" t="s">
        <v>69</v>
      </c>
      <c r="E16" s="28" t="s">
        <v>23</v>
      </c>
      <c r="F16" s="37" t="s">
        <v>17</v>
      </c>
      <c r="G16" s="29">
        <v>45211</v>
      </c>
      <c r="H16" s="38" t="s">
        <v>71</v>
      </c>
      <c r="I16" s="28">
        <v>0</v>
      </c>
      <c r="J16" s="28" t="s">
        <v>49</v>
      </c>
      <c r="K16" s="28">
        <v>0</v>
      </c>
      <c r="L16" s="5">
        <f>IF([1]Formato!$C18&lt;&gt;"",MONTH(C16),"")</f>
        <v>10</v>
      </c>
      <c r="M16" s="6">
        <f>IF([1]Formato!$G18&lt;&gt;"",MONTH(G16),"")</f>
        <v>10</v>
      </c>
    </row>
    <row r="17" spans="1:13" ht="15" x14ac:dyDescent="0.2">
      <c r="A17" s="35">
        <v>211488123000010</v>
      </c>
      <c r="B17" s="36" t="s">
        <v>74</v>
      </c>
      <c r="C17" s="29">
        <v>45205</v>
      </c>
      <c r="D17" s="37" t="s">
        <v>72</v>
      </c>
      <c r="E17" s="28" t="s">
        <v>23</v>
      </c>
      <c r="F17" s="37" t="s">
        <v>12</v>
      </c>
      <c r="G17" s="29">
        <v>45212</v>
      </c>
      <c r="H17" s="38" t="s">
        <v>73</v>
      </c>
      <c r="I17" s="28">
        <v>0</v>
      </c>
      <c r="J17" s="28" t="s">
        <v>49</v>
      </c>
      <c r="K17" s="28">
        <v>0</v>
      </c>
      <c r="L17" s="5">
        <f>IF([1]Formato!$C19&lt;&gt;"",MONTH(C17),"")</f>
        <v>10</v>
      </c>
      <c r="M17" s="6">
        <f>IF([1]Formato!$G19&lt;&gt;"",MONTH(G17),"")</f>
        <v>10</v>
      </c>
    </row>
    <row r="18" spans="1:13" ht="15" x14ac:dyDescent="0.2">
      <c r="A18" s="35">
        <v>211488123000011</v>
      </c>
      <c r="B18" s="36" t="s">
        <v>75</v>
      </c>
      <c r="C18" s="29">
        <v>45216</v>
      </c>
      <c r="D18" s="37" t="s">
        <v>76</v>
      </c>
      <c r="E18" s="28" t="s">
        <v>23</v>
      </c>
      <c r="F18" s="37" t="s">
        <v>59</v>
      </c>
      <c r="G18" s="29">
        <v>45216</v>
      </c>
      <c r="H18" s="38" t="s">
        <v>77</v>
      </c>
      <c r="I18" s="28">
        <v>0</v>
      </c>
      <c r="J18" s="28" t="s">
        <v>49</v>
      </c>
      <c r="K18" s="28">
        <v>0</v>
      </c>
      <c r="L18" s="5">
        <f>IF([1]Formato!$C20&lt;&gt;"",MONTH(C18),"")</f>
        <v>10</v>
      </c>
      <c r="M18" s="6">
        <f>IF([1]Formato!$G20&lt;&gt;"",MONTH(G18),"")</f>
        <v>10</v>
      </c>
    </row>
    <row r="19" spans="1:13" ht="15" x14ac:dyDescent="0.2">
      <c r="A19" s="28"/>
      <c r="B19" s="28"/>
      <c r="C19" s="29"/>
      <c r="D19" s="34"/>
      <c r="E19" s="28"/>
      <c r="F19" s="30"/>
      <c r="G19" s="29"/>
      <c r="H19" s="29"/>
      <c r="I19" s="30"/>
      <c r="J19" s="30"/>
      <c r="K19" s="30"/>
      <c r="L19" s="5">
        <f>IF([1]Formato!$C21&lt;&gt;"",MONTH(C19),"")</f>
        <v>1</v>
      </c>
      <c r="M19" s="6">
        <f>IF([1]Formato!$G21&lt;&gt;"",MONTH(G19),"")</f>
        <v>1</v>
      </c>
    </row>
    <row r="20" spans="1:13" ht="15" x14ac:dyDescent="0.2">
      <c r="A20" s="28"/>
      <c r="B20" s="28"/>
      <c r="C20" s="29"/>
      <c r="D20" s="30"/>
      <c r="E20" s="28"/>
      <c r="F20" s="30"/>
      <c r="G20" s="29"/>
      <c r="H20" s="29"/>
      <c r="I20" s="30"/>
      <c r="J20" s="30"/>
      <c r="K20" s="30"/>
      <c r="L20" s="5">
        <f>IF([1]Formato!$C22&lt;&gt;"",MONTH(C20),"")</f>
        <v>1</v>
      </c>
      <c r="M20" s="6">
        <f>IF([1]Formato!$G22&lt;&gt;"",MONTH(G20),"")</f>
        <v>1</v>
      </c>
    </row>
    <row r="21" spans="1:13" ht="15" x14ac:dyDescent="0.2">
      <c r="A21" s="28"/>
      <c r="B21" s="28"/>
      <c r="C21" s="29"/>
      <c r="D21" s="30"/>
      <c r="E21" s="28"/>
      <c r="F21" s="30"/>
      <c r="G21" s="29"/>
      <c r="H21" s="29"/>
      <c r="I21" s="30"/>
      <c r="J21" s="30"/>
      <c r="K21" s="30"/>
      <c r="L21" s="5" t="str">
        <f>IF([1]Formato!$C23&lt;&gt;"",MONTH(C21),"")</f>
        <v/>
      </c>
      <c r="M21" s="6" t="str">
        <f>IF([1]Formato!$G23&lt;&gt;"",MONTH(G21),"")</f>
        <v/>
      </c>
    </row>
    <row r="22" spans="1:13" ht="15" x14ac:dyDescent="0.2">
      <c r="A22" s="28"/>
      <c r="B22" s="28"/>
      <c r="C22" s="29"/>
      <c r="D22" s="30"/>
      <c r="E22" s="28"/>
      <c r="F22" s="30"/>
      <c r="G22" s="29"/>
      <c r="H22" s="29"/>
      <c r="I22" s="30"/>
      <c r="J22" s="30"/>
      <c r="K22" s="30"/>
      <c r="L22" s="5" t="str">
        <f>IF([1]Formato!$C24&lt;&gt;"",MONTH(C22),"")</f>
        <v/>
      </c>
      <c r="M22" s="6" t="str">
        <f>IF([1]Formato!$G24&lt;&gt;"",MONTH(G22),"")</f>
        <v/>
      </c>
    </row>
    <row r="23" spans="1:13" ht="15" x14ac:dyDescent="0.2">
      <c r="A23" s="28"/>
      <c r="B23" s="28"/>
      <c r="C23" s="29"/>
      <c r="D23" s="30"/>
      <c r="E23" s="28"/>
      <c r="F23" s="30"/>
      <c r="G23" s="29"/>
      <c r="H23" s="29"/>
      <c r="I23" s="30"/>
      <c r="J23" s="30"/>
      <c r="K23" s="30"/>
      <c r="L23" s="5">
        <f>IF([1]Formato!$C25&lt;&gt;"",MONTH(C23),"")</f>
        <v>1</v>
      </c>
      <c r="M23" s="6">
        <f>IF([1]Formato!$G25&lt;&gt;"",MONTH(G23),"")</f>
        <v>1</v>
      </c>
    </row>
    <row r="24" spans="1:13" ht="15" x14ac:dyDescent="0.2">
      <c r="A24" s="28"/>
      <c r="B24" s="28"/>
      <c r="C24" s="29"/>
      <c r="D24" s="30"/>
      <c r="E24" s="28"/>
      <c r="F24" s="30"/>
      <c r="G24" s="29"/>
      <c r="H24" s="29"/>
      <c r="I24" s="30"/>
      <c r="J24" s="30"/>
      <c r="K24" s="30"/>
      <c r="L24" s="5">
        <f>IF([1]Formato!$C26&lt;&gt;"",MONTH(C24),"")</f>
        <v>1</v>
      </c>
      <c r="M24" s="6">
        <f>IF([1]Formato!$G26&lt;&gt;"",MONTH(G24),"")</f>
        <v>1</v>
      </c>
    </row>
    <row r="25" spans="1:13" ht="15" x14ac:dyDescent="0.2">
      <c r="A25" s="28"/>
      <c r="B25" s="28"/>
      <c r="C25" s="29"/>
      <c r="D25" s="30"/>
      <c r="E25" s="28"/>
      <c r="F25" s="30"/>
      <c r="G25" s="29"/>
      <c r="H25" s="29"/>
      <c r="I25" s="30"/>
      <c r="J25" s="30"/>
      <c r="K25" s="30"/>
      <c r="L25" s="5">
        <f>IF([1]Formato!$C27&lt;&gt;"",MONTH(C25),"")</f>
        <v>1</v>
      </c>
      <c r="M25" s="6">
        <f>IF([1]Formato!$G27&lt;&gt;"",MONTH(G25),"")</f>
        <v>1</v>
      </c>
    </row>
    <row r="26" spans="1:13" ht="15" x14ac:dyDescent="0.2">
      <c r="A26" s="28"/>
      <c r="B26" s="28"/>
      <c r="C26" s="29"/>
      <c r="D26" s="30"/>
      <c r="E26" s="28"/>
      <c r="F26" s="30"/>
      <c r="G26" s="29"/>
      <c r="H26" s="29"/>
      <c r="I26" s="30"/>
      <c r="J26" s="30"/>
      <c r="K26" s="30"/>
      <c r="L26" s="5">
        <f>IF([1]Formato!$C28&lt;&gt;"",MONTH(C26),"")</f>
        <v>1</v>
      </c>
      <c r="M26" s="6">
        <f>IF([1]Formato!$G28&lt;&gt;"",MONTH(G26),"")</f>
        <v>1</v>
      </c>
    </row>
    <row r="27" spans="1:13" ht="15" x14ac:dyDescent="0.2">
      <c r="A27" s="28"/>
      <c r="B27" s="28"/>
      <c r="C27" s="29"/>
      <c r="D27" s="30"/>
      <c r="E27" s="28"/>
      <c r="F27" s="30"/>
      <c r="G27" s="29"/>
      <c r="H27" s="29"/>
      <c r="I27" s="30"/>
      <c r="J27" s="30"/>
      <c r="K27" s="30"/>
      <c r="L27" s="5">
        <f>IF([1]Formato!$C29&lt;&gt;"",MONTH(C27),"")</f>
        <v>1</v>
      </c>
      <c r="M27" s="6">
        <f>IF([1]Formato!$G29&lt;&gt;"",MONTH(G27),"")</f>
        <v>1</v>
      </c>
    </row>
    <row r="28" spans="1:13" ht="15" x14ac:dyDescent="0.2">
      <c r="A28" s="28"/>
      <c r="B28" s="28"/>
      <c r="C28" s="29"/>
      <c r="D28" s="30"/>
      <c r="E28" s="28"/>
      <c r="F28" s="30"/>
      <c r="G28" s="29"/>
      <c r="H28" s="29"/>
      <c r="I28" s="30"/>
      <c r="J28" s="30"/>
      <c r="K28" s="30"/>
      <c r="L28" s="5">
        <f>IF([1]Formato!$C30&lt;&gt;"",MONTH(C28),"")</f>
        <v>1</v>
      </c>
      <c r="M28" s="6">
        <f>IF([1]Formato!$G30&lt;&gt;"",MONTH(G28),"")</f>
        <v>1</v>
      </c>
    </row>
    <row r="29" spans="1:13" ht="15" x14ac:dyDescent="0.2">
      <c r="A29" s="28"/>
      <c r="B29" s="28"/>
      <c r="C29" s="29"/>
      <c r="D29" s="30"/>
      <c r="E29" s="28"/>
      <c r="F29" s="30"/>
      <c r="G29" s="29"/>
      <c r="H29" s="29"/>
      <c r="I29" s="30"/>
      <c r="J29" s="30"/>
      <c r="K29" s="30"/>
      <c r="L29" s="5">
        <f>IF([1]Formato!$C31&lt;&gt;"",MONTH(C29),"")</f>
        <v>1</v>
      </c>
      <c r="M29" s="6">
        <f>IF([1]Formato!$G31&lt;&gt;"",MONTH(G29),"")</f>
        <v>1</v>
      </c>
    </row>
    <row r="30" spans="1:13" ht="15" x14ac:dyDescent="0.2">
      <c r="A30" s="28"/>
      <c r="B30" s="28"/>
      <c r="C30" s="29"/>
      <c r="D30" s="30"/>
      <c r="E30" s="28"/>
      <c r="F30" s="30"/>
      <c r="G30" s="29"/>
      <c r="H30" s="29"/>
      <c r="I30" s="30"/>
      <c r="J30" s="30"/>
      <c r="K30" s="30"/>
      <c r="L30" s="5" t="str">
        <f>IF([1]Formato!$C32&lt;&gt;"",MONTH(C30),"")</f>
        <v/>
      </c>
      <c r="M30" s="6" t="str">
        <f>IF([1]Formato!$G32&lt;&gt;"",MONTH(G30),"")</f>
        <v/>
      </c>
    </row>
    <row r="31" spans="1:13" ht="15" x14ac:dyDescent="0.2">
      <c r="A31" s="28"/>
      <c r="B31" s="28"/>
      <c r="C31" s="29"/>
      <c r="D31" s="30"/>
      <c r="E31" s="28"/>
      <c r="F31" s="30"/>
      <c r="G31" s="29"/>
      <c r="H31" s="29"/>
      <c r="I31" s="30"/>
      <c r="J31" s="30"/>
      <c r="K31" s="30"/>
      <c r="L31" s="5" t="str">
        <f>IF([1]Formato!$C33&lt;&gt;"",MONTH(C31),"")</f>
        <v/>
      </c>
      <c r="M31" s="6" t="str">
        <f>IF([1]Formato!$G33&lt;&gt;"",MONTH(G31),"")</f>
        <v/>
      </c>
    </row>
    <row r="32" spans="1:13" ht="15" x14ac:dyDescent="0.2">
      <c r="A32" s="28"/>
      <c r="B32" s="28"/>
      <c r="C32" s="29"/>
      <c r="D32" s="30"/>
      <c r="E32" s="28"/>
      <c r="F32" s="30"/>
      <c r="G32" s="29"/>
      <c r="H32" s="29"/>
      <c r="I32" s="30"/>
      <c r="J32" s="30"/>
      <c r="K32" s="30"/>
      <c r="L32" s="5">
        <f>IF([1]Formato!$C34&lt;&gt;"",MONTH(C32),"")</f>
        <v>1</v>
      </c>
      <c r="M32" s="6">
        <f>IF([1]Formato!$G34&lt;&gt;"",MONTH(G32),"")</f>
        <v>1</v>
      </c>
    </row>
    <row r="33" spans="1:14" ht="15" x14ac:dyDescent="0.2">
      <c r="A33" s="28"/>
      <c r="B33" s="28"/>
      <c r="C33" s="29"/>
      <c r="D33" s="30"/>
      <c r="E33" s="28"/>
      <c r="F33" s="30"/>
      <c r="G33" s="29"/>
      <c r="H33" s="29"/>
      <c r="I33" s="30"/>
      <c r="J33" s="30"/>
      <c r="K33" s="30"/>
      <c r="L33" s="5">
        <f>IF([1]Formato!$C35&lt;&gt;"",MONTH(C33),"")</f>
        <v>1</v>
      </c>
      <c r="M33" s="6">
        <f>IF([1]Formato!$G35&lt;&gt;"",MONTH(G33),"")</f>
        <v>1</v>
      </c>
    </row>
    <row r="34" spans="1:14" ht="15" x14ac:dyDescent="0.2">
      <c r="A34" s="28"/>
      <c r="B34" s="28"/>
      <c r="C34" s="29"/>
      <c r="D34" s="30"/>
      <c r="E34" s="28"/>
      <c r="F34" s="30"/>
      <c r="G34" s="29"/>
      <c r="H34" s="29"/>
      <c r="I34" s="30"/>
      <c r="J34" s="30"/>
      <c r="K34" s="30"/>
      <c r="L34" s="5">
        <f>IF([1]Formato!$C36&lt;&gt;"",MONTH(C34),"")</f>
        <v>1</v>
      </c>
      <c r="M34" s="6">
        <f>IF([1]Formato!$G36&lt;&gt;"",MONTH(G34),"")</f>
        <v>1</v>
      </c>
    </row>
    <row r="35" spans="1:14" ht="15" x14ac:dyDescent="0.2">
      <c r="A35" s="28"/>
      <c r="B35" s="28"/>
      <c r="C35" s="29"/>
      <c r="D35" s="30"/>
      <c r="E35" s="28"/>
      <c r="F35" s="30"/>
      <c r="G35" s="29"/>
      <c r="H35" s="29"/>
      <c r="I35" s="30"/>
      <c r="J35" s="30"/>
      <c r="K35" s="30"/>
      <c r="L35" s="5">
        <f>IF([1]Formato!$C37&lt;&gt;"",MONTH(C35),"")</f>
        <v>1</v>
      </c>
      <c r="M35" s="6">
        <f>IF([1]Formato!$G37&lt;&gt;"",MONTH(G35),"")</f>
        <v>1</v>
      </c>
    </row>
    <row r="36" spans="1:14" ht="15" x14ac:dyDescent="0.2">
      <c r="A36" s="28"/>
      <c r="B36" s="28"/>
      <c r="C36" s="29"/>
      <c r="D36" s="30"/>
      <c r="E36" s="28"/>
      <c r="F36" s="30"/>
      <c r="G36" s="29"/>
      <c r="H36" s="29"/>
      <c r="I36" s="30"/>
      <c r="J36" s="30"/>
      <c r="K36" s="30"/>
      <c r="L36" s="5">
        <f>IF([1]Formato!$C38&lt;&gt;"",MONTH(C36),"")</f>
        <v>1</v>
      </c>
      <c r="M36" s="6">
        <f>IF([1]Formato!$G38&lt;&gt;"",MONTH(G36),"")</f>
        <v>1</v>
      </c>
    </row>
    <row r="37" spans="1:14" ht="15" x14ac:dyDescent="0.2">
      <c r="A37" s="28"/>
      <c r="B37" s="28"/>
      <c r="C37" s="29"/>
      <c r="D37" s="30"/>
      <c r="E37" s="28"/>
      <c r="F37" s="30"/>
      <c r="G37" s="29"/>
      <c r="H37" s="29"/>
      <c r="I37" s="30"/>
      <c r="J37" s="30"/>
      <c r="K37" s="30"/>
      <c r="L37" s="5" t="str">
        <f>IF([1]Formato!$C39&lt;&gt;"",MONTH(C37),"")</f>
        <v/>
      </c>
      <c r="M37" s="6" t="str">
        <f>IF([1]Formato!$G39&lt;&gt;"",MONTH(G37),"")</f>
        <v/>
      </c>
    </row>
    <row r="38" spans="1:14" ht="15" x14ac:dyDescent="0.2">
      <c r="A38" s="28"/>
      <c r="B38" s="28"/>
      <c r="C38" s="29"/>
      <c r="D38" s="30"/>
      <c r="E38" s="28"/>
      <c r="F38" s="30"/>
      <c r="G38" s="29"/>
      <c r="H38" s="29"/>
      <c r="I38" s="30"/>
      <c r="J38" s="30"/>
      <c r="K38" s="30"/>
      <c r="L38" s="18" t="str">
        <f>IF([1]Formato!$C40&lt;&gt;"",MONTH(C38),"")</f>
        <v/>
      </c>
      <c r="M38" s="19" t="str">
        <f>IF([1]Formato!$G40&lt;&gt;"",MONTH(G38),"")</f>
        <v/>
      </c>
    </row>
    <row r="40" spans="1:14" x14ac:dyDescent="0.2">
      <c r="B40" s="1"/>
      <c r="C40" s="1"/>
      <c r="D40" s="1"/>
      <c r="E40" s="1"/>
    </row>
    <row r="41" spans="1:14" x14ac:dyDescent="0.2">
      <c r="M41" s="20" t="s">
        <v>43</v>
      </c>
    </row>
    <row r="42" spans="1:14" ht="39.75" customHeight="1" x14ac:dyDescent="0.2">
      <c r="M42" s="46" t="s">
        <v>44</v>
      </c>
      <c r="N42" s="46"/>
    </row>
  </sheetData>
  <sheetProtection selectLockedCells="1"/>
  <mergeCells count="6">
    <mergeCell ref="M42:N42"/>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sqref="F11:F38">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8">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8">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DirectorDapas</cp:lastModifiedBy>
  <cp:revision/>
  <cp:lastPrinted>2023-06-02T17:24:55Z</cp:lastPrinted>
  <dcterms:created xsi:type="dcterms:W3CDTF">2017-10-19T22:18:57Z</dcterms:created>
  <dcterms:modified xsi:type="dcterms:W3CDTF">2023-11-18T00:38:51Z</dcterms:modified>
</cp:coreProperties>
</file>