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7 JULIO 2023\"/>
    </mc:Choice>
  </mc:AlternateContent>
  <bookViews>
    <workbookView xWindow="270" yWindow="555" windowWidth="18615" windowHeight="7365"/>
  </bookViews>
  <sheets>
    <sheet name="TABLITA JULIO" sheetId="3" r:id="rId1"/>
  </sheets>
  <calcPr calcId="152511"/>
</workbook>
</file>

<file path=xl/calcChain.xml><?xml version="1.0" encoding="utf-8"?>
<calcChain xmlns="http://schemas.openxmlformats.org/spreadsheetml/2006/main">
  <c r="H50" i="3" l="1"/>
  <c r="F50" i="3"/>
  <c r="G49" i="3"/>
  <c r="E49" i="3"/>
  <c r="D49" i="3"/>
  <c r="E48" i="3"/>
  <c r="G48" i="3" s="1"/>
  <c r="D48" i="3" s="1"/>
  <c r="G47" i="3"/>
  <c r="E47" i="3"/>
  <c r="D47" i="3"/>
  <c r="E46" i="3"/>
  <c r="G46" i="3" s="1"/>
  <c r="D46" i="3" s="1"/>
  <c r="G45" i="3"/>
  <c r="E45" i="3"/>
  <c r="D45" i="3"/>
  <c r="E44" i="3"/>
  <c r="G44" i="3" s="1"/>
  <c r="D44" i="3" s="1"/>
  <c r="G43" i="3"/>
  <c r="E43" i="3"/>
  <c r="D43" i="3"/>
  <c r="E42" i="3"/>
  <c r="G42" i="3" s="1"/>
  <c r="D42" i="3" s="1"/>
  <c r="G41" i="3"/>
  <c r="E41" i="3"/>
  <c r="D41" i="3"/>
  <c r="G40" i="3"/>
  <c r="D40" i="3"/>
  <c r="G39" i="3"/>
  <c r="D39" i="3"/>
  <c r="E38" i="3"/>
  <c r="G38" i="3" s="1"/>
  <c r="D38" i="3" s="1"/>
  <c r="G37" i="3"/>
  <c r="E37" i="3"/>
  <c r="D37" i="3"/>
  <c r="G36" i="3"/>
  <c r="D36" i="3"/>
  <c r="G35" i="3"/>
  <c r="D35" i="3"/>
  <c r="G34" i="3"/>
  <c r="D34" i="3"/>
  <c r="E33" i="3"/>
  <c r="G33" i="3" s="1"/>
  <c r="D33" i="3" s="1"/>
  <c r="G32" i="3"/>
  <c r="E32" i="3"/>
  <c r="D32" i="3"/>
  <c r="E31" i="3"/>
  <c r="G31" i="3" s="1"/>
  <c r="D31" i="3" s="1"/>
  <c r="G30" i="3"/>
  <c r="E30" i="3"/>
  <c r="D30" i="3"/>
  <c r="G29" i="3"/>
  <c r="D29" i="3"/>
  <c r="G28" i="3"/>
  <c r="D28" i="3"/>
  <c r="E27" i="3"/>
  <c r="G27" i="3" s="1"/>
  <c r="D27" i="3" s="1"/>
  <c r="G26" i="3"/>
  <c r="D26" i="3" s="1"/>
  <c r="E25" i="3"/>
  <c r="G25" i="3" s="1"/>
  <c r="D25" i="3" s="1"/>
  <c r="G24" i="3"/>
  <c r="D24" i="3" s="1"/>
  <c r="G23" i="3"/>
  <c r="D23" i="3" s="1"/>
  <c r="E22" i="3"/>
  <c r="G22" i="3" s="1"/>
  <c r="D22" i="3" s="1"/>
  <c r="G21" i="3"/>
  <c r="D21" i="3" s="1"/>
  <c r="G20" i="3"/>
  <c r="D20" i="3" s="1"/>
  <c r="E19" i="3"/>
  <c r="G19" i="3" s="1"/>
  <c r="D19" i="3" s="1"/>
  <c r="E18" i="3"/>
  <c r="G18" i="3" s="1"/>
  <c r="D18" i="3" s="1"/>
  <c r="G17" i="3"/>
  <c r="D17" i="3" s="1"/>
  <c r="G16" i="3"/>
  <c r="E16" i="3"/>
  <c r="D16" i="3"/>
  <c r="G15" i="3"/>
  <c r="D15" i="3"/>
  <c r="G14" i="3"/>
  <c r="D14" i="3"/>
  <c r="G13" i="3"/>
  <c r="D13" i="3"/>
  <c r="E12" i="3"/>
  <c r="G12" i="3" s="1"/>
  <c r="D12" i="3" s="1"/>
  <c r="G11" i="3"/>
  <c r="E11" i="3"/>
  <c r="D11" i="3"/>
  <c r="E10" i="3"/>
  <c r="G10" i="3" s="1"/>
  <c r="D10" i="3" s="1"/>
  <c r="G9" i="3"/>
  <c r="E9" i="3"/>
  <c r="D9" i="3"/>
  <c r="G8" i="3"/>
  <c r="D8" i="3"/>
  <c r="G7" i="3"/>
  <c r="D7" i="3"/>
  <c r="E6" i="3"/>
  <c r="G6" i="3" s="1"/>
  <c r="D6" i="3" s="1"/>
  <c r="G5" i="3"/>
  <c r="D5" i="3" s="1"/>
  <c r="E4" i="3"/>
  <c r="G4" i="3" s="1"/>
  <c r="D4" i="3" s="1"/>
  <c r="E3" i="3"/>
  <c r="G3" i="3" s="1"/>
  <c r="D3" i="3" l="1"/>
  <c r="D50" i="3" s="1"/>
  <c r="G50" i="3"/>
  <c r="E50" i="3"/>
</calcChain>
</file>

<file path=xl/sharedStrings.xml><?xml version="1.0" encoding="utf-8"?>
<sst xmlns="http://schemas.openxmlformats.org/spreadsheetml/2006/main" count="56" uniqueCount="25">
  <si>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</si>
  <si>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</si>
  <si>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</si>
  <si>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</si>
  <si>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</si>
  <si>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</si>
  <si>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</si>
  <si>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</si>
  <si>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</si>
  <si>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DORA ILDA PAZ TORRES</t>
  </si>
  <si>
    <t>HIELO ALDAMA</t>
  </si>
  <si>
    <t>LAGUNA AGRICOLA MECANICA</t>
  </si>
  <si>
    <t>TRANSPAIS UNICO</t>
  </si>
  <si>
    <t>BBVA MEXICO</t>
  </si>
  <si>
    <t>DESGLOSE DE IVA MENSUAL CORRESPONDIENTE AL MES DE JULIO 2023</t>
  </si>
  <si>
    <t>FUNDACION BETA SAN MIGUEL</t>
  </si>
  <si>
    <t>NUEVA WALMART</t>
  </si>
  <si>
    <t>INGENIO SAN MIGUEL DEL NARANJO</t>
  </si>
  <si>
    <t>COMBUSTIBLES Y LUBRICANTES EL PUENTE</t>
  </si>
  <si>
    <t>JAVIER SANCHEZ GRANADOS</t>
  </si>
  <si>
    <t>GRUPO HOTELERO 3 GENERECIONES</t>
  </si>
  <si>
    <t>D MARCO TORTILLERIAS</t>
  </si>
  <si>
    <t>COLEGIO DE BACHILLERES DEL ESTADO DE SAN LUIS POTOSI</t>
  </si>
  <si>
    <t>TELECABLE DE EL NARANJO</t>
  </si>
  <si>
    <t>DEPOSITOS NO RECONOCIDOS EN CAJA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</si>
</sst>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b/>
      <sz val="12"/>
      <color theme="1"/>
      <name val="Tahoma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1" tint="0.499984740745262"/>
      </right>
      <top style="medium">
        <color indexed="64"/>
      </top>
      <bottom style="thin">
        <color theme="2" tint="-0.249977111117893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2" tint="-0.249977111117893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2" tint="-0.249977111117893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38">
    <xf numFmtId="0" fontId="0" fillId="0" borderId="0" xfId="0"/>
    <xf numFmtId="0" fontId="9" fillId="0" borderId="0" xfId="0" applyFont="1"/>
    <xf numFmtId="43" fontId="12" fillId="4" borderId="9" xfId="62592" applyFont="1" applyFill="1" applyBorder="1"/>
    <xf numFmtId="43" fontId="12" fillId="2" borderId="5" xfId="62592" applyFont="1" applyFill="1" applyBorder="1"/>
    <xf numFmtId="43" fontId="12" fillId="4" borderId="2" xfId="62592" applyFont="1" applyFill="1" applyBorder="1"/>
    <xf numFmtId="43" fontId="12" fillId="2" borderId="6" xfId="62592" applyFont="1" applyFill="1" applyBorder="1"/>
    <xf numFmtId="43" fontId="12" fillId="4" borderId="3" xfId="62592" applyFont="1" applyFill="1" applyBorder="1"/>
    <xf numFmtId="0" fontId="13" fillId="4" borderId="4" xfId="0" applyFont="1" applyFill="1" applyBorder="1" applyAlignment="1">
      <alignment horizontal="left" vertical="center" wrapText="1"/>
    </xf>
    <xf numFmtId="16" fontId="12" fillId="0" borderId="4" xfId="0" applyNumberFormat="1" applyFont="1" applyBorder="1" applyAlignment="1">
      <alignment horizontal="center"/>
    </xf>
    <xf numFmtId="16" fontId="12" fillId="0" borderId="1" xfId="0" applyNumberFormat="1" applyFont="1" applyBorder="1" applyAlignment="1">
      <alignment horizontal="center"/>
    </xf>
    <xf numFmtId="43" fontId="12" fillId="2" borderId="7" xfId="62592" applyFont="1" applyFill="1" applyBorder="1"/>
    <xf numFmtId="43" fontId="12" fillId="4" borderId="8" xfId="62592" applyFont="1" applyFill="1" applyBorder="1"/>
    <xf numFmtId="43" fontId="12" fillId="2" borderId="8" xfId="62592" applyFont="1" applyFill="1" applyBorder="1"/>
    <xf numFmtId="43" fontId="10" fillId="3" borderId="10" xfId="62592" applyFont="1" applyFill="1" applyBorder="1" applyAlignment="1">
      <alignment horizontal="center" vertical="center"/>
    </xf>
    <xf numFmtId="43" fontId="10" fillId="3" borderId="10" xfId="62592" applyFont="1" applyFill="1" applyBorder="1" applyAlignment="1">
      <alignment horizontal="center" vertical="justify"/>
    </xf>
    <xf numFmtId="43" fontId="10" fillId="3" borderId="11" xfId="62592" applyFont="1" applyFill="1" applyBorder="1" applyAlignment="1">
      <alignment horizontal="center" vertical="justify"/>
    </xf>
    <xf numFmtId="0" fontId="9" fillId="4" borderId="4" xfId="0" applyFont="1" applyFill="1" applyBorder="1" applyAlignment="1">
      <alignment horizontal="left" vertical="center" wrapText="1"/>
    </xf>
    <xf numFmtId="0" fontId="13" fillId="4" borderId="12" xfId="0" applyFont="1" applyFill="1" applyBorder="1" applyAlignment="1">
      <alignment horizontal="left" vertical="center" wrapText="1"/>
    </xf>
    <xf numFmtId="16" fontId="12" fillId="0" borderId="13" xfId="0" applyNumberFormat="1" applyFont="1" applyBorder="1" applyAlignment="1">
      <alignment horizontal="center"/>
    </xf>
    <xf numFmtId="43" fontId="11" fillId="3" borderId="14" xfId="62592" applyFont="1" applyFill="1" applyBorder="1" applyAlignment="1">
      <alignment horizontal="center" vertical="center" wrapText="1"/>
    </xf>
    <xf numFmtId="43" fontId="12" fillId="2" borderId="16" xfId="62592" applyFont="1" applyFill="1" applyBorder="1"/>
    <xf numFmtId="43" fontId="12" fillId="4" borderId="17" xfId="62592" applyFont="1" applyFill="1" applyBorder="1"/>
    <xf numFmtId="43" fontId="12" fillId="2" borderId="18" xfId="62592" applyFont="1" applyFill="1" applyBorder="1"/>
    <xf numFmtId="0" fontId="12" fillId="4" borderId="19" xfId="0" applyFont="1" applyFill="1" applyBorder="1" applyAlignment="1">
      <alignment horizontal="center" vertical="center"/>
    </xf>
    <xf numFmtId="43" fontId="14" fillId="3" borderId="20" xfId="62592" applyFont="1" applyFill="1" applyBorder="1"/>
    <xf numFmtId="0" fontId="12" fillId="4" borderId="21" xfId="0" applyFont="1" applyFill="1" applyBorder="1" applyAlignment="1">
      <alignment horizontal="center" vertical="center"/>
    </xf>
    <xf numFmtId="0" fontId="13" fillId="4" borderId="15" xfId="0" applyFont="1" applyFill="1" applyBorder="1" applyAlignment="1">
      <alignment horizontal="left" vertical="center" wrapText="1"/>
    </xf>
    <xf numFmtId="16" fontId="12" fillId="0" borderId="22" xfId="0" applyNumberFormat="1" applyFont="1" applyBorder="1" applyAlignment="1">
      <alignment horizontal="center"/>
    </xf>
    <xf numFmtId="0" fontId="12" fillId="4" borderId="23" xfId="0" applyFont="1" applyFill="1" applyBorder="1" applyAlignment="1">
      <alignment horizontal="center" vertical="center"/>
    </xf>
    <xf numFmtId="0" fontId="13" fillId="4" borderId="24" xfId="0" applyFont="1" applyFill="1" applyBorder="1" applyAlignment="1">
      <alignment horizontal="left" vertical="center" wrapText="1"/>
    </xf>
    <xf numFmtId="43" fontId="12" fillId="4" borderId="26" xfId="62592" applyFont="1" applyFill="1" applyBorder="1"/>
    <xf numFmtId="43" fontId="12" fillId="4" borderId="27" xfId="62592" applyFont="1" applyFill="1" applyBorder="1"/>
    <xf numFmtId="0" fontId="9" fillId="0" borderId="28" xfId="0" applyFont="1" applyBorder="1" applyAlignment="1">
      <alignment horizontal="center"/>
    </xf>
    <xf numFmtId="0" fontId="9" fillId="0" borderId="29" xfId="0" applyFont="1" applyBorder="1"/>
    <xf numFmtId="16" fontId="9" fillId="0" borderId="29" xfId="0" applyNumberFormat="1" applyFont="1" applyBorder="1" applyAlignment="1">
      <alignment horizontal="center"/>
    </xf>
    <xf numFmtId="43" fontId="14" fillId="3" borderId="28" xfId="62592" applyFont="1" applyFill="1" applyBorder="1"/>
    <xf numFmtId="0" fontId="9" fillId="4" borderId="25" xfId="0" applyFont="1" applyFill="1" applyBorder="1" applyAlignment="1">
      <alignment vertical="center" wrapText="1"/>
    </xf>
    <xf numFmtId="0" fontId="10" fillId="0" borderId="0" xfId="0" applyFont="1" applyAlignment="1">
      <alignment horizontal="center" vertical="center"/>
    </xf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0"/>
  <sheetViews>
    <sheetView tabSelected="1" workbookViewId="0">
      <selection activeCell="C58" sqref="C58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37" t="s">
        <v>14</v>
      </c>
      <c r="D1" s="37"/>
      <c r="E1" s="37"/>
      <c r="F1" s="37"/>
      <c r="G1" s="37"/>
      <c r="H1" s="37"/>
    </row>
    <row r="2" spans="1:8" ht="39" thickBot="1" x14ac:dyDescent="0.3">
      <c r="A2" s="19" t="s">
        <v>1</v>
      </c>
      <c r="B2" s="13" t="s">
        <v>2</v>
      </c>
      <c r="C2" s="14" t="s">
        <v>0</v>
      </c>
      <c r="D2" s="14" t="s">
        <v>3</v>
      </c>
      <c r="E2" s="14" t="s">
        <v>4</v>
      </c>
      <c r="F2" s="13" t="s">
        <v>5</v>
      </c>
      <c r="G2" s="14" t="s">
        <v>6</v>
      </c>
      <c r="H2" s="15" t="s">
        <v>7</v>
      </c>
    </row>
    <row r="3" spans="1:8" x14ac:dyDescent="0.25">
      <c r="A3" s="25">
        <v>0</v>
      </c>
      <c r="B3" s="26" t="s">
        <v>8</v>
      </c>
      <c r="C3" s="27">
        <v>45100</v>
      </c>
      <c r="D3" s="20">
        <f t="shared" ref="D3:D49" si="0">H3-G3</f>
        <v>8474.01</v>
      </c>
      <c r="E3" s="20">
        <f t="shared" ref="E3:E4" si="1">F3/0.16</f>
        <v>2382.75</v>
      </c>
      <c r="F3" s="21">
        <v>381.24</v>
      </c>
      <c r="G3" s="22">
        <f t="shared" ref="G3:G49" si="2">E3+F3</f>
        <v>2763.99</v>
      </c>
      <c r="H3" s="2">
        <v>11238</v>
      </c>
    </row>
    <row r="4" spans="1:8" x14ac:dyDescent="0.25">
      <c r="A4" s="28">
        <v>111</v>
      </c>
      <c r="B4" s="29" t="s">
        <v>8</v>
      </c>
      <c r="C4" s="18">
        <v>45110</v>
      </c>
      <c r="D4" s="3">
        <f t="shared" si="0"/>
        <v>17845.88</v>
      </c>
      <c r="E4" s="3">
        <f t="shared" si="1"/>
        <v>3607</v>
      </c>
      <c r="F4" s="4">
        <v>577.12</v>
      </c>
      <c r="G4" s="5">
        <f t="shared" si="2"/>
        <v>4184.12</v>
      </c>
      <c r="H4" s="6">
        <v>22030</v>
      </c>
    </row>
    <row r="5" spans="1:8" x14ac:dyDescent="0.25">
      <c r="A5" s="23">
        <v>112</v>
      </c>
      <c r="B5" s="7" t="s">
        <v>15</v>
      </c>
      <c r="C5" s="9">
        <v>45111</v>
      </c>
      <c r="D5" s="3">
        <f t="shared" si="0"/>
        <v>0</v>
      </c>
      <c r="E5" s="3">
        <v>920.68</v>
      </c>
      <c r="F5" s="4">
        <v>147.32</v>
      </c>
      <c r="G5" s="5">
        <f t="shared" si="2"/>
        <v>1068</v>
      </c>
      <c r="H5" s="6">
        <v>1068</v>
      </c>
    </row>
    <row r="6" spans="1:8" x14ac:dyDescent="0.25">
      <c r="A6" s="23">
        <v>113</v>
      </c>
      <c r="B6" s="17" t="s">
        <v>8</v>
      </c>
      <c r="C6" s="8">
        <v>45111</v>
      </c>
      <c r="D6" s="3">
        <f t="shared" si="0"/>
        <v>13342.327500000001</v>
      </c>
      <c r="E6" s="3">
        <f>F6/0.16</f>
        <v>7185.0624999999991</v>
      </c>
      <c r="F6" s="4">
        <v>1149.6099999999999</v>
      </c>
      <c r="G6" s="5">
        <f t="shared" si="2"/>
        <v>8334.6724999999988</v>
      </c>
      <c r="H6" s="6">
        <v>21677</v>
      </c>
    </row>
    <row r="7" spans="1:8" x14ac:dyDescent="0.25">
      <c r="A7" s="23">
        <v>114</v>
      </c>
      <c r="B7" s="7" t="s">
        <v>16</v>
      </c>
      <c r="C7" s="18">
        <v>45112</v>
      </c>
      <c r="D7" s="3">
        <f t="shared" si="0"/>
        <v>0</v>
      </c>
      <c r="E7" s="3">
        <v>1653.44</v>
      </c>
      <c r="F7" s="4">
        <v>264.56</v>
      </c>
      <c r="G7" s="5">
        <f t="shared" si="2"/>
        <v>1918</v>
      </c>
      <c r="H7" s="6">
        <v>1918</v>
      </c>
    </row>
    <row r="8" spans="1:8" x14ac:dyDescent="0.25">
      <c r="A8" s="23">
        <v>115</v>
      </c>
      <c r="B8" s="7" t="s">
        <v>17</v>
      </c>
      <c r="C8" s="9">
        <v>45112</v>
      </c>
      <c r="D8" s="3">
        <f t="shared" si="0"/>
        <v>0</v>
      </c>
      <c r="E8" s="3">
        <v>212.06</v>
      </c>
      <c r="F8" s="4">
        <v>33.94</v>
      </c>
      <c r="G8" s="5">
        <f t="shared" si="2"/>
        <v>246</v>
      </c>
      <c r="H8" s="6">
        <v>246</v>
      </c>
    </row>
    <row r="9" spans="1:8" x14ac:dyDescent="0.25">
      <c r="A9" s="23">
        <v>116</v>
      </c>
      <c r="B9" s="7" t="s">
        <v>8</v>
      </c>
      <c r="C9" s="8">
        <v>45112</v>
      </c>
      <c r="D9" s="3">
        <f t="shared" si="0"/>
        <v>13148.6875</v>
      </c>
      <c r="E9" s="3">
        <f t="shared" ref="E9:E12" si="3">F9/0.16</f>
        <v>3489.0625</v>
      </c>
      <c r="F9" s="4">
        <v>558.25</v>
      </c>
      <c r="G9" s="5">
        <f t="shared" si="2"/>
        <v>4047.3125</v>
      </c>
      <c r="H9" s="6">
        <v>17196</v>
      </c>
    </row>
    <row r="10" spans="1:8" x14ac:dyDescent="0.25">
      <c r="A10" s="23">
        <v>117</v>
      </c>
      <c r="B10" s="7" t="s">
        <v>8</v>
      </c>
      <c r="C10" s="9">
        <v>45113</v>
      </c>
      <c r="D10" s="3">
        <f t="shared" si="0"/>
        <v>20072.825000000001</v>
      </c>
      <c r="E10" s="3">
        <f t="shared" si="3"/>
        <v>3851.8749999999995</v>
      </c>
      <c r="F10" s="4">
        <v>616.29999999999995</v>
      </c>
      <c r="G10" s="5">
        <f t="shared" si="2"/>
        <v>4468.1749999999993</v>
      </c>
      <c r="H10" s="6">
        <v>24541</v>
      </c>
    </row>
    <row r="11" spans="1:8" x14ac:dyDescent="0.25">
      <c r="A11" s="23">
        <v>118</v>
      </c>
      <c r="B11" s="7" t="s">
        <v>8</v>
      </c>
      <c r="C11" s="8">
        <v>45114</v>
      </c>
      <c r="D11" s="3">
        <f t="shared" si="0"/>
        <v>7282.0025000000005</v>
      </c>
      <c r="E11" s="3">
        <f t="shared" si="3"/>
        <v>3370.6874999999995</v>
      </c>
      <c r="F11" s="4">
        <v>539.30999999999995</v>
      </c>
      <c r="G11" s="5">
        <f t="shared" si="2"/>
        <v>3909.9974999999995</v>
      </c>
      <c r="H11" s="6">
        <v>11192</v>
      </c>
    </row>
    <row r="12" spans="1:8" x14ac:dyDescent="0.25">
      <c r="A12" s="23">
        <v>119</v>
      </c>
      <c r="B12" s="7" t="s">
        <v>8</v>
      </c>
      <c r="C12" s="8">
        <v>45117</v>
      </c>
      <c r="D12" s="3">
        <f t="shared" si="0"/>
        <v>32415.682499999999</v>
      </c>
      <c r="E12" s="3">
        <f t="shared" si="3"/>
        <v>5272.6875</v>
      </c>
      <c r="F12" s="4">
        <v>843.63</v>
      </c>
      <c r="G12" s="5">
        <f t="shared" si="2"/>
        <v>6116.3175000000001</v>
      </c>
      <c r="H12" s="6">
        <v>38532</v>
      </c>
    </row>
    <row r="13" spans="1:8" x14ac:dyDescent="0.25">
      <c r="A13" s="23">
        <v>120</v>
      </c>
      <c r="B13" s="7" t="s">
        <v>18</v>
      </c>
      <c r="C13" s="8">
        <v>45118</v>
      </c>
      <c r="D13" s="3">
        <f t="shared" si="0"/>
        <v>0</v>
      </c>
      <c r="E13" s="3">
        <v>948.27</v>
      </c>
      <c r="F13" s="4">
        <v>151.72999999999999</v>
      </c>
      <c r="G13" s="5">
        <f t="shared" si="2"/>
        <v>1100</v>
      </c>
      <c r="H13" s="6">
        <v>1100</v>
      </c>
    </row>
    <row r="14" spans="1:8" x14ac:dyDescent="0.25">
      <c r="A14" s="23">
        <v>121</v>
      </c>
      <c r="B14" s="7" t="s">
        <v>18</v>
      </c>
      <c r="C14" s="8">
        <v>45118</v>
      </c>
      <c r="D14" s="3">
        <f t="shared" si="0"/>
        <v>0</v>
      </c>
      <c r="E14" s="3">
        <v>1112.06</v>
      </c>
      <c r="F14" s="4">
        <v>177.94</v>
      </c>
      <c r="G14" s="5">
        <f t="shared" si="2"/>
        <v>1290</v>
      </c>
      <c r="H14" s="6">
        <v>1290</v>
      </c>
    </row>
    <row r="15" spans="1:8" x14ac:dyDescent="0.25">
      <c r="A15" s="23">
        <v>122</v>
      </c>
      <c r="B15" s="7" t="s">
        <v>19</v>
      </c>
      <c r="C15" s="8">
        <v>45118</v>
      </c>
      <c r="D15" s="3">
        <f t="shared" si="0"/>
        <v>0</v>
      </c>
      <c r="E15" s="3">
        <v>1449.13</v>
      </c>
      <c r="F15" s="4">
        <v>231.87</v>
      </c>
      <c r="G15" s="5">
        <f t="shared" si="2"/>
        <v>1681</v>
      </c>
      <c r="H15" s="6">
        <v>1681</v>
      </c>
    </row>
    <row r="16" spans="1:8" x14ac:dyDescent="0.25">
      <c r="A16" s="23">
        <v>123</v>
      </c>
      <c r="B16" s="7" t="s">
        <v>8</v>
      </c>
      <c r="C16" s="8">
        <v>45118</v>
      </c>
      <c r="D16" s="3">
        <f t="shared" si="0"/>
        <v>24219.302499999998</v>
      </c>
      <c r="E16" s="3">
        <f t="shared" ref="E16" si="4">F16/0.16</f>
        <v>12153.1875</v>
      </c>
      <c r="F16" s="4">
        <v>1944.51</v>
      </c>
      <c r="G16" s="5">
        <f t="shared" si="2"/>
        <v>14097.6975</v>
      </c>
      <c r="H16" s="6">
        <v>38317</v>
      </c>
    </row>
    <row r="17" spans="1:8" x14ac:dyDescent="0.25">
      <c r="A17" s="23">
        <v>124</v>
      </c>
      <c r="B17" s="7" t="s">
        <v>17</v>
      </c>
      <c r="C17" s="8">
        <v>45119</v>
      </c>
      <c r="D17" s="3">
        <f t="shared" si="0"/>
        <v>0</v>
      </c>
      <c r="E17" s="3">
        <v>413.79</v>
      </c>
      <c r="F17" s="4">
        <v>66.209999999999994</v>
      </c>
      <c r="G17" s="5">
        <f t="shared" si="2"/>
        <v>480</v>
      </c>
      <c r="H17" s="6">
        <v>480</v>
      </c>
    </row>
    <row r="18" spans="1:8" x14ac:dyDescent="0.25">
      <c r="A18" s="23">
        <v>125</v>
      </c>
      <c r="B18" s="7" t="s">
        <v>8</v>
      </c>
      <c r="C18" s="8">
        <v>45119</v>
      </c>
      <c r="D18" s="3">
        <f t="shared" si="0"/>
        <v>34465.572500000002</v>
      </c>
      <c r="E18" s="3">
        <f t="shared" ref="E18" si="5">F18/0.16</f>
        <v>9962.4375</v>
      </c>
      <c r="F18" s="4">
        <v>1593.99</v>
      </c>
      <c r="G18" s="5">
        <f t="shared" si="2"/>
        <v>11556.4275</v>
      </c>
      <c r="H18" s="6">
        <v>46022</v>
      </c>
    </row>
    <row r="19" spans="1:8" x14ac:dyDescent="0.25">
      <c r="A19" s="23">
        <v>126</v>
      </c>
      <c r="B19" s="7" t="s">
        <v>8</v>
      </c>
      <c r="C19" s="8">
        <v>45120</v>
      </c>
      <c r="D19" s="3">
        <f t="shared" si="0"/>
        <v>31738.532500000001</v>
      </c>
      <c r="E19" s="3">
        <f>F19/0.16</f>
        <v>6606.4375</v>
      </c>
      <c r="F19" s="4">
        <v>1057.03</v>
      </c>
      <c r="G19" s="5">
        <f t="shared" si="2"/>
        <v>7663.4674999999997</v>
      </c>
      <c r="H19" s="6">
        <v>39402</v>
      </c>
    </row>
    <row r="20" spans="1:8" x14ac:dyDescent="0.25">
      <c r="A20" s="23">
        <v>127</v>
      </c>
      <c r="B20" s="7" t="s">
        <v>10</v>
      </c>
      <c r="C20" s="8">
        <v>45121</v>
      </c>
      <c r="D20" s="3">
        <f t="shared" si="0"/>
        <v>0</v>
      </c>
      <c r="E20" s="3">
        <v>114.66</v>
      </c>
      <c r="F20" s="4">
        <v>18.34</v>
      </c>
      <c r="G20" s="5">
        <f t="shared" si="2"/>
        <v>133</v>
      </c>
      <c r="H20" s="6">
        <v>133</v>
      </c>
    </row>
    <row r="21" spans="1:8" ht="18" customHeight="1" x14ac:dyDescent="0.25">
      <c r="A21" s="23">
        <v>128</v>
      </c>
      <c r="B21" s="7" t="s">
        <v>10</v>
      </c>
      <c r="C21" s="8">
        <v>45121</v>
      </c>
      <c r="D21" s="3">
        <f t="shared" si="0"/>
        <v>0</v>
      </c>
      <c r="E21" s="3">
        <v>105.17</v>
      </c>
      <c r="F21" s="4">
        <v>16.829999999999998</v>
      </c>
      <c r="G21" s="5">
        <f t="shared" si="2"/>
        <v>122</v>
      </c>
      <c r="H21" s="6">
        <v>122</v>
      </c>
    </row>
    <row r="22" spans="1:8" x14ac:dyDescent="0.25">
      <c r="A22" s="23">
        <v>129</v>
      </c>
      <c r="B22" s="7" t="s">
        <v>8</v>
      </c>
      <c r="C22" s="8">
        <v>45121</v>
      </c>
      <c r="D22" s="3">
        <f t="shared" si="0"/>
        <v>18570.474999999999</v>
      </c>
      <c r="E22" s="3">
        <f t="shared" ref="E22" si="6">F22/0.16</f>
        <v>18630.625</v>
      </c>
      <c r="F22" s="4">
        <v>2980.9</v>
      </c>
      <c r="G22" s="5">
        <f t="shared" si="2"/>
        <v>21611.525000000001</v>
      </c>
      <c r="H22" s="6">
        <v>40182</v>
      </c>
    </row>
    <row r="23" spans="1:8" x14ac:dyDescent="0.25">
      <c r="A23" s="23">
        <v>130</v>
      </c>
      <c r="B23" s="7" t="s">
        <v>20</v>
      </c>
      <c r="C23" s="8">
        <v>45124</v>
      </c>
      <c r="D23" s="3">
        <f t="shared" si="0"/>
        <v>0</v>
      </c>
      <c r="E23" s="3">
        <v>4250.8599999999997</v>
      </c>
      <c r="F23" s="4">
        <v>680.14</v>
      </c>
      <c r="G23" s="5">
        <f t="shared" si="2"/>
        <v>4931</v>
      </c>
      <c r="H23" s="6">
        <v>4931</v>
      </c>
    </row>
    <row r="24" spans="1:8" ht="21.75" customHeight="1" x14ac:dyDescent="0.25">
      <c r="A24" s="23">
        <v>131</v>
      </c>
      <c r="B24" s="7" t="s">
        <v>9</v>
      </c>
      <c r="C24" s="8">
        <v>45124</v>
      </c>
      <c r="D24" s="3">
        <f t="shared" si="0"/>
        <v>0</v>
      </c>
      <c r="E24" s="3">
        <v>118.1</v>
      </c>
      <c r="F24" s="4">
        <v>18.899999999999999</v>
      </c>
      <c r="G24" s="5">
        <f t="shared" si="2"/>
        <v>137</v>
      </c>
      <c r="H24" s="6">
        <v>137</v>
      </c>
    </row>
    <row r="25" spans="1:8" x14ac:dyDescent="0.25">
      <c r="A25" s="23">
        <v>132</v>
      </c>
      <c r="B25" s="7" t="s">
        <v>8</v>
      </c>
      <c r="C25" s="8">
        <v>45124</v>
      </c>
      <c r="D25" s="3">
        <f t="shared" si="0"/>
        <v>39597.205000000002</v>
      </c>
      <c r="E25" s="3">
        <f t="shared" ref="E25:E33" si="7">F25/0.16</f>
        <v>9921.375</v>
      </c>
      <c r="F25" s="4">
        <v>1587.42</v>
      </c>
      <c r="G25" s="5">
        <f t="shared" si="2"/>
        <v>11508.795</v>
      </c>
      <c r="H25" s="6">
        <v>51106</v>
      </c>
    </row>
    <row r="26" spans="1:8" x14ac:dyDescent="0.25">
      <c r="A26" s="23">
        <v>133</v>
      </c>
      <c r="B26" s="7" t="s">
        <v>21</v>
      </c>
      <c r="C26" s="8">
        <v>45125</v>
      </c>
      <c r="D26" s="3">
        <f t="shared" si="0"/>
        <v>4787.07</v>
      </c>
      <c r="E26" s="3">
        <v>105.17</v>
      </c>
      <c r="F26" s="4">
        <v>782.76</v>
      </c>
      <c r="G26" s="5">
        <f t="shared" si="2"/>
        <v>887.93</v>
      </c>
      <c r="H26" s="6">
        <v>5675</v>
      </c>
    </row>
    <row r="27" spans="1:8" x14ac:dyDescent="0.25">
      <c r="A27" s="23">
        <v>134</v>
      </c>
      <c r="B27" s="7" t="s">
        <v>8</v>
      </c>
      <c r="C27" s="8">
        <v>45125</v>
      </c>
      <c r="D27" s="3">
        <f t="shared" si="0"/>
        <v>39749.395000000004</v>
      </c>
      <c r="E27" s="3">
        <f t="shared" si="7"/>
        <v>16793.625</v>
      </c>
      <c r="F27" s="4">
        <v>2686.98</v>
      </c>
      <c r="G27" s="5">
        <f t="shared" si="2"/>
        <v>19480.605</v>
      </c>
      <c r="H27" s="6">
        <v>59230</v>
      </c>
    </row>
    <row r="28" spans="1:8" x14ac:dyDescent="0.25">
      <c r="A28" s="23">
        <v>135</v>
      </c>
      <c r="B28" s="7" t="s">
        <v>12</v>
      </c>
      <c r="C28" s="8">
        <v>45126</v>
      </c>
      <c r="D28" s="3">
        <f t="shared" si="0"/>
        <v>0</v>
      </c>
      <c r="E28" s="3">
        <v>681.03</v>
      </c>
      <c r="F28" s="4">
        <v>108.97</v>
      </c>
      <c r="G28" s="5">
        <f t="shared" si="2"/>
        <v>790</v>
      </c>
      <c r="H28" s="6">
        <v>790</v>
      </c>
    </row>
    <row r="29" spans="1:8" ht="21" x14ac:dyDescent="0.25">
      <c r="A29" s="23">
        <v>136</v>
      </c>
      <c r="B29" s="7" t="s">
        <v>22</v>
      </c>
      <c r="C29" s="8">
        <v>45126</v>
      </c>
      <c r="D29" s="3">
        <f t="shared" si="0"/>
        <v>0</v>
      </c>
      <c r="E29" s="3">
        <v>3648.54</v>
      </c>
      <c r="F29" s="4">
        <v>527.46</v>
      </c>
      <c r="G29" s="5">
        <f t="shared" si="2"/>
        <v>4176</v>
      </c>
      <c r="H29" s="6">
        <v>4176</v>
      </c>
    </row>
    <row r="30" spans="1:8" x14ac:dyDescent="0.25">
      <c r="A30" s="23">
        <v>137</v>
      </c>
      <c r="B30" s="7" t="s">
        <v>8</v>
      </c>
      <c r="C30" s="8">
        <v>45126</v>
      </c>
      <c r="D30" s="3">
        <f t="shared" si="0"/>
        <v>21342.892500000002</v>
      </c>
      <c r="E30" s="3">
        <f t="shared" si="7"/>
        <v>2985.4375</v>
      </c>
      <c r="F30" s="4">
        <v>477.67</v>
      </c>
      <c r="G30" s="5">
        <f t="shared" si="2"/>
        <v>3463.1075000000001</v>
      </c>
      <c r="H30" s="6">
        <v>24806</v>
      </c>
    </row>
    <row r="31" spans="1:8" x14ac:dyDescent="0.25">
      <c r="A31" s="23">
        <v>138</v>
      </c>
      <c r="B31" s="7" t="s">
        <v>8</v>
      </c>
      <c r="C31" s="8">
        <v>45127</v>
      </c>
      <c r="D31" s="3">
        <f t="shared" si="0"/>
        <v>23186.275000000001</v>
      </c>
      <c r="E31" s="3">
        <f t="shared" si="7"/>
        <v>19850.625</v>
      </c>
      <c r="F31" s="4">
        <v>3176.1</v>
      </c>
      <c r="G31" s="5">
        <f t="shared" si="2"/>
        <v>23026.724999999999</v>
      </c>
      <c r="H31" s="6">
        <v>46213</v>
      </c>
    </row>
    <row r="32" spans="1:8" x14ac:dyDescent="0.25">
      <c r="A32" s="23">
        <v>139</v>
      </c>
      <c r="B32" s="7" t="s">
        <v>8</v>
      </c>
      <c r="C32" s="8">
        <v>45128</v>
      </c>
      <c r="D32" s="3">
        <f t="shared" si="0"/>
        <v>25857.032500000001</v>
      </c>
      <c r="E32" s="3">
        <f t="shared" si="7"/>
        <v>8143.9375</v>
      </c>
      <c r="F32" s="4">
        <v>1303.03</v>
      </c>
      <c r="G32" s="5">
        <f t="shared" si="2"/>
        <v>9446.9675000000007</v>
      </c>
      <c r="H32" s="6">
        <v>35304</v>
      </c>
    </row>
    <row r="33" spans="1:8" x14ac:dyDescent="0.25">
      <c r="A33" s="23">
        <v>140</v>
      </c>
      <c r="B33" s="7" t="s">
        <v>8</v>
      </c>
      <c r="C33" s="8">
        <v>45131</v>
      </c>
      <c r="D33" s="3">
        <f t="shared" si="0"/>
        <v>23163.387500000001</v>
      </c>
      <c r="E33" s="3">
        <f t="shared" si="7"/>
        <v>6356.5625</v>
      </c>
      <c r="F33" s="4">
        <v>1017.05</v>
      </c>
      <c r="G33" s="5">
        <f t="shared" si="2"/>
        <v>7373.6125000000002</v>
      </c>
      <c r="H33" s="6">
        <v>30537</v>
      </c>
    </row>
    <row r="34" spans="1:8" x14ac:dyDescent="0.25">
      <c r="A34" s="23">
        <v>141</v>
      </c>
      <c r="B34" s="7" t="s">
        <v>13</v>
      </c>
      <c r="C34" s="8">
        <v>45132</v>
      </c>
      <c r="D34" s="3">
        <f t="shared" si="0"/>
        <v>0</v>
      </c>
      <c r="E34" s="3">
        <v>237.93</v>
      </c>
      <c r="F34" s="4">
        <v>38.07</v>
      </c>
      <c r="G34" s="5">
        <f t="shared" si="2"/>
        <v>276</v>
      </c>
      <c r="H34" s="6">
        <v>276</v>
      </c>
    </row>
    <row r="35" spans="1:8" x14ac:dyDescent="0.25">
      <c r="A35" s="23">
        <v>142</v>
      </c>
      <c r="B35" s="7" t="s">
        <v>23</v>
      </c>
      <c r="C35" s="8">
        <v>45132</v>
      </c>
      <c r="D35" s="3">
        <f t="shared" si="0"/>
        <v>0</v>
      </c>
      <c r="E35" s="3">
        <v>358.62</v>
      </c>
      <c r="F35" s="4">
        <v>57.38</v>
      </c>
      <c r="G35" s="5">
        <f t="shared" si="2"/>
        <v>416</v>
      </c>
      <c r="H35" s="6">
        <v>416</v>
      </c>
    </row>
    <row r="36" spans="1:8" x14ac:dyDescent="0.25">
      <c r="A36" s="23">
        <v>143</v>
      </c>
      <c r="B36" s="16" t="s">
        <v>11</v>
      </c>
      <c r="C36" s="8">
        <v>45132</v>
      </c>
      <c r="D36" s="3">
        <f t="shared" si="0"/>
        <v>0</v>
      </c>
      <c r="E36" s="3">
        <v>217.24</v>
      </c>
      <c r="F36" s="4">
        <v>34.76</v>
      </c>
      <c r="G36" s="5">
        <f t="shared" si="2"/>
        <v>252</v>
      </c>
      <c r="H36" s="6">
        <v>252</v>
      </c>
    </row>
    <row r="37" spans="1:8" x14ac:dyDescent="0.25">
      <c r="A37" s="23">
        <v>144</v>
      </c>
      <c r="B37" s="16" t="s">
        <v>8</v>
      </c>
      <c r="C37" s="8">
        <v>45132</v>
      </c>
      <c r="D37" s="3">
        <f t="shared" si="0"/>
        <v>6071.0550000000003</v>
      </c>
      <c r="E37" s="3">
        <f t="shared" ref="E37:E38" si="8">F37/0.16</f>
        <v>12905.125</v>
      </c>
      <c r="F37" s="4">
        <v>2064.8200000000002</v>
      </c>
      <c r="G37" s="5">
        <f t="shared" si="2"/>
        <v>14969.945</v>
      </c>
      <c r="H37" s="6">
        <v>21041</v>
      </c>
    </row>
    <row r="38" spans="1:8" x14ac:dyDescent="0.25">
      <c r="A38" s="23">
        <v>145</v>
      </c>
      <c r="B38" s="16" t="s">
        <v>8</v>
      </c>
      <c r="C38" s="8">
        <v>45135</v>
      </c>
      <c r="D38" s="3">
        <f t="shared" si="0"/>
        <v>23882.35</v>
      </c>
      <c r="E38" s="3">
        <f t="shared" si="8"/>
        <v>18596.25</v>
      </c>
      <c r="F38" s="4">
        <v>2975.4</v>
      </c>
      <c r="G38" s="5">
        <f t="shared" si="2"/>
        <v>21571.65</v>
      </c>
      <c r="H38" s="6">
        <v>45454</v>
      </c>
    </row>
    <row r="39" spans="1:8" x14ac:dyDescent="0.25">
      <c r="A39" s="23">
        <v>146</v>
      </c>
      <c r="B39" s="16" t="s">
        <v>13</v>
      </c>
      <c r="C39" s="8">
        <v>45138</v>
      </c>
      <c r="D39" s="3">
        <f t="shared" si="0"/>
        <v>0</v>
      </c>
      <c r="E39" s="3">
        <v>237.93</v>
      </c>
      <c r="F39" s="4">
        <v>38.07</v>
      </c>
      <c r="G39" s="5">
        <f t="shared" si="2"/>
        <v>276</v>
      </c>
      <c r="H39" s="6">
        <v>276</v>
      </c>
    </row>
    <row r="40" spans="1:8" x14ac:dyDescent="0.25">
      <c r="A40" s="23">
        <v>147</v>
      </c>
      <c r="B40" s="16" t="s">
        <v>16</v>
      </c>
      <c r="C40" s="8">
        <v>45138</v>
      </c>
      <c r="D40" s="3">
        <f t="shared" si="0"/>
        <v>0</v>
      </c>
      <c r="E40" s="3">
        <v>731.89</v>
      </c>
      <c r="F40" s="4">
        <v>117.11</v>
      </c>
      <c r="G40" s="5">
        <f t="shared" si="2"/>
        <v>849</v>
      </c>
      <c r="H40" s="6">
        <v>849</v>
      </c>
    </row>
    <row r="41" spans="1:8" x14ac:dyDescent="0.25">
      <c r="A41" s="23">
        <v>148</v>
      </c>
      <c r="B41" s="16" t="s">
        <v>8</v>
      </c>
      <c r="C41" s="8">
        <v>45138</v>
      </c>
      <c r="D41" s="3">
        <f t="shared" si="0"/>
        <v>27542.22</v>
      </c>
      <c r="E41" s="3">
        <f t="shared" ref="E41:E49" si="9">F41/0.16</f>
        <v>4095.4999999999995</v>
      </c>
      <c r="F41" s="4">
        <v>655.28</v>
      </c>
      <c r="G41" s="5">
        <f t="shared" si="2"/>
        <v>4750.78</v>
      </c>
      <c r="H41" s="6">
        <v>32293</v>
      </c>
    </row>
    <row r="42" spans="1:8" x14ac:dyDescent="0.25">
      <c r="A42" s="23">
        <v>0</v>
      </c>
      <c r="B42" s="36" t="s">
        <v>24</v>
      </c>
      <c r="C42" s="8">
        <v>45138</v>
      </c>
      <c r="D42" s="3">
        <f t="shared" si="0"/>
        <v>75</v>
      </c>
      <c r="E42" s="3">
        <f t="shared" si="9"/>
        <v>0</v>
      </c>
      <c r="F42" s="4">
        <v>0</v>
      </c>
      <c r="G42" s="5">
        <f t="shared" si="2"/>
        <v>0</v>
      </c>
      <c r="H42" s="30">
        <v>75</v>
      </c>
    </row>
    <row r="43" spans="1:8" x14ac:dyDescent="0.25">
      <c r="A43" s="23">
        <v>0</v>
      </c>
      <c r="B43" s="36" t="s">
        <v>24</v>
      </c>
      <c r="C43" s="8">
        <v>45138</v>
      </c>
      <c r="D43" s="3">
        <f t="shared" si="0"/>
        <v>446</v>
      </c>
      <c r="E43" s="3">
        <f t="shared" si="9"/>
        <v>0</v>
      </c>
      <c r="F43" s="4">
        <v>0</v>
      </c>
      <c r="G43" s="5">
        <f t="shared" si="2"/>
        <v>0</v>
      </c>
      <c r="H43" s="30">
        <v>446</v>
      </c>
    </row>
    <row r="44" spans="1:8" x14ac:dyDescent="0.25">
      <c r="A44" s="23">
        <v>0</v>
      </c>
      <c r="B44" s="36" t="s">
        <v>24</v>
      </c>
      <c r="C44" s="8">
        <v>45138</v>
      </c>
      <c r="D44" s="3">
        <f t="shared" si="0"/>
        <v>700</v>
      </c>
      <c r="E44" s="3">
        <f t="shared" si="9"/>
        <v>0</v>
      </c>
      <c r="F44" s="4">
        <v>0</v>
      </c>
      <c r="G44" s="5">
        <f t="shared" si="2"/>
        <v>0</v>
      </c>
      <c r="H44" s="30">
        <v>700</v>
      </c>
    </row>
    <row r="45" spans="1:8" x14ac:dyDescent="0.25">
      <c r="A45" s="23">
        <v>0</v>
      </c>
      <c r="B45" s="36" t="s">
        <v>24</v>
      </c>
      <c r="C45" s="8">
        <v>45138</v>
      </c>
      <c r="D45" s="3">
        <f t="shared" si="0"/>
        <v>300</v>
      </c>
      <c r="E45" s="3">
        <f t="shared" si="9"/>
        <v>0</v>
      </c>
      <c r="F45" s="4">
        <v>0</v>
      </c>
      <c r="G45" s="5">
        <f t="shared" si="2"/>
        <v>0</v>
      </c>
      <c r="H45" s="30">
        <v>300</v>
      </c>
    </row>
    <row r="46" spans="1:8" x14ac:dyDescent="0.25">
      <c r="A46" s="23">
        <v>0</v>
      </c>
      <c r="B46" s="36" t="s">
        <v>24</v>
      </c>
      <c r="C46" s="8">
        <v>45138</v>
      </c>
      <c r="D46" s="3">
        <f t="shared" si="0"/>
        <v>122</v>
      </c>
      <c r="E46" s="3">
        <f t="shared" si="9"/>
        <v>0</v>
      </c>
      <c r="F46" s="4">
        <v>0</v>
      </c>
      <c r="G46" s="5">
        <f t="shared" si="2"/>
        <v>0</v>
      </c>
      <c r="H46" s="30">
        <v>122</v>
      </c>
    </row>
    <row r="47" spans="1:8" x14ac:dyDescent="0.25">
      <c r="A47" s="23">
        <v>0</v>
      </c>
      <c r="B47" s="36" t="s">
        <v>24</v>
      </c>
      <c r="C47" s="8">
        <v>45138</v>
      </c>
      <c r="D47" s="3">
        <f t="shared" si="0"/>
        <v>105</v>
      </c>
      <c r="E47" s="3">
        <f t="shared" si="9"/>
        <v>0</v>
      </c>
      <c r="F47" s="4">
        <v>0</v>
      </c>
      <c r="G47" s="5">
        <f t="shared" si="2"/>
        <v>0</v>
      </c>
      <c r="H47" s="30">
        <v>105</v>
      </c>
    </row>
    <row r="48" spans="1:8" x14ac:dyDescent="0.25">
      <c r="A48" s="23">
        <v>0</v>
      </c>
      <c r="B48" s="36" t="s">
        <v>24</v>
      </c>
      <c r="C48" s="8">
        <v>45138</v>
      </c>
      <c r="D48" s="3">
        <f t="shared" si="0"/>
        <v>311</v>
      </c>
      <c r="E48" s="3">
        <f t="shared" si="9"/>
        <v>0</v>
      </c>
      <c r="F48" s="4">
        <v>0</v>
      </c>
      <c r="G48" s="5">
        <f t="shared" si="2"/>
        <v>0</v>
      </c>
      <c r="H48" s="30">
        <v>311</v>
      </c>
    </row>
    <row r="49" spans="1:8" ht="15.75" thickBot="1" x14ac:dyDescent="0.3">
      <c r="A49" s="23">
        <v>0</v>
      </c>
      <c r="B49" s="36" t="s">
        <v>24</v>
      </c>
      <c r="C49" s="8">
        <v>45138</v>
      </c>
      <c r="D49" s="10">
        <f t="shared" si="0"/>
        <v>133</v>
      </c>
      <c r="E49" s="10">
        <f t="shared" si="9"/>
        <v>0</v>
      </c>
      <c r="F49" s="11">
        <v>0</v>
      </c>
      <c r="G49" s="12">
        <f t="shared" si="2"/>
        <v>0</v>
      </c>
      <c r="H49" s="31">
        <v>133</v>
      </c>
    </row>
    <row r="50" spans="1:8" ht="16.5" thickBot="1" x14ac:dyDescent="0.3">
      <c r="A50" s="32"/>
      <c r="B50" s="33"/>
      <c r="C50" s="34"/>
      <c r="D50" s="24">
        <f>SUM(D3:D49)</f>
        <v>458946.18000000005</v>
      </c>
      <c r="E50" s="35">
        <f t="shared" ref="E50:G50" si="10">SUM(E3:E41)</f>
        <v>193676.81999999998</v>
      </c>
      <c r="F50" s="35">
        <f t="shared" si="10"/>
        <v>31697.999999999993</v>
      </c>
      <c r="G50" s="35">
        <f t="shared" si="10"/>
        <v>225374.81999999998</v>
      </c>
      <c r="H50" s="24">
        <f>SUM(H3:H49)</f>
        <v>684321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JULIO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2023-08-15T19:43:14Z</dcterms:modified>
</cp:coreProperties>
</file>