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RQ. OSTOS CONSTRUCCIÓN\1Transparencia CONSTRUCCIÓN\2023\05 Transparencia Mayo 2023\02   LTAIPSLP84  XXXIV  A   -   Licitaciones Públicas\"/>
    </mc:Choice>
  </mc:AlternateContent>
  <xr:revisionPtr revIDLastSave="0" documentId="13_ncr:1_{FD8B8E99-B940-498A-84CD-D44FD9C353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definedNames>
    <definedName name="_xlnm._FilterDatabase" localSheetId="0" hidden="1">Sheet1!$A$3:$S$98</definedName>
  </definedNames>
  <calcPr calcId="191029"/>
</workbook>
</file>

<file path=xl/calcChain.xml><?xml version="1.0" encoding="utf-8"?>
<calcChain xmlns="http://schemas.openxmlformats.org/spreadsheetml/2006/main">
  <c r="I99" i="1" l="1"/>
  <c r="P98" i="1" l="1"/>
  <c r="P67" i="1"/>
  <c r="P79" i="1" l="1"/>
  <c r="P74" i="1"/>
  <c r="P72" i="1"/>
  <c r="P64" i="1"/>
  <c r="P26" i="1"/>
  <c r="P58" i="1" l="1"/>
  <c r="P10" i="1" l="1"/>
  <c r="P15" i="1"/>
  <c r="P22" i="1"/>
  <c r="P29" i="1"/>
  <c r="P32" i="1"/>
  <c r="P35" i="1"/>
  <c r="P38" i="1"/>
  <c r="P46" i="1"/>
  <c r="P54" i="1"/>
  <c r="P62" i="1"/>
  <c r="P60" i="1"/>
  <c r="P4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MUÑOZ</author>
  </authors>
  <commentList>
    <comment ref="D94" authorId="0" shapeId="0" xr:uid="{CECCA304-3644-4561-8D86-5F66DBAB2979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SE ACORDO CON JUACHE USAR SOLO EL OFICIO DE SUFICIENCIA PARA NOMBRE Y TODO EL FALLO SOLO ES PARA FECHAS MONTO : 25/04/2023
</t>
        </r>
      </text>
    </comment>
  </commentList>
</comments>
</file>

<file path=xl/sharedStrings.xml><?xml version="1.0" encoding="utf-8"?>
<sst xmlns="http://schemas.openxmlformats.org/spreadsheetml/2006/main" count="448" uniqueCount="317">
  <si>
    <t>Solicitud ID</t>
  </si>
  <si>
    <t>Número de contrato</t>
  </si>
  <si>
    <t>Codificación IEIFE</t>
  </si>
  <si>
    <t>Servicio</t>
  </si>
  <si>
    <t>CCT</t>
  </si>
  <si>
    <t>Centro educativo</t>
  </si>
  <si>
    <t>Colonia</t>
  </si>
  <si>
    <t>Localidad</t>
  </si>
  <si>
    <t>Municipio</t>
  </si>
  <si>
    <t>Meta</t>
  </si>
  <si>
    <t>Supervisor ID</t>
  </si>
  <si>
    <t>Contratista</t>
  </si>
  <si>
    <t>Programa</t>
  </si>
  <si>
    <t>Avance de obra</t>
  </si>
  <si>
    <t>Importe contratado</t>
  </si>
  <si>
    <t>Avance Financiero</t>
  </si>
  <si>
    <t>PROYECTOS Y CONSTRUCCIONES VENADO, S.A. DE C.V.</t>
  </si>
  <si>
    <t>24MSU0011E</t>
  </si>
  <si>
    <t>FRANCISCO VILLA</t>
  </si>
  <si>
    <t>HECTOR COLUNGA REYES</t>
  </si>
  <si>
    <t>KEVIN EDUARDO LOPEZ RIOS</t>
  </si>
  <si>
    <t>24EUT0001E</t>
  </si>
  <si>
    <t>UNIVERSIDAD TECNOLÓGICA DE SAN LUIS POTOSÍ</t>
  </si>
  <si>
    <t>RANCHO NUEVO</t>
  </si>
  <si>
    <t>CAMPUS SIERRA LEONA</t>
  </si>
  <si>
    <t>GRUPO CONSTRUCTOR TESA, S.A. DE C.V.</t>
  </si>
  <si>
    <t>24ENL0002L</t>
  </si>
  <si>
    <t>LEAO. GABRIELA ALEJANDRA ESPINOSA MARTINEZ</t>
  </si>
  <si>
    <t>24EIU0006D</t>
  </si>
  <si>
    <t>24DES0006U</t>
  </si>
  <si>
    <t>24DJN0055T</t>
  </si>
  <si>
    <t>24EMS0020V</t>
  </si>
  <si>
    <t>24DES0106T</t>
  </si>
  <si>
    <t>Ejercicio: 2021</t>
  </si>
  <si>
    <t>Programa: FAM 2021 BASICA</t>
  </si>
  <si>
    <t>FAM 2021 BASICA</t>
  </si>
  <si>
    <t>24DPB0092M</t>
  </si>
  <si>
    <t>Programa: POTENCIACION DE LOS RECURSOS DEL FAM "ESCUELAS AL CIEN" 2015 BASICA</t>
  </si>
  <si>
    <t>CONSERVACIÓN Y MANTENIMIENTO DEL PROYECTO DE LA INFE</t>
  </si>
  <si>
    <t>SAN LUIS POTOSI</t>
  </si>
  <si>
    <t>AO-EST-247800010-30-2021</t>
  </si>
  <si>
    <t>AO-EST-247800010-33-2021</t>
  </si>
  <si>
    <t>AO-EST-247800010-35-2021</t>
  </si>
  <si>
    <t>AO-EST-247800010-43-2021</t>
  </si>
  <si>
    <t>24DPR3323B</t>
  </si>
  <si>
    <t>24DPR0539N</t>
  </si>
  <si>
    <t>24DPR0920L</t>
  </si>
  <si>
    <t>24DPR2728T</t>
  </si>
  <si>
    <t>24KPR2751D</t>
  </si>
  <si>
    <t>24DPR2421C</t>
  </si>
  <si>
    <t>24DPR3125I</t>
  </si>
  <si>
    <t>REHABILITACIÓN GENERAL DEL PLANTEL 1ER. ETAPA</t>
  </si>
  <si>
    <t>PRIMARIA RODOLFO NERI VELA</t>
  </si>
  <si>
    <t>CIUDAD SATÉLITE</t>
  </si>
  <si>
    <t>EBANO</t>
  </si>
  <si>
    <t>PRIMARIA EMILIANO ZAPATA</t>
  </si>
  <si>
    <t>TAMBACA</t>
  </si>
  <si>
    <t>TAMASOPO</t>
  </si>
  <si>
    <t>CONSTRUCCION DE TRES AULAS Y UN MODULO DE SERVICIOS SANITARIOS "EDIFICIO A" Y CONSTRUCCION DE TRES AULAS DIDACTICAS Y UNA DIRECCION "EDIFICIO B", EN ESTRUCTURA REGIONAL 6.00 X 8.00 M, INCLUYE: PLAZA CIVICA/CANCHA MULTIFUNCIONAL, ANDADORES, CISTERNA 5 M3, Y OBRAS COMPLEMENTARIAS</t>
  </si>
  <si>
    <t>PRIMARIA JUSTO SIERRA</t>
  </si>
  <si>
    <t>APETZCO</t>
  </si>
  <si>
    <t>XILITLA</t>
  </si>
  <si>
    <t>CONSTRUCCION DE TRES AULAS DIDACTICAS Y UN MODULO DE SERVICIOS SANITARIOS "EDIFICIO A" Y CONSTRUCCION DE TRES AULAS DIDACTICAS Y UNA DIRECCION "EDIFICIO B", EN ESTRUCTURA REGIONAL 6.00 X 8.00 M., INCLUYE: PLAZA CIVICA/CANCHA MULTIFUNCIONAL, ANDADORES, BARDA-REJA FRONTAL Y CERCO PERIMETRAL CON MALLA CICLONICA, CISTERNA DE 5 M3, SUB-ESTACION ELECTRICA Y OBRAS COMPLEMENTARIAS NUEVA CREACION</t>
  </si>
  <si>
    <t>PRIMARIA FRANCISCO I. MADERO</t>
  </si>
  <si>
    <t>COLONIA CENTRO</t>
  </si>
  <si>
    <t>PRIMARIA BENITO JUÁREZ</t>
  </si>
  <si>
    <t>CERRITOS</t>
  </si>
  <si>
    <t>CIUDAD FERNANDEZ</t>
  </si>
  <si>
    <t>RANCHO LOS BARBECHOS</t>
  </si>
  <si>
    <t>REHABILITACIÓN GENERAL DEL PLANTEL, INCLUYE LA CONSTRUCCIÓN DE UN MÓDULO DE SERVICIO SANITARIO TIPO RURAL EN 1ER. ETAPA POR SUSTITUCIÓN DE ESPACIOS Y OBRAS EXTERIORES</t>
  </si>
  <si>
    <t>SOLEDAD DE GRACIANO SÁNCHEZ</t>
  </si>
  <si>
    <t>MATEHUALA</t>
  </si>
  <si>
    <t>PRIMARIA MAESTROS POTOSINOS ILUSTRES</t>
  </si>
  <si>
    <t>ING. MARIO ANTONIO RAMIREZ ESPARZA</t>
  </si>
  <si>
    <t>ARQ. JUAN CARLOS ALVAREZ ALVAREZ</t>
  </si>
  <si>
    <t>ING. KEVIN EDUARDO LOPEZ RIOS</t>
  </si>
  <si>
    <t>ARQ. HECTOR COLUNGA REYES</t>
  </si>
  <si>
    <t>LEAO. VICTOR HUGO NOYOLA COVARRUBIAS</t>
  </si>
  <si>
    <t>ARQ. ALFONSO ISMAEL MORANTE VALENCIA</t>
  </si>
  <si>
    <t>ARQ. JOSE EUGENIO CUELLAR MERCADO</t>
  </si>
  <si>
    <t>GRUPO CONSTRUCTOR MEALVI ASOCIADOS, S.A. DE C.V. </t>
  </si>
  <si>
    <t>GUILLERMO ANTONIO MARTINEZ LOPEZ</t>
  </si>
  <si>
    <t>PABLO ALBERTO CHAVEZ AGUAYO</t>
  </si>
  <si>
    <t>C. LAURA DIAZ PÉREZ </t>
  </si>
  <si>
    <t>Ejercicio: 2022</t>
  </si>
  <si>
    <t>AO-EST-247800010-1-2022</t>
  </si>
  <si>
    <t>IO-924037999-E10-2022-A</t>
  </si>
  <si>
    <t>IO-924037999-E17-2022</t>
  </si>
  <si>
    <t>24DPR0204A</t>
  </si>
  <si>
    <t>24DJN2503W</t>
  </si>
  <si>
    <t>24DPB0012K</t>
  </si>
  <si>
    <t>24DES0105U</t>
  </si>
  <si>
    <t>24ETC0001P</t>
  </si>
  <si>
    <t>24DPR0980Z</t>
  </si>
  <si>
    <t>24DJN0449E</t>
  </si>
  <si>
    <t>24ETC0004M</t>
  </si>
  <si>
    <t>PRIMARIA LAZARO CARDENAS DEL RIO</t>
  </si>
  <si>
    <t>EDUCACION MEDIA SUPERIOR A DISTANCIA, EMSAD No. 20</t>
  </si>
  <si>
    <t>PRIMARIA PROF. LUCIO SANDOVAL RIVERA</t>
  </si>
  <si>
    <t>JARDIN DE NIÑOS GABRIELA MISTRAL</t>
  </si>
  <si>
    <t>PRIMARIA MIGUEL HIDALGO</t>
  </si>
  <si>
    <t>SECUNDARIA ADOLFO LOPEZ MATEOS</t>
  </si>
  <si>
    <t>JARDIN DE NIÑOS LUIS SANDI</t>
  </si>
  <si>
    <t>SECUNDARIA GENERAL MELCHOR OCAMPO</t>
  </si>
  <si>
    <t>COLEGIO DE ESTUDIOS CIENTIFICOS Y TECNOLOGICOS UNIDAD SLP IV PONCIANO ARRIAGA (2DA. ETAPA)</t>
  </si>
  <si>
    <t>TAMAN</t>
  </si>
  <si>
    <t>CIUDAD VALLES</t>
  </si>
  <si>
    <t>SALINAS DE HIDALGO</t>
  </si>
  <si>
    <t>PUERTO PROVIDENCIA</t>
  </si>
  <si>
    <t>RIOVERDE</t>
  </si>
  <si>
    <t>LA BARRANCA</t>
  </si>
  <si>
    <t>TAMAZUNCHALE</t>
  </si>
  <si>
    <t>SALINAS</t>
  </si>
  <si>
    <t>MEXQUITIC DE CARMONA</t>
  </si>
  <si>
    <t>SANTA CATARINA</t>
  </si>
  <si>
    <t>MATLAPA</t>
  </si>
  <si>
    <t>RAYON</t>
  </si>
  <si>
    <t>CATORCE</t>
  </si>
  <si>
    <t>CONSTRUCCION DE EDIFICIO B ESTRUCTURA U-3C DE 7 EE Y OBRAS COMPLEMENTARIAS</t>
  </si>
  <si>
    <t>MEJORA DE LA INFRAESTRUCTURA FISICA EDUCATIVA</t>
  </si>
  <si>
    <t>MEJORA DE LA INFRAESTRUCTURA FISICA EDUCATIVA DEL PLANTEL</t>
  </si>
  <si>
    <t>LEAO. GABRIELA MEJIA ALVAREZ</t>
  </si>
  <si>
    <t>ING. NINFA EDITH LÓPEZ FLORES</t>
  </si>
  <si>
    <t>GIOVANNI MAGDIEL MARQUEZ GALVAN</t>
  </si>
  <si>
    <t>TREALSA CONSTRUCCIONES S.A. DE C.V.</t>
  </si>
  <si>
    <t>HAARQCO PLANNING Y DESIGN, S.A. DE C.V.</t>
  </si>
  <si>
    <t>ABARROTES Y CONSTRUCCIONES XONACA S.A. DE C.V. </t>
  </si>
  <si>
    <t>CONYSUSAL, S.A. DE C.V </t>
  </si>
  <si>
    <t>SAUCITO COMPAÑIA CONSTRUCTORA S.A. DE C.V.</t>
  </si>
  <si>
    <t>MANTENIMIENTO CONSTRUCTOR E INDUSTRIAL DEL GRANTUNAL S.A. DE C.V.</t>
  </si>
  <si>
    <t>FONDO APORTACIONES MULTIPLES 2022 BASICA</t>
  </si>
  <si>
    <t>FONDO APORTACIONES MULTIPLES REMANENTES 2021</t>
  </si>
  <si>
    <t>POTENCIACION DE LOS RECURSOS DEL FONDO APORTACIONES MULTIPLES "ESCUELAS AL CIEN" 2016 BASICA</t>
  </si>
  <si>
    <t>POTENCIACION DE LOS RECURSOS DEL FONDO DE APORTACIONES MULTIPLES "ESCUELAS AL CIEN" 2016 MEDIA SUPERIOR</t>
  </si>
  <si>
    <t>POTENCIACION DE LOS RECURSOS DEL FONDO APORTACIONES MULTIPLES "ESCUELAS AL CIEN" 2017 BASICA</t>
  </si>
  <si>
    <t>POTENCIACION DE LOS RECURSOS DEL FONDO APORTACIONES MULTIPLES "ESCUELAS AL CIEN" 2017 MEDIA SUPERIOR</t>
  </si>
  <si>
    <t>POTENCIACION DE LOS RECURSOS DEL FONDO APORTACIONES MULTIPLES "ESCUELAS AL CIEN" 2018" BASICA</t>
  </si>
  <si>
    <t>POTENCIACIÓN DE LOS RECURSOS DEL FONDO APORTACIONES MÙLTIPLES "ESCUELAS AL CIEN" 2018 BÁSICA</t>
  </si>
  <si>
    <t>Programa: FONDO APORTACIONES MULTIPLES 2022 BASICA</t>
  </si>
  <si>
    <t>Programa:FONDO APORTACIONES MULTIPLES REMANENTES 2021</t>
  </si>
  <si>
    <t>Programa:POTENCIACION DE LOS RECURSOS DEL FONDO APORTACIONES MULTIPLES "ESCUELAS AL CIEN" 2016 BASICA</t>
  </si>
  <si>
    <t>Programa:POTENCIACION DE LOS RECURSOS DEL FONDO DE APORTACIONES MULTIPLES "ESCUELAS AL CIEN" 2016 MEDIA SUPERIOR</t>
  </si>
  <si>
    <t>Programa:POTENCIACION DE LOS RECURSOS DEL FONDO APORTACIONES MULTIPLES "ESCUELAS AL CIEN" 2017 BASICA</t>
  </si>
  <si>
    <t>Programa:POTENCIACION DE LOS RECURSOS DEL FONDO APORTACIONES MULTIPLES "ESCUELAS AL CIEN" 2017 MEDIA SUPERIOR</t>
  </si>
  <si>
    <t>Programa:POTENCIACION DE LOS RECURSOS DEL FONDO APORTACIONES MULTIPLES "ESCUELAS AL CIEN" 2018" BASICA</t>
  </si>
  <si>
    <t>Programa:POTENCIACION DE LOS RECURSOS DEL FONDO APORTACIONES MULTIPLES "ESCUELAS AL CIEN" 2018" MEDIA SUPERIOR</t>
  </si>
  <si>
    <t>Programa:POTENCIACION DE LOS RECURSOS DEL FONDO APORTACIONES MULTIPLES "ESCUELAS AL CIEN" 2017 SUPERIOR</t>
  </si>
  <si>
    <t>IO-924037999-E32-2022-A</t>
  </si>
  <si>
    <t>UNIVERSIDAD AUTONOMA DE SAN LUIS POTOSI, CENTRO UNIVERSITARIO DE VINCULACION E INVESTIGACION AGROPECUARIA</t>
  </si>
  <si>
    <t>EJIDO EL REFUGIO</t>
  </si>
  <si>
    <t>GRUPO CONSTRUCTOR PISAM, S.A. DE C.V.</t>
  </si>
  <si>
    <t>POTENCIACION DE LOS RECURSOS DEL FONDO APORTACIONES MULTIPLES "ESCUELAS AL CIEN" 2017 SUPERIOR</t>
  </si>
  <si>
    <t>IO-924037999-E28-2022-B</t>
  </si>
  <si>
    <t>EL AGUAJE</t>
  </si>
  <si>
    <t>ING. NINFA EDITH LOPEZ FLORES</t>
  </si>
  <si>
    <t>MULTITHREAD DE MEXICO, S.A. DE C.V.</t>
  </si>
  <si>
    <t>IMPROQ CONSTRUCCIONES, S.A. DE C.V.</t>
  </si>
  <si>
    <t>IO-924037999-E28-2022-A</t>
  </si>
  <si>
    <t>IO-924037999-E33-2022-B</t>
  </si>
  <si>
    <t>BENEMERITA Y CENTENARIA ESCUELA NORMAL DEL ESTADO DE SAN LUIS POTOSI</t>
  </si>
  <si>
    <t>UNIVERSIDAD AUTONOMA DE SAN LUIS POTOSI, FACULTAD DE CIENCIAS QUIMICAS (2a. ETAPA)</t>
  </si>
  <si>
    <t>POTENCIACION DE LOS RECURSOS DEL FONDO DE APORTACIONES MULTIPLES "ESCUELAS AL CIEN" 2018 SUPERIOR</t>
  </si>
  <si>
    <t>Programa:POTENCIACION DE LOS RECURSOS DEL FONDO APORTACIONES MULTIPLES "ESCUELAS AL CIEN" 2018" SUPERIOR</t>
  </si>
  <si>
    <t>IO-924037999-E32-2022-B</t>
  </si>
  <si>
    <t>CONSERVACION Y MANTENIMIENTO DEL PROYECTO DE LA INFE</t>
  </si>
  <si>
    <t>POTENCIACION DE LOS RECURSOS DEL FONDO DE APORTACIONES MULTIPLES "ESCUELAS AL CIEN" 2021 SUPERIOR</t>
  </si>
  <si>
    <t>Programa:POTENCIACION DE LOS RECURSOS DEL FONDO DE APORTACIONES MULTIPLES "ESCUELAS AL CIEN" 2021 SUPERIOR</t>
  </si>
  <si>
    <t>Programa:CONVENIOS 2022</t>
  </si>
  <si>
    <t>AO-EST-247800010-14-2022-A</t>
  </si>
  <si>
    <t>Programa:FONDO APORTACIONES MULTIPLES 2022 NIVEL MEDIO SUPERIOR</t>
  </si>
  <si>
    <t>UNIVERSIDAD INTERCULTURAL DE SAN LUIS POTOSÍ, UNIDAD ACADÉMICA MATLAPA</t>
  </si>
  <si>
    <t>AHUEHUEYO SEGUNDO</t>
  </si>
  <si>
    <t>MANTENIMIENTO PREVENTIVO DE LA UNIDAD ACADÉMICA</t>
  </si>
  <si>
    <t>FONDO APORTACIONES MULTIPLES 2022 NIVEL SUPERIOR</t>
  </si>
  <si>
    <t>Programa:FONDO APORTACIONES MULTIPLES 2022 NIVEL SUPERIOR</t>
  </si>
  <si>
    <t>AO-EST-247800010-44-2021</t>
  </si>
  <si>
    <t>SAN VICENTE TANCUAYALAB</t>
  </si>
  <si>
    <t>REHABILITACIÓN GENERAL DEL PLANTEL 2DA. ETAPA, SUSTITUCIÓN DE CERCO PERIMETRAL</t>
  </si>
  <si>
    <t>VARA-CONSTRUELECTRIFICACIONES, S.A. DE C.V.</t>
  </si>
  <si>
    <t>FONDO APORTACIONES MULTIPLES REMANENTES 2020</t>
  </si>
  <si>
    <t>Programa: FONDO APORTACIONES MULTIPLES REMANENTES 2020</t>
  </si>
  <si>
    <t>COLEGIO DE ESTUDIOS CIENTIFICOS Y TECNOLOGICOS UNIDAD SLP I, 3era. ETAPA</t>
  </si>
  <si>
    <t>LOMAS DEL MEZQUITAL</t>
  </si>
  <si>
    <t>IO-924037999-E39-2022-A</t>
  </si>
  <si>
    <t>IO-924037999-E37-2022-A</t>
  </si>
  <si>
    <t>JARDÍN DE NIÑOS CADETE VIRGILIO URIBE</t>
  </si>
  <si>
    <t>IO-924037999-E39-2022-B</t>
  </si>
  <si>
    <t>IO-924037999-E37-2022-C</t>
  </si>
  <si>
    <t>24DPR0018F</t>
  </si>
  <si>
    <t>PRIMARIA JORGE OBISPO HERNÁNDEZ</t>
  </si>
  <si>
    <t>ÉBANO</t>
  </si>
  <si>
    <t>LO-924037999-E41-2022</t>
  </si>
  <si>
    <t>LO-924037999-E42-2022</t>
  </si>
  <si>
    <t>UNIVERSIDAD AUTONOMA DE SAN LUIS POTOSI</t>
  </si>
  <si>
    <t>UNIVERSIDAD AUTONOMA DE SAN LUIS POTOSI, FACULTAD DE DERECHO Y FACULTAD DE CONTADURIA Y ADMINISTRACIÓN</t>
  </si>
  <si>
    <t>EAO. ULISES GIOVANNI SALAZAR CORONADO</t>
  </si>
  <si>
    <t>AO-924037999-E47-2022</t>
  </si>
  <si>
    <t>DICODE DESPACHO DE ARQUITECTURA Y CONSTRUCCIÓN S.A.S. DE C.V.</t>
  </si>
  <si>
    <t>Programa:S268 APOYOS A LA CULTURA, VERTIENTE APOYO A LAS COMUNIDADES PARA LA RESTAURACIÓN DE MONUMENTOS Y BIENES ARTÍSTICOS DE PROPIEDAD FEDERAL, FOREMOBA 2022</t>
  </si>
  <si>
    <t>AO-EST-247800010-21-2022</t>
  </si>
  <si>
    <t>AO-EST-247800010-22-2022</t>
  </si>
  <si>
    <t>AO-EST-247800010-24-2022</t>
  </si>
  <si>
    <t>IR-O-EST-247800010-19-2022-B</t>
  </si>
  <si>
    <t>24DJN2497B</t>
  </si>
  <si>
    <t>24DPR0671V</t>
  </si>
  <si>
    <t>24DES0021M</t>
  </si>
  <si>
    <t>24DPR3318X</t>
  </si>
  <si>
    <t>JARDIN DE NIÑOS BERTHA VON GLUMER</t>
  </si>
  <si>
    <t>SECUNDARIA JESUS ROMERO</t>
  </si>
  <si>
    <t>PRIMARIA SENTIMIENTOS DE LA NACIÓN</t>
  </si>
  <si>
    <t>CONSTRUCCION DE EDIFICIO A: DOS AULAS DIDACTICAS Y UN MODULO DE SERVICIOS SANITARIOS CON DIRECCION, CONSTRUCCION DE EDIFICIO B: DOS AULAS DIDACTICAS; TODO EN ESTRUCTURA REGIONAL 6.00 X 8.00 M.. INCLUYE: SUMINISTRO DE MOBILIARIO, CONSTRUCCION DE CISTERNA DE 5 M3, REJA PERIMATRAL, PLAZA CIVICA, RED ELECTRICA, JUEGOS INFANTILES Y OBRAS COMPLEMENTARIAS</t>
  </si>
  <si>
    <t>TAMPAMOLON CORONA</t>
  </si>
  <si>
    <t>CONSTRUCCION DE EDIFICIO A: CONSTRUCCION DE 4 AULAS DIDACTICAS EN ESTRUCTURA REGIONAL 6.00 X 8.00 M. CONSTRUCCION DE EDIFICIO J: CONSTRUCCION DE 3 AULAS DIDACTICAS EN ESTRUCTURA REGIONAL 6.00 X 8.00 M. POR SUSTITUCION DE ESPACIOS, REHABILITACION DE UN MODULO DE SERVICIOS SANITARIOS EDIFICIO D Y APLICACION DE PINTURA GENERAL A EDIFICIOS, INCLUYE: RED ELECTRICA, SUMINISTRO DE MOBILIARIO, REHABILITACION DE CISTERNA EXISTENTE, COLOCACION DE CERCO PERIMETRAL, REHABILITACION DE ACCESO, REHABILITACION DE CANCHA DE USOS MULTIPLES Y OBRAS COMPLEMENTARIAS</t>
  </si>
  <si>
    <t>AQUISMON</t>
  </si>
  <si>
    <t>CONSTRUCCION DE EDIFICIO E: CINCO AULAS DIDACTICAS Y CONSTRUCCION DE EDIFICIO N: DOS AULAS DIDACTICAS , TODO EN ESTRUCTURA REGIONAL 6.00 X 8.00 M. POR SUSTITUCION DE ESPACIOS. INCLUYE: CONSTRUCCION DE MURO DE CONTENCION Y COLOCACION DE REJA PERIMETRAL, REHABILITACION DE PLAZA CIVICA, RED ELECTRICA Y OBRAS COMPLEMENTARIAS</t>
  </si>
  <si>
    <t>COLONIA MARÍA DEL ROSARIO (PUENTE DEL CARMEN)</t>
  </si>
  <si>
    <t>CONSTRUCCIÓN DE UN AULA DIDÁCTICA EN ESTRUCTURA REGIONAL 6.00 X 8.00M. Y REHABILITACIÓN GENERAL DEL PLANTEL, INCLUYE OBRAS COMPLEMENTARIAS</t>
  </si>
  <si>
    <t>LEAO. ULISES GIOVANNI SALAZAR CORONADO</t>
  </si>
  <si>
    <t>GRUPO CONSTRUCTOR REYLUC S.A. DE C.V.</t>
  </si>
  <si>
    <t>EDIFICACION Y ARRENDAMIENTOS POTOSINOS S.A. DE C.V.</t>
  </si>
  <si>
    <t>JOGMA CONSTRUCCIONES, S.A. DE C.V.</t>
  </si>
  <si>
    <t>CONSTRUCCIONES JEZARO S.A. DE C.V.</t>
  </si>
  <si>
    <t>IR-O-EST-247800010-27-2022</t>
  </si>
  <si>
    <t>24DPR3244W</t>
  </si>
  <si>
    <t>PRIMARIA TIERRA Y LIBERTAD (1A. ETAPA)</t>
  </si>
  <si>
    <t>COLONIA EL GAVILAN</t>
  </si>
  <si>
    <t>CONSTRUCCION DE EDIFICIO L: UN AULA DIDACTICA EN ESTRUCTURA REGIONAL 6.00 X 8.00 M. Y CONSTRUCCION DE EDIFICIO M: UN AULA DIDACTICA EN ESTRUCTURA REGIONAL 6.00 X 8.00 M.. INCLUYE:RED ELECTRICA</t>
  </si>
  <si>
    <t>GRUPO MAGALDI S.A. DE C.V.</t>
  </si>
  <si>
    <t>AO-EST-247800010-28-2022</t>
  </si>
  <si>
    <t>24SBC0106X</t>
  </si>
  <si>
    <t>PREPARATORIA DIONISIO ZAVALA ALMENDAREZ</t>
  </si>
  <si>
    <t>REAL DE CATORCE</t>
  </si>
  <si>
    <t>CONSTRUCCIÓN DE EDIFICIO "A": DOS AULAS DIDÁCTICAS Y UN MÓDULO DE SERVICIOS SANITARIOS CON DIRECCIÓN EN ESTRUCTURA REGIONAL 6.00 X 8.00 M., CONSTRUCCIÓN DE EDIFICIO "B": UN AULA DE MEDIOS Y 1 AULA DIDÁCTICA EN ESTRUCTURA REGIONAL 6.00 X 8.00 M., INCLUYE: CONSTRUCCIÓN DE MUROS DE CONTENCION, SUMINISTRO DE MOBILIARIO, RED ELÉCTRICA, REDES HIDROSANITARIAS, CONSTRUCCIÓN DE CISTERNA DE 5 M3, FOSA SÉPTICA DE 5 N3, POZO DE ABSORCIÓN Y PÓRTICO DE ACCESO, COLOCACIÓN DE CERCO PERIMETRAL, CONSTRUCCIÓN DE PLAZA CÍVICA Y OBRAS COMPLEMENTARIAS</t>
  </si>
  <si>
    <t>ING. FRANCISCO JAVIER RODRIGUEZ GARCIA</t>
  </si>
  <si>
    <t>FONDO APORTACIONES MÚLTIPLES REMANENTES 2021 MEDIA SUPERIOR</t>
  </si>
  <si>
    <t>Programa:FONDO APORTACIONES MÚLTIPLES REMANENTES 2021 MEDIA SUPERIOR</t>
  </si>
  <si>
    <t>FRACCIONAMIENTO LOS TULES</t>
  </si>
  <si>
    <t>Programa:EXPANSIÓN DE LA EDUCACIÓN INICIAL 2022 (CAI 2022)</t>
  </si>
  <si>
    <t>IO-924037999-E55-2022-B</t>
  </si>
  <si>
    <t>IO-924037999-E56-2022-A</t>
  </si>
  <si>
    <t>IO-924037999-E56-2022-B</t>
  </si>
  <si>
    <t>24DNL0004K</t>
  </si>
  <si>
    <t>24DNL0003L</t>
  </si>
  <si>
    <t>ESCUELA NORMAL EXPERIMENTAL NORMALISMO MEXICANO</t>
  </si>
  <si>
    <t>ESCUELA NORMAL DE LA HUASTECA POTOSINA, (ESXTENSIÓN RAYON, S.L.P.)</t>
  </si>
  <si>
    <t>ESCUELA NORMAL DE LA HUASTECA POTOSINA, (ESXTENSION RAYON, S.L.P.)</t>
  </si>
  <si>
    <t>FRACCIONAMIENTO LA FLORIDA</t>
  </si>
  <si>
    <t>5.1.4. INSTALACIÓN DE ELEVADOR EN EDIFICIO "H"</t>
  </si>
  <si>
    <t>RAYÓN</t>
  </si>
  <si>
    <t>6.1.1. CONSTRUCCIÓN DE 1 AULA DIDÁCTICA DE 2 E.E. EN PLANTA ALTA ESTRUCTURA U2C</t>
  </si>
  <si>
    <t>6.1.4. CONSTRUCCIÓN DE UN AULA DE MEDIOS DE 3 E.E. EN PLANTA ALTA, ESTRUCTURA U2C. INCLUYE RED ELÉCTRICA, CUBO DE TINACOS Y OBRAS COMPLEMENTARIAS</t>
  </si>
  <si>
    <t>ING. XOCHITL EDITH RAMÍREZ ARZOLA</t>
  </si>
  <si>
    <t>C. SANDRA GRISEL QUIROZ VELAZQUEZ</t>
  </si>
  <si>
    <t>ESTRATEGIA DE DESARROLLO INSTITUCIONAL DE LA ESCUELA NORMAL EJERCICIO 2022 (EDINEN 2022)</t>
  </si>
  <si>
    <t>Programa:ESTRATEGIA DE DESARROLLO INSTITUCIONAL DE LA ESCUELA NORMAL EJERCICIO 2022 (EDINEN 2022)</t>
  </si>
  <si>
    <t>AVANCES FÍSICOS Y FINANCIEROS EJERCICIOS 2021, 2022 Y 2023</t>
  </si>
  <si>
    <t>Ejercicio: 2023</t>
  </si>
  <si>
    <t>IR-INIFED-PC-01-2023-A</t>
  </si>
  <si>
    <t>IR-INIFED-PC-01-2023-B</t>
  </si>
  <si>
    <t>IR-INIFED-PC-02-2023-A</t>
  </si>
  <si>
    <t>IR-INIFED-PC-02-2023-B</t>
  </si>
  <si>
    <t>IR-INIFED-PC-03-2023-A</t>
  </si>
  <si>
    <t>IR-INIFED-PC-03-2023-B</t>
  </si>
  <si>
    <t>IR-INIFED-PC-03-2023-C</t>
  </si>
  <si>
    <t>IR-INIFED-PC-04-2023</t>
  </si>
  <si>
    <t>IR-INIFED-PC-05-2023</t>
  </si>
  <si>
    <t>IR-INIFED-PC-06-2023</t>
  </si>
  <si>
    <t>24DPR2476F</t>
  </si>
  <si>
    <t>PRIMARIA DR. JOSé MARíA LUIS MORA</t>
  </si>
  <si>
    <t>PRIMARIA PONCIANO ARRIAGA, FORD NUM. 196</t>
  </si>
  <si>
    <t>SECUNDARIA JESÚS SILVA HERZOG</t>
  </si>
  <si>
    <t>FRACCIóN DE MORALES</t>
  </si>
  <si>
    <t>FRACCIONAMIENTO DEL LLANO</t>
  </si>
  <si>
    <t>RANCHERÍA DE GUADALUPE</t>
  </si>
  <si>
    <t>LA SAUCEDA</t>
  </si>
  <si>
    <t>ZARAGOZA</t>
  </si>
  <si>
    <t>SANTA CRUZ</t>
  </si>
  <si>
    <t>PONCIANO ARRIAGA, COLONIA TERRENOS DEL EJIDO JALPILLA DEL NCPE</t>
  </si>
  <si>
    <t>MEJORA DE LA INFRAESTRUCTURA FíSICA EDUCATIVA</t>
  </si>
  <si>
    <t>EAO. GABRIELA MEJIA ALVAREZ</t>
  </si>
  <si>
    <t>ING. ZAIRA RUTH CERVANTES AMAYA</t>
  </si>
  <si>
    <t>ING. MARTÍN EDUARDO TORRES MATA </t>
  </si>
  <si>
    <t>MANTENIMIENTO CONSTRUCTOR E INDUSTRIAL DEL GRAN TUNAL S.A. DE C.V.</t>
  </si>
  <si>
    <t>ING. JORGE CHÁVEZ GODÍNEZ</t>
  </si>
  <si>
    <t>POTENCIACION DE RECURSOS DEL FONDO DE APORTACIONES MULTIPLES "ESCUELAS AL CIEN" "APLICACION DE PENAS CONVENCIONALES"</t>
  </si>
  <si>
    <t>IR-O-EST-247800010-1-2023</t>
  </si>
  <si>
    <t xml:space="preserve">PRIMARIA JESUS ROMERO FLORES </t>
  </si>
  <si>
    <t xml:space="preserve">CIUDAD VALLES </t>
  </si>
  <si>
    <t>CONSTRUCCIÓN DE DOS AULAS DIDÁCTICAS EN ESTRUCTURA REGIONAL 6.00x8.00m. INCLUYE: RED ELÉCTRICA, ANDADORES Y OBRAS COMPLEMENTARIAS.</t>
  </si>
  <si>
    <t xml:space="preserve">GRUPO MAGALDI S.A. DE C.V. </t>
  </si>
  <si>
    <t>IR-O-EST-247800010-5-2023</t>
  </si>
  <si>
    <t>AO-EST-247800010-2-2023</t>
  </si>
  <si>
    <t>IR-O-EST-247800010-6-2023</t>
  </si>
  <si>
    <t>IR-O-EST-247800010-7-2023</t>
  </si>
  <si>
    <t>24SBC0104Z</t>
  </si>
  <si>
    <t>24SBC0107W</t>
  </si>
  <si>
    <t>24DST0093Y</t>
  </si>
  <si>
    <t>24DPR1372D</t>
  </si>
  <si>
    <t xml:space="preserve">LEON GARCIA </t>
  </si>
  <si>
    <t>PROFRA. CANDELARIA SANCHEZ SALDAÑA</t>
  </si>
  <si>
    <t>SECUNDARIA TECNICA NO. 86</t>
  </si>
  <si>
    <t>PRIMARIA CLUB 20-30</t>
  </si>
  <si>
    <t xml:space="preserve">VENADO </t>
  </si>
  <si>
    <t>VENADO</t>
  </si>
  <si>
    <t xml:space="preserve">MATEHUALA </t>
  </si>
  <si>
    <t xml:space="preserve">CONSTRUCCION DE EDIFICIO C:AULA DE CIENCIAS DE 3.5 ENTRE EJES, UNA DIRECCION DE 3.5 ENTRE EJES Y UN AREA DE CONTROL ESCOLAR DE 3 ENTRE EJES, CADA ENTRE EJE DE 3.24 M X 8.00 M EN ESTRUCTURA U-1C, EN LA PREPARATORIA LEÓN GARCÍA , EN CAMINO A POLOCOTE VENADO. </t>
  </si>
  <si>
    <t>CONSTRUCCIÓN DE EDIFICIO "A" ESTRUCTURA U-2C: CONSTRUCCIÓN DE 1 AULA DIDÁCTICA, 1 DIRECCIÓN Y 1 MÓDULO DE SERVICIOS SANITARIO DE 2 ENTRE EJES, 1 LABORATORIO DE CÓMPUTO DE 4 ENTRE EJES Y 1 MÓDULO DE ESCALERAS EN PLANTA BAJA; 5 AULAS DIDÁCTICAS DE 2 ENTRE EJES CADA UNA EN PLANTA ALTA, CADA ENTRE EJE DE 3.24M X 8.00M. INCLUYE: SUMINISTRO DE MOBILIARIO, CONSTRUCCIÓN DE CISTERNA DE 10M3, RED ELÉCTRICA, REDES HIDROSANITARIAS, CONSTRUCCIÓN DE FOSA SÉPTICA DE 5M3, POZO DE ABSORCIÓN, PLAZA CÍVICA Y ANDADORES, MURO DE CONTENCIÓN, CUNETA, CERCO PERIMETRAL Y OBRAS COMPLEMENTARIAS</t>
  </si>
  <si>
    <t xml:space="preserve">CONSTRUCCION DE BARDA PERIMETRAL POR SUSTITUCION DE LA EXISTENCIA EN RIESGO DE COLAPSO. </t>
  </si>
  <si>
    <t xml:space="preserve">CONSTRUCCION DE 2 AULAS DIDÁCTICAS EN ESTRUCTURA REGIONAL 6.00 X 8.00 M. INCLUYE:RED ELÉCTRICA, ANDADORES Y OBRAS COMPLEMENTARIAS </t>
  </si>
  <si>
    <t xml:space="preserve">ING. XOCHILT EDITH RAMIREZ ARZOLA </t>
  </si>
  <si>
    <t>C. FRANCISCO EZEQUIEL JUÁREZ ÁLVAREZ</t>
  </si>
  <si>
    <t xml:space="preserve">GRUPO FINARCA, S.A. DE C.V. </t>
  </si>
  <si>
    <t xml:space="preserve">CONSTRUCTORA VIG 21, S.A. DE C.V. </t>
  </si>
  <si>
    <t xml:space="preserve">FONDO DE APORTACIONES MULTIPLES REMANENETES 2021, NIVEL MEDIO SUPERIOR. </t>
  </si>
  <si>
    <t xml:space="preserve">FONDO DE APORTACIONES MULTIPLES REMANENTES 2022, NIVEL MEDIO SUPERIOR. </t>
  </si>
  <si>
    <t xml:space="preserve">FONDO DE APORTACIONES MULTIPLES 2023, NIVEL BASICO, REGULAR. </t>
  </si>
  <si>
    <t>MAYO 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</si>
</sst>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&quot;$&quot;#,##0.00"/>
    <numFmt numFmtId="165" formatCode="&quot;$&quot;#,##0.00"/>
  </numFmts>
  <fonts count="1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color rgb="FF333333"/>
      <name val="Calibri"/>
      <family val="2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FFFFFF"/>
      <name val="Calibri"/>
      <family val="2"/>
      <scheme val="minor"/>
    </font>
    <font>
      <b/>
      <sz val="18"/>
      <color rgb="FF333333"/>
      <name val="Calibri"/>
      <family val="2"/>
      <scheme val="minor"/>
    </font>
    <font>
      <b/>
      <sz val="16"/>
      <color rgb="FF333333"/>
      <name val="Calibri"/>
      <family val="2"/>
      <scheme val="minor"/>
    </font>
    <font>
      <sz val="14"/>
      <color rgb="FF33333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33333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000000"/>
      <name val="Calibri"/>
      <family val="2"/>
    </font>
    <font>
      <sz val="7"/>
      <color rgb="FF000000"/>
      <name val="Arial"/>
      <family val="2"/>
      <charset val="1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7A7A7A"/>
      </patternFill>
    </fill>
    <fill>
      <patternFill patternType="solid">
        <fgColor rgb="FFDFDFD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2" fillId="3" borderId="0" xfId="0" applyFont="1" applyFill="1"/>
    <xf numFmtId="0" fontId="3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9" fontId="6" fillId="2" borderId="1" xfId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9" fontId="10" fillId="0" borderId="1" xfId="1" applyFont="1" applyBorder="1" applyAlignment="1">
      <alignment horizontal="center" vertical="center" wrapText="1"/>
    </xf>
    <xf numFmtId="0" fontId="3" fillId="0" borderId="4" xfId="0" applyFont="1" applyBorder="1" applyAlignment="1">
      <alignment vertical="center" wrapText="1"/>
    </xf>
    <xf numFmtId="0" fontId="11" fillId="3" borderId="1" xfId="0" applyFont="1" applyFill="1" applyBorder="1" applyAlignment="1">
      <alignment horizontal="center" vertical="center" wrapText="1"/>
    </xf>
    <xf numFmtId="164" fontId="9" fillId="3" borderId="1" xfId="0" applyNumberFormat="1" applyFont="1" applyFill="1" applyBorder="1" applyAlignment="1">
      <alignment horizontal="center" vertical="center" wrapText="1"/>
    </xf>
    <xf numFmtId="9" fontId="11" fillId="3" borderId="1" xfId="1" applyFont="1" applyFill="1" applyBorder="1" applyAlignment="1">
      <alignment horizontal="center" vertical="center" wrapText="1"/>
    </xf>
    <xf numFmtId="9" fontId="12" fillId="0" borderId="1" xfId="1" applyFont="1" applyFill="1" applyBorder="1" applyAlignment="1">
      <alignment horizontal="center" vertical="center" wrapText="1"/>
    </xf>
    <xf numFmtId="9" fontId="12" fillId="0" borderId="1" xfId="1" applyFont="1" applyBorder="1" applyAlignment="1">
      <alignment horizontal="center" vertical="center" wrapText="1"/>
    </xf>
    <xf numFmtId="0" fontId="1" fillId="4" borderId="0" xfId="0" applyFont="1" applyFill="1"/>
    <xf numFmtId="0" fontId="3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9" fontId="12" fillId="4" borderId="1" xfId="1" applyFont="1" applyFill="1" applyBorder="1" applyAlignment="1">
      <alignment horizontal="center" vertical="center" wrapText="1"/>
    </xf>
    <xf numFmtId="0" fontId="9" fillId="3" borderId="2" xfId="0" applyFont="1" applyFill="1" applyBorder="1" applyAlignment="1">
      <alignment horizontal="center" vertical="center" wrapText="1"/>
    </xf>
    <xf numFmtId="0" fontId="9" fillId="3" borderId="3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 vertical="center" wrapText="1"/>
    </xf>
    <xf numFmtId="165" fontId="9" fillId="3" borderId="1" xfId="0" applyNumberFormat="1" applyFont="1" applyFill="1" applyBorder="1" applyAlignment="1">
      <alignment horizontal="center" vertical="center" wrapText="1"/>
    </xf>
    <xf numFmtId="165" fontId="13" fillId="0" borderId="4" xfId="0" applyNumberFormat="1" applyFont="1" applyBorder="1" applyAlignment="1" applyProtection="1">
      <alignment horizontal="center" vertical="center" wrapText="1"/>
      <protection locked="0"/>
    </xf>
    <xf numFmtId="0" fontId="14" fillId="0" borderId="0" xfId="0" applyFont="1" applyAlignment="1" applyProtection="1">
      <alignment horizontal="center" vertical="center" wrapText="1"/>
      <protection locked="0"/>
    </xf>
    <xf numFmtId="0" fontId="12" fillId="0" borderId="1" xfId="0" applyFont="1" applyBorder="1" applyAlignment="1">
      <alignment horizontal="center" vertical="center" wrapText="1"/>
    </xf>
    <xf numFmtId="0" fontId="8" fillId="3" borderId="2" xfId="0" applyFont="1" applyFill="1" applyBorder="1" applyAlignment="1">
      <alignment horizontal="left" vertical="center" wrapText="1"/>
    </xf>
    <xf numFmtId="0" fontId="8" fillId="3" borderId="3" xfId="0" applyFont="1" applyFill="1" applyBorder="1" applyAlignment="1">
      <alignment horizontal="left" vertical="center" wrapText="1"/>
    </xf>
    <xf numFmtId="0" fontId="7" fillId="5" borderId="2" xfId="0" applyFont="1" applyFill="1" applyBorder="1" applyAlignment="1">
      <alignment horizontal="left" vertical="center" wrapText="1"/>
    </xf>
    <xf numFmtId="0" fontId="7" fillId="5" borderId="3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10" fillId="6" borderId="1" xfId="0" applyFont="1" applyFill="1" applyBorder="1" applyAlignment="1">
      <alignment horizontal="center" vertical="center" wrapText="1"/>
    </xf>
    <xf numFmtId="0" fontId="12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6"/>
  <sheetViews>
    <sheetView tabSelected="1" topLeftCell="F1" zoomScale="60" zoomScaleNormal="60" workbookViewId="0">
      <pane ySplit="3" topLeftCell="A22" activePane="bottomLeft" state="frozen"/>
      <selection pane="bottomLeft" activeCell="R35" sqref="R35"/>
    </sheetView>
  </sheetViews>
  <sheetFormatPr baseColWidth="10" defaultColWidth="9.140625" defaultRowHeight="18.75" x14ac:dyDescent="0.3"/>
  <cols>
    <col min="1" max="2" width="2.85546875" style="1" customWidth="1"/>
    <col min="3" max="3" width="8.28515625" style="1" customWidth="1"/>
    <col min="4" max="4" width="24.28515625" style="1" customWidth="1"/>
    <col min="5" max="5" width="18.85546875" style="1" customWidth="1"/>
    <col min="6" max="6" width="13.85546875" style="1" customWidth="1"/>
    <col min="7" max="7" width="20.42578125" style="1" customWidth="1"/>
    <col min="8" max="8" width="26.28515625" style="1" customWidth="1"/>
    <col min="9" max="9" width="23.28515625" style="1" customWidth="1"/>
    <col min="10" max="11" width="28.42578125" style="1" customWidth="1"/>
    <col min="12" max="12" width="71.42578125" style="1" customWidth="1"/>
    <col min="13" max="16" width="28.42578125" style="1" customWidth="1"/>
    <col min="17" max="17" width="13.42578125" style="1" customWidth="1"/>
    <col min="18" max="18" width="15.42578125" style="1" customWidth="1"/>
    <col min="19" max="19" width="9.140625" style="1" customWidth="1"/>
    <col min="20" max="16384" width="9.140625" style="1"/>
  </cols>
  <sheetData>
    <row r="1" spans="1:19" x14ac:dyDescent="0.3">
      <c r="A1" s="33" t="s">
        <v>255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</row>
    <row r="2" spans="1:19" x14ac:dyDescent="0.3">
      <c r="A2" s="33" t="s">
        <v>316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</row>
    <row r="3" spans="1:19" ht="37.5" x14ac:dyDescent="0.3">
      <c r="A3" s="4"/>
      <c r="B3" s="4"/>
      <c r="C3" s="4" t="s">
        <v>0</v>
      </c>
      <c r="D3" s="4" t="s">
        <v>1</v>
      </c>
      <c r="E3" s="4" t="s">
        <v>2</v>
      </c>
      <c r="F3" s="4" t="s">
        <v>4</v>
      </c>
      <c r="G3" s="4" t="s">
        <v>3</v>
      </c>
      <c r="H3" s="4" t="s">
        <v>5</v>
      </c>
      <c r="I3" s="4" t="s">
        <v>6</v>
      </c>
      <c r="J3" s="4" t="s">
        <v>7</v>
      </c>
      <c r="K3" s="4" t="s">
        <v>8</v>
      </c>
      <c r="L3" s="4" t="s">
        <v>9</v>
      </c>
      <c r="M3" s="4" t="s">
        <v>10</v>
      </c>
      <c r="N3" s="4" t="s">
        <v>11</v>
      </c>
      <c r="O3" s="4" t="s">
        <v>12</v>
      </c>
      <c r="P3" s="5" t="s">
        <v>14</v>
      </c>
      <c r="Q3" s="6" t="s">
        <v>13</v>
      </c>
      <c r="R3" s="6" t="s">
        <v>15</v>
      </c>
    </row>
    <row r="4" spans="1:19" ht="23.25" customHeight="1" x14ac:dyDescent="0.3">
      <c r="A4" s="31" t="s">
        <v>33</v>
      </c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11"/>
    </row>
    <row r="5" spans="1:19" ht="21" customHeight="1" x14ac:dyDescent="0.3">
      <c r="A5" s="2"/>
      <c r="B5" s="29" t="s">
        <v>34</v>
      </c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11"/>
    </row>
    <row r="6" spans="1:19" customFormat="1" ht="56.25" x14ac:dyDescent="0.25">
      <c r="A6" s="7"/>
      <c r="B6" s="7"/>
      <c r="C6" s="3">
        <v>23</v>
      </c>
      <c r="D6" s="8" t="s">
        <v>40</v>
      </c>
      <c r="E6" s="3">
        <v>214015</v>
      </c>
      <c r="F6" s="3" t="s">
        <v>44</v>
      </c>
      <c r="G6" s="3"/>
      <c r="H6" s="3" t="s">
        <v>52</v>
      </c>
      <c r="I6" s="3">
        <v>1</v>
      </c>
      <c r="J6" s="3" t="s">
        <v>53</v>
      </c>
      <c r="K6" s="3" t="s">
        <v>39</v>
      </c>
      <c r="L6" s="3" t="s">
        <v>51</v>
      </c>
      <c r="M6" s="3" t="s">
        <v>73</v>
      </c>
      <c r="N6" s="3" t="s">
        <v>80</v>
      </c>
      <c r="O6" s="3" t="s">
        <v>35</v>
      </c>
      <c r="P6" s="9">
        <v>1356249.79</v>
      </c>
      <c r="Q6" s="10">
        <v>0.98</v>
      </c>
      <c r="R6" s="15">
        <v>0.93</v>
      </c>
      <c r="S6" s="3"/>
    </row>
    <row r="7" spans="1:19" customFormat="1" ht="112.5" x14ac:dyDescent="0.25">
      <c r="A7" s="7"/>
      <c r="B7" s="7"/>
      <c r="C7" s="3">
        <v>26</v>
      </c>
      <c r="D7" s="8" t="s">
        <v>41</v>
      </c>
      <c r="E7" s="3">
        <v>214023</v>
      </c>
      <c r="F7" s="3" t="s">
        <v>45</v>
      </c>
      <c r="G7" s="3"/>
      <c r="H7" s="3" t="s">
        <v>55</v>
      </c>
      <c r="I7" s="3">
        <v>1</v>
      </c>
      <c r="J7" s="3" t="s">
        <v>56</v>
      </c>
      <c r="K7" s="3" t="s">
        <v>57</v>
      </c>
      <c r="L7" s="3" t="s">
        <v>58</v>
      </c>
      <c r="M7" s="3" t="s">
        <v>75</v>
      </c>
      <c r="N7" s="3" t="s">
        <v>81</v>
      </c>
      <c r="O7" s="3" t="s">
        <v>35</v>
      </c>
      <c r="P7" s="9">
        <v>7075269.9800000004</v>
      </c>
      <c r="Q7" s="10">
        <v>0.94</v>
      </c>
      <c r="R7" s="15">
        <v>0.94</v>
      </c>
      <c r="S7" s="3"/>
    </row>
    <row r="8" spans="1:19" customFormat="1" ht="150" x14ac:dyDescent="0.25">
      <c r="A8" s="7"/>
      <c r="B8" s="7"/>
      <c r="C8" s="3">
        <v>28</v>
      </c>
      <c r="D8" s="8" t="s">
        <v>42</v>
      </c>
      <c r="E8" s="3">
        <v>214025</v>
      </c>
      <c r="F8" s="3" t="s">
        <v>46</v>
      </c>
      <c r="G8" s="3"/>
      <c r="H8" s="3" t="s">
        <v>59</v>
      </c>
      <c r="I8" s="3">
        <v>1</v>
      </c>
      <c r="J8" s="3" t="s">
        <v>60</v>
      </c>
      <c r="K8" s="3" t="s">
        <v>61</v>
      </c>
      <c r="L8" s="3" t="s">
        <v>62</v>
      </c>
      <c r="M8" s="3" t="s">
        <v>76</v>
      </c>
      <c r="N8" s="3" t="s">
        <v>82</v>
      </c>
      <c r="O8" s="3" t="s">
        <v>35</v>
      </c>
      <c r="P8" s="9">
        <v>8258116.7999999998</v>
      </c>
      <c r="Q8" s="10">
        <v>0.99</v>
      </c>
      <c r="R8" s="15">
        <v>0.99</v>
      </c>
      <c r="S8" s="3"/>
    </row>
    <row r="9" spans="1:19" customFormat="1" ht="75" x14ac:dyDescent="0.25">
      <c r="A9" s="7"/>
      <c r="B9" s="7"/>
      <c r="C9" s="3">
        <v>36</v>
      </c>
      <c r="D9" s="8" t="s">
        <v>43</v>
      </c>
      <c r="E9" s="3">
        <v>214021</v>
      </c>
      <c r="F9" s="3" t="s">
        <v>48</v>
      </c>
      <c r="G9" s="3"/>
      <c r="H9" s="3" t="s">
        <v>55</v>
      </c>
      <c r="I9" s="3">
        <v>1</v>
      </c>
      <c r="J9" s="3" t="s">
        <v>68</v>
      </c>
      <c r="K9" s="3" t="s">
        <v>61</v>
      </c>
      <c r="L9" s="3" t="s">
        <v>69</v>
      </c>
      <c r="M9" s="3" t="s">
        <v>76</v>
      </c>
      <c r="N9" s="3" t="s">
        <v>83</v>
      </c>
      <c r="O9" s="3" t="s">
        <v>35</v>
      </c>
      <c r="P9" s="9">
        <v>998711.11</v>
      </c>
      <c r="Q9" s="10">
        <v>0.82099999999999995</v>
      </c>
      <c r="R9" s="15">
        <v>0.79800000000000004</v>
      </c>
      <c r="S9" s="3"/>
    </row>
    <row r="10" spans="1:19" customFormat="1" x14ac:dyDescent="0.25">
      <c r="A10" s="7"/>
      <c r="B10" s="7"/>
      <c r="C10" s="7"/>
      <c r="D10" s="12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13">
        <f>SUM(P6:P9)</f>
        <v>17688347.68</v>
      </c>
      <c r="Q10" s="14"/>
      <c r="R10" s="14"/>
      <c r="S10" s="7"/>
    </row>
    <row r="11" spans="1:19" ht="21" customHeight="1" x14ac:dyDescent="0.3">
      <c r="A11" s="2"/>
      <c r="B11" s="29" t="s">
        <v>37</v>
      </c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11"/>
    </row>
    <row r="12" spans="1:19" customFormat="1" x14ac:dyDescent="0.25">
      <c r="A12" s="7"/>
      <c r="B12" s="7"/>
      <c r="C12" s="7"/>
      <c r="D12" s="12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13"/>
      <c r="Q12" s="14"/>
      <c r="R12" s="14"/>
      <c r="S12" s="7"/>
    </row>
    <row r="13" spans="1:19" customFormat="1" ht="21" x14ac:dyDescent="0.25">
      <c r="A13" s="22"/>
      <c r="B13" s="29" t="s">
        <v>180</v>
      </c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24"/>
    </row>
    <row r="14" spans="1:19" customFormat="1" ht="1.5" customHeight="1" x14ac:dyDescent="0.25">
      <c r="A14" s="22"/>
      <c r="B14" s="23"/>
      <c r="C14" s="3">
        <v>88</v>
      </c>
      <c r="D14" s="8" t="s">
        <v>175</v>
      </c>
      <c r="E14" s="3">
        <v>205028</v>
      </c>
      <c r="F14" s="3" t="s">
        <v>36</v>
      </c>
      <c r="G14" s="3"/>
      <c r="H14" s="3" t="s">
        <v>55</v>
      </c>
      <c r="I14" s="3">
        <v>1</v>
      </c>
      <c r="J14" s="3" t="s">
        <v>18</v>
      </c>
      <c r="K14" s="3" t="s">
        <v>176</v>
      </c>
      <c r="L14" s="3" t="s">
        <v>177</v>
      </c>
      <c r="M14" s="3" t="s">
        <v>74</v>
      </c>
      <c r="N14" s="3" t="s">
        <v>178</v>
      </c>
      <c r="O14" s="3" t="s">
        <v>179</v>
      </c>
      <c r="P14" s="9">
        <v>1556732.1</v>
      </c>
      <c r="Q14" s="16">
        <v>0.59</v>
      </c>
      <c r="R14" s="15">
        <v>0.59</v>
      </c>
      <c r="S14" s="24"/>
    </row>
    <row r="15" spans="1:19" customFormat="1" x14ac:dyDescent="0.25">
      <c r="A15" s="7"/>
      <c r="B15" s="7"/>
      <c r="C15" s="7"/>
      <c r="D15" s="12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25">
        <f>SUM(P14:P14)</f>
        <v>1556732.1</v>
      </c>
      <c r="Q15" s="14"/>
      <c r="R15" s="14"/>
      <c r="S15" s="7"/>
    </row>
    <row r="16" spans="1:19" ht="23.25" customHeight="1" x14ac:dyDescent="0.3">
      <c r="A16" s="31" t="s">
        <v>84</v>
      </c>
      <c r="B16" s="32"/>
      <c r="C16" s="32"/>
      <c r="D16" s="32"/>
      <c r="E16" s="32"/>
      <c r="F16" s="32"/>
      <c r="G16" s="32"/>
      <c r="H16" s="32"/>
      <c r="I16" s="32"/>
      <c r="J16" s="32"/>
      <c r="K16" s="32"/>
      <c r="L16" s="32"/>
      <c r="M16" s="32"/>
      <c r="N16" s="32"/>
      <c r="O16" s="32"/>
      <c r="P16" s="32"/>
      <c r="Q16" s="32"/>
      <c r="R16" s="32"/>
      <c r="S16" s="11"/>
    </row>
    <row r="17" spans="1:19" customFormat="1" ht="21" x14ac:dyDescent="0.25">
      <c r="A17" s="7"/>
      <c r="B17" s="29" t="s">
        <v>138</v>
      </c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7"/>
    </row>
    <row r="18" spans="1:19" ht="131.25" x14ac:dyDescent="0.3">
      <c r="C18" s="3"/>
      <c r="D18" s="34" t="s">
        <v>199</v>
      </c>
      <c r="E18" s="3">
        <v>224012</v>
      </c>
      <c r="F18" s="3" t="s">
        <v>203</v>
      </c>
      <c r="G18" s="3"/>
      <c r="H18" s="3" t="s">
        <v>207</v>
      </c>
      <c r="I18" s="3">
        <v>1</v>
      </c>
      <c r="J18" s="3" t="s">
        <v>236</v>
      </c>
      <c r="K18" s="3" t="s">
        <v>39</v>
      </c>
      <c r="L18" s="3" t="s">
        <v>210</v>
      </c>
      <c r="M18" s="3" t="s">
        <v>217</v>
      </c>
      <c r="N18" s="3" t="s">
        <v>218</v>
      </c>
      <c r="O18" s="3" t="s">
        <v>130</v>
      </c>
      <c r="P18" s="26">
        <v>8237247.067512</v>
      </c>
      <c r="Q18" s="16">
        <v>0.99</v>
      </c>
      <c r="R18" s="15">
        <v>0.75</v>
      </c>
    </row>
    <row r="19" spans="1:19" ht="225" x14ac:dyDescent="0.3">
      <c r="C19" s="3"/>
      <c r="D19" s="34" t="s">
        <v>200</v>
      </c>
      <c r="E19" s="3">
        <v>224016</v>
      </c>
      <c r="F19" s="3" t="s">
        <v>204</v>
      </c>
      <c r="G19" s="3"/>
      <c r="H19" s="3" t="s">
        <v>96</v>
      </c>
      <c r="I19" s="3">
        <v>1</v>
      </c>
      <c r="J19" s="3" t="s">
        <v>211</v>
      </c>
      <c r="K19" s="3" t="s">
        <v>211</v>
      </c>
      <c r="L19" s="3" t="s">
        <v>212</v>
      </c>
      <c r="M19" s="3" t="s">
        <v>19</v>
      </c>
      <c r="N19" s="3" t="s">
        <v>219</v>
      </c>
      <c r="O19" s="3" t="s">
        <v>130</v>
      </c>
      <c r="P19" s="26">
        <v>12494839.35</v>
      </c>
      <c r="Q19" s="16">
        <v>0.42599999999999999</v>
      </c>
      <c r="R19" s="15">
        <v>0.3</v>
      </c>
    </row>
    <row r="20" spans="1:19" ht="131.25" x14ac:dyDescent="0.3">
      <c r="C20" s="3"/>
      <c r="D20" s="34" t="s">
        <v>201</v>
      </c>
      <c r="E20" s="3">
        <v>224018</v>
      </c>
      <c r="F20" s="3" t="s">
        <v>205</v>
      </c>
      <c r="G20" s="3"/>
      <c r="H20" s="3" t="s">
        <v>208</v>
      </c>
      <c r="I20" s="3">
        <v>1</v>
      </c>
      <c r="J20" s="3" t="s">
        <v>64</v>
      </c>
      <c r="K20" s="3" t="s">
        <v>213</v>
      </c>
      <c r="L20" s="3" t="s">
        <v>214</v>
      </c>
      <c r="M20" s="3" t="s">
        <v>76</v>
      </c>
      <c r="N20" s="3" t="s">
        <v>220</v>
      </c>
      <c r="O20" s="3" t="s">
        <v>130</v>
      </c>
      <c r="P20" s="26">
        <v>10000000</v>
      </c>
      <c r="Q20" s="16">
        <v>0.57099999999999995</v>
      </c>
      <c r="R20" s="15">
        <v>0.39800000000000002</v>
      </c>
    </row>
    <row r="21" spans="1:19" ht="75" x14ac:dyDescent="0.3">
      <c r="C21" s="3"/>
      <c r="D21" s="34" t="s">
        <v>202</v>
      </c>
      <c r="E21" s="3">
        <v>224014</v>
      </c>
      <c r="F21" s="3" t="s">
        <v>206</v>
      </c>
      <c r="G21" s="3">
        <v>1</v>
      </c>
      <c r="H21" s="3" t="s">
        <v>209</v>
      </c>
      <c r="I21" s="3">
        <v>1</v>
      </c>
      <c r="J21" s="3" t="s">
        <v>215</v>
      </c>
      <c r="K21" s="3" t="s">
        <v>109</v>
      </c>
      <c r="L21" s="3" t="s">
        <v>216</v>
      </c>
      <c r="M21" s="3" t="s">
        <v>78</v>
      </c>
      <c r="N21" s="3" t="s">
        <v>221</v>
      </c>
      <c r="O21" s="3" t="s">
        <v>130</v>
      </c>
      <c r="P21" s="26">
        <v>1629244.41</v>
      </c>
      <c r="Q21" s="16">
        <v>1</v>
      </c>
      <c r="R21" s="15">
        <v>1</v>
      </c>
    </row>
    <row r="22" spans="1:19" x14ac:dyDescent="0.3">
      <c r="A22" s="17"/>
      <c r="B22" s="17"/>
      <c r="C22" s="18"/>
      <c r="D22" s="19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20">
        <f>SUM(P18:P21)</f>
        <v>32361330.827512</v>
      </c>
      <c r="Q22" s="21"/>
      <c r="R22" s="21"/>
    </row>
    <row r="23" spans="1:19" ht="21" x14ac:dyDescent="0.3">
      <c r="A23" s="17"/>
      <c r="B23" s="29" t="s">
        <v>139</v>
      </c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</row>
    <row r="24" spans="1:19" ht="75" x14ac:dyDescent="0.3">
      <c r="C24" s="3">
        <v>110</v>
      </c>
      <c r="D24" s="8" t="s">
        <v>85</v>
      </c>
      <c r="E24" s="3">
        <v>215004</v>
      </c>
      <c r="F24" s="3" t="s">
        <v>31</v>
      </c>
      <c r="G24" s="3"/>
      <c r="H24" s="3" t="s">
        <v>97</v>
      </c>
      <c r="I24" s="3">
        <v>1</v>
      </c>
      <c r="J24" s="3" t="s">
        <v>105</v>
      </c>
      <c r="K24" s="3" t="s">
        <v>111</v>
      </c>
      <c r="L24" s="3" t="s">
        <v>118</v>
      </c>
      <c r="M24" s="3" t="s">
        <v>76</v>
      </c>
      <c r="N24" s="3" t="s">
        <v>123</v>
      </c>
      <c r="O24" s="3" t="s">
        <v>131</v>
      </c>
      <c r="P24" s="9">
        <v>15000000</v>
      </c>
      <c r="Q24" s="16">
        <v>1</v>
      </c>
      <c r="R24" s="15">
        <v>0.9</v>
      </c>
    </row>
    <row r="25" spans="1:19" ht="75" x14ac:dyDescent="0.3">
      <c r="C25" s="3"/>
      <c r="D25" s="34" t="s">
        <v>222</v>
      </c>
      <c r="E25" s="3">
        <v>224020</v>
      </c>
      <c r="F25" s="3" t="s">
        <v>223</v>
      </c>
      <c r="G25" s="3"/>
      <c r="H25" s="3" t="s">
        <v>224</v>
      </c>
      <c r="I25" s="3">
        <v>1</v>
      </c>
      <c r="J25" s="3" t="s">
        <v>225</v>
      </c>
      <c r="K25" s="3" t="s">
        <v>106</v>
      </c>
      <c r="L25" s="3" t="s">
        <v>226</v>
      </c>
      <c r="M25" s="3" t="s">
        <v>20</v>
      </c>
      <c r="N25" s="3" t="s">
        <v>227</v>
      </c>
      <c r="O25" s="3" t="s">
        <v>131</v>
      </c>
      <c r="P25" s="9">
        <v>1734390.97</v>
      </c>
      <c r="Q25" s="16">
        <v>0.61</v>
      </c>
      <c r="R25" s="15">
        <v>0.61</v>
      </c>
    </row>
    <row r="26" spans="1:19" x14ac:dyDescent="0.3">
      <c r="A26" s="17"/>
      <c r="B26" s="17"/>
      <c r="C26" s="18"/>
      <c r="D26" s="19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20">
        <f>SUM(P24:P25)</f>
        <v>16734390.970000001</v>
      </c>
      <c r="Q26" s="21"/>
      <c r="R26" s="21"/>
    </row>
    <row r="27" spans="1:19" ht="21" x14ac:dyDescent="0.3">
      <c r="A27" s="17"/>
      <c r="B27" s="29" t="s">
        <v>140</v>
      </c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</row>
    <row r="28" spans="1:19" ht="93.75" x14ac:dyDescent="0.3">
      <c r="C28" s="3">
        <v>125</v>
      </c>
      <c r="D28" s="34" t="s">
        <v>86</v>
      </c>
      <c r="E28" s="3">
        <v>160424</v>
      </c>
      <c r="F28" s="3" t="s">
        <v>91</v>
      </c>
      <c r="G28" s="3"/>
      <c r="H28" s="3" t="s">
        <v>101</v>
      </c>
      <c r="I28" s="3">
        <v>1</v>
      </c>
      <c r="J28" s="3" t="s">
        <v>54</v>
      </c>
      <c r="K28" s="3" t="s">
        <v>54</v>
      </c>
      <c r="L28" s="3" t="s">
        <v>119</v>
      </c>
      <c r="M28" s="3" t="s">
        <v>74</v>
      </c>
      <c r="N28" s="3" t="s">
        <v>126</v>
      </c>
      <c r="O28" s="3" t="s">
        <v>132</v>
      </c>
      <c r="P28" s="9">
        <v>1428034.7</v>
      </c>
      <c r="Q28" s="16">
        <v>0.65</v>
      </c>
      <c r="R28" s="15">
        <v>0.59</v>
      </c>
    </row>
    <row r="29" spans="1:19" x14ac:dyDescent="0.3">
      <c r="A29" s="17"/>
      <c r="B29" s="17"/>
      <c r="C29" s="18"/>
      <c r="D29" s="19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20">
        <f>SUM(P28:P28)</f>
        <v>1428034.7</v>
      </c>
      <c r="Q29" s="21"/>
      <c r="R29" s="21"/>
    </row>
    <row r="30" spans="1:19" ht="21" x14ac:dyDescent="0.3">
      <c r="A30" s="17"/>
      <c r="B30" s="29" t="s">
        <v>141</v>
      </c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</row>
    <row r="31" spans="1:19" ht="112.5" x14ac:dyDescent="0.3">
      <c r="C31" s="3">
        <v>130</v>
      </c>
      <c r="D31" s="34" t="s">
        <v>183</v>
      </c>
      <c r="E31" s="3">
        <v>160437</v>
      </c>
      <c r="F31" s="3" t="s">
        <v>92</v>
      </c>
      <c r="G31" s="3"/>
      <c r="H31" s="3" t="s">
        <v>181</v>
      </c>
      <c r="I31" s="3">
        <v>1</v>
      </c>
      <c r="J31" s="3" t="s">
        <v>182</v>
      </c>
      <c r="K31" s="3" t="s">
        <v>39</v>
      </c>
      <c r="L31" s="3" t="s">
        <v>119</v>
      </c>
      <c r="M31" s="3" t="s">
        <v>154</v>
      </c>
      <c r="N31" s="3" t="s">
        <v>27</v>
      </c>
      <c r="O31" s="3" t="s">
        <v>133</v>
      </c>
      <c r="P31" s="9">
        <v>2158803.9</v>
      </c>
      <c r="Q31" s="16">
        <v>0.84499999999999997</v>
      </c>
      <c r="R31" s="15">
        <v>0.26</v>
      </c>
    </row>
    <row r="32" spans="1:19" x14ac:dyDescent="0.3">
      <c r="A32" s="17"/>
      <c r="B32" s="17"/>
      <c r="C32" s="18"/>
      <c r="D32" s="19"/>
      <c r="E32" s="18"/>
      <c r="F32" s="18"/>
      <c r="G32" s="18"/>
      <c r="H32" s="18"/>
      <c r="I32" s="18"/>
      <c r="J32" s="18"/>
      <c r="K32" s="18"/>
      <c r="L32" s="18"/>
      <c r="M32" s="18"/>
      <c r="N32" s="18"/>
      <c r="O32" s="18"/>
      <c r="P32" s="20">
        <f>SUM(P31:P31)</f>
        <v>2158803.9</v>
      </c>
      <c r="Q32" s="21"/>
      <c r="R32" s="21"/>
    </row>
    <row r="33" spans="1:18" ht="21" x14ac:dyDescent="0.3">
      <c r="A33" s="17"/>
      <c r="B33" s="29" t="s">
        <v>142</v>
      </c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</row>
    <row r="34" spans="1:18" ht="93.75" x14ac:dyDescent="0.3">
      <c r="C34" s="3">
        <v>142</v>
      </c>
      <c r="D34" s="8" t="s">
        <v>184</v>
      </c>
      <c r="E34" s="3">
        <v>170289</v>
      </c>
      <c r="F34" s="3" t="s">
        <v>30</v>
      </c>
      <c r="G34" s="3"/>
      <c r="H34" s="3" t="s">
        <v>185</v>
      </c>
      <c r="I34" s="3">
        <v>1</v>
      </c>
      <c r="J34" s="3" t="s">
        <v>109</v>
      </c>
      <c r="K34" s="3" t="s">
        <v>109</v>
      </c>
      <c r="L34" s="3" t="s">
        <v>119</v>
      </c>
      <c r="M34" s="3" t="s">
        <v>78</v>
      </c>
      <c r="N34" s="3" t="s">
        <v>128</v>
      </c>
      <c r="O34" s="3" t="s">
        <v>134</v>
      </c>
      <c r="P34" s="9">
        <v>219628.96</v>
      </c>
      <c r="Q34" s="16">
        <v>1</v>
      </c>
      <c r="R34" s="15">
        <v>0.68</v>
      </c>
    </row>
    <row r="35" spans="1:18" x14ac:dyDescent="0.3">
      <c r="A35" s="17"/>
      <c r="B35" s="17"/>
      <c r="C35" s="18"/>
      <c r="D35" s="19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20">
        <f>SUM(P34:P34)</f>
        <v>219628.96</v>
      </c>
      <c r="Q35" s="21"/>
      <c r="R35" s="21"/>
    </row>
    <row r="36" spans="1:18" ht="21" x14ac:dyDescent="0.3">
      <c r="A36" s="17"/>
      <c r="B36" s="29" t="s">
        <v>143</v>
      </c>
      <c r="C36" s="30"/>
      <c r="D36" s="30"/>
      <c r="E36" s="30"/>
      <c r="F36" s="30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</row>
    <row r="37" spans="1:18" ht="112.5" x14ac:dyDescent="0.3">
      <c r="C37" s="3">
        <v>146</v>
      </c>
      <c r="D37" s="8" t="s">
        <v>186</v>
      </c>
      <c r="E37" s="3">
        <v>170277</v>
      </c>
      <c r="F37" s="3" t="s">
        <v>92</v>
      </c>
      <c r="G37" s="3"/>
      <c r="H37" s="3" t="s">
        <v>181</v>
      </c>
      <c r="I37" s="3">
        <v>1</v>
      </c>
      <c r="J37" s="3" t="s">
        <v>182</v>
      </c>
      <c r="K37" s="3" t="s">
        <v>39</v>
      </c>
      <c r="L37" s="3" t="s">
        <v>38</v>
      </c>
      <c r="M37" s="3" t="s">
        <v>154</v>
      </c>
      <c r="N37" s="3" t="s">
        <v>27</v>
      </c>
      <c r="O37" s="3" t="s">
        <v>135</v>
      </c>
      <c r="P37" s="9">
        <v>178588.7</v>
      </c>
      <c r="Q37" s="16">
        <v>1</v>
      </c>
      <c r="R37" s="15">
        <v>0.83</v>
      </c>
    </row>
    <row r="38" spans="1:18" x14ac:dyDescent="0.3">
      <c r="A38" s="17"/>
      <c r="B38" s="17"/>
      <c r="C38" s="18"/>
      <c r="D38" s="19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20">
        <f>SUM(P37:P37)</f>
        <v>178588.7</v>
      </c>
      <c r="Q38" s="21"/>
      <c r="R38" s="21"/>
    </row>
    <row r="39" spans="1:18" ht="21" x14ac:dyDescent="0.3">
      <c r="A39" s="17"/>
      <c r="B39" s="29" t="s">
        <v>146</v>
      </c>
      <c r="C39" s="30"/>
      <c r="D39" s="30"/>
      <c r="E39" s="30"/>
      <c r="F39" s="30"/>
      <c r="G39" s="30"/>
      <c r="H39" s="30"/>
      <c r="I39" s="30"/>
      <c r="J39" s="30"/>
      <c r="K39" s="30"/>
      <c r="L39" s="30"/>
      <c r="M39" s="30"/>
      <c r="N39" s="30"/>
      <c r="O39" s="30"/>
      <c r="P39" s="30"/>
      <c r="Q39" s="30"/>
      <c r="R39" s="30"/>
    </row>
    <row r="40" spans="1:18" ht="150" x14ac:dyDescent="0.3">
      <c r="C40" s="3">
        <v>147</v>
      </c>
      <c r="D40" s="8" t="s">
        <v>147</v>
      </c>
      <c r="E40" s="3">
        <v>170285</v>
      </c>
      <c r="F40" s="3" t="s">
        <v>17</v>
      </c>
      <c r="G40" s="3"/>
      <c r="H40" s="3" t="s">
        <v>148</v>
      </c>
      <c r="I40" s="3">
        <v>1</v>
      </c>
      <c r="J40" s="3" t="s">
        <v>149</v>
      </c>
      <c r="K40" s="3" t="s">
        <v>67</v>
      </c>
      <c r="L40" s="3" t="s">
        <v>120</v>
      </c>
      <c r="M40" s="3" t="s">
        <v>78</v>
      </c>
      <c r="N40" s="3" t="s">
        <v>150</v>
      </c>
      <c r="O40" s="3" t="s">
        <v>151</v>
      </c>
      <c r="P40" s="9">
        <v>941958.19</v>
      </c>
      <c r="Q40" s="15">
        <v>1</v>
      </c>
      <c r="R40" s="15">
        <v>0.3</v>
      </c>
    </row>
    <row r="41" spans="1:18" x14ac:dyDescent="0.3">
      <c r="A41" s="17"/>
      <c r="B41" s="17"/>
      <c r="C41" s="18"/>
      <c r="D41" s="19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20">
        <f>SUM(P40)</f>
        <v>941958.19</v>
      </c>
      <c r="Q41" s="21"/>
      <c r="R41" s="21"/>
    </row>
    <row r="42" spans="1:18" ht="21" x14ac:dyDescent="0.3">
      <c r="A42" s="17"/>
      <c r="B42" s="29" t="s">
        <v>144</v>
      </c>
      <c r="C42" s="30"/>
      <c r="D42" s="30"/>
      <c r="E42" s="30"/>
      <c r="F42" s="30"/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</row>
    <row r="43" spans="1:18" ht="93.75" x14ac:dyDescent="0.3">
      <c r="C43" s="3">
        <v>155</v>
      </c>
      <c r="D43" s="34" t="s">
        <v>87</v>
      </c>
      <c r="E43" s="3">
        <v>180150</v>
      </c>
      <c r="F43" s="3" t="s">
        <v>29</v>
      </c>
      <c r="G43" s="3"/>
      <c r="H43" s="3" t="s">
        <v>103</v>
      </c>
      <c r="I43" s="3">
        <v>1</v>
      </c>
      <c r="J43" s="3" t="s">
        <v>54</v>
      </c>
      <c r="K43" s="3" t="s">
        <v>54</v>
      </c>
      <c r="L43" s="3" t="s">
        <v>119</v>
      </c>
      <c r="M43" s="3" t="s">
        <v>74</v>
      </c>
      <c r="N43" s="3" t="s">
        <v>127</v>
      </c>
      <c r="O43" s="3" t="s">
        <v>136</v>
      </c>
      <c r="P43" s="9">
        <v>1276718.18</v>
      </c>
      <c r="Q43" s="16">
        <v>0.95499999999999996</v>
      </c>
      <c r="R43" s="15">
        <v>0.8</v>
      </c>
    </row>
    <row r="44" spans="1:18" ht="93.75" x14ac:dyDescent="0.3">
      <c r="C44" s="3">
        <v>161</v>
      </c>
      <c r="D44" s="28" t="s">
        <v>152</v>
      </c>
      <c r="E44" s="3">
        <v>180167</v>
      </c>
      <c r="F44" s="3" t="s">
        <v>49</v>
      </c>
      <c r="G44" s="3"/>
      <c r="H44" s="3" t="s">
        <v>72</v>
      </c>
      <c r="I44" s="3">
        <v>1</v>
      </c>
      <c r="J44" s="3" t="s">
        <v>153</v>
      </c>
      <c r="K44" s="3" t="s">
        <v>39</v>
      </c>
      <c r="L44" s="3" t="s">
        <v>119</v>
      </c>
      <c r="M44" s="3" t="s">
        <v>154</v>
      </c>
      <c r="N44" s="3" t="s">
        <v>155</v>
      </c>
      <c r="O44" s="3" t="s">
        <v>137</v>
      </c>
      <c r="P44" s="9">
        <v>1515427.43</v>
      </c>
      <c r="Q44" s="16">
        <v>1</v>
      </c>
      <c r="R44" s="15">
        <v>0.93</v>
      </c>
    </row>
    <row r="45" spans="1:18" ht="93.75" x14ac:dyDescent="0.3">
      <c r="C45" s="3">
        <v>164</v>
      </c>
      <c r="D45" s="34" t="s">
        <v>187</v>
      </c>
      <c r="E45" s="3">
        <v>180170</v>
      </c>
      <c r="F45" s="3" t="s">
        <v>188</v>
      </c>
      <c r="G45" s="3"/>
      <c r="H45" s="3" t="s">
        <v>189</v>
      </c>
      <c r="I45" s="3">
        <v>1</v>
      </c>
      <c r="J45" s="3" t="s">
        <v>70</v>
      </c>
      <c r="K45" s="3" t="s">
        <v>70</v>
      </c>
      <c r="L45" s="3" t="s">
        <v>119</v>
      </c>
      <c r="M45" s="3" t="s">
        <v>121</v>
      </c>
      <c r="N45" s="3" t="s">
        <v>128</v>
      </c>
      <c r="O45" s="3" t="s">
        <v>137</v>
      </c>
      <c r="P45" s="9">
        <v>478543.52</v>
      </c>
      <c r="Q45" s="16">
        <v>1</v>
      </c>
      <c r="R45" s="15">
        <v>0.45</v>
      </c>
    </row>
    <row r="46" spans="1:18" x14ac:dyDescent="0.3">
      <c r="A46" s="17"/>
      <c r="B46" s="17"/>
      <c r="C46" s="18"/>
      <c r="D46" s="19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20">
        <f>SUM(P43:P45)</f>
        <v>3270689.13</v>
      </c>
      <c r="Q46" s="21"/>
      <c r="R46" s="21"/>
    </row>
    <row r="47" spans="1:18" ht="21" x14ac:dyDescent="0.3">
      <c r="A47" s="17"/>
      <c r="B47" s="29" t="s">
        <v>145</v>
      </c>
      <c r="C47" s="30"/>
      <c r="D47" s="30"/>
      <c r="E47" s="30"/>
      <c r="F47" s="30"/>
      <c r="G47" s="30"/>
      <c r="H47" s="30"/>
      <c r="I47" s="30"/>
      <c r="J47" s="30"/>
      <c r="K47" s="30"/>
      <c r="L47" s="30"/>
      <c r="M47" s="30"/>
      <c r="N47" s="30"/>
      <c r="O47" s="30"/>
      <c r="P47" s="30"/>
      <c r="Q47" s="30"/>
      <c r="R47" s="30"/>
    </row>
    <row r="48" spans="1:18" x14ac:dyDescent="0.3">
      <c r="A48" s="17"/>
      <c r="B48" s="17"/>
      <c r="C48" s="18"/>
      <c r="D48" s="19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20"/>
      <c r="Q48" s="21"/>
      <c r="R48" s="21"/>
    </row>
    <row r="49" spans="1:18" ht="21" x14ac:dyDescent="0.3">
      <c r="A49" s="17"/>
      <c r="B49" s="29" t="s">
        <v>162</v>
      </c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/>
    </row>
    <row r="50" spans="1:18" ht="112.5" x14ac:dyDescent="0.3">
      <c r="C50" s="3">
        <v>170</v>
      </c>
      <c r="D50" s="28" t="s">
        <v>157</v>
      </c>
      <c r="E50" s="3">
        <v>180166</v>
      </c>
      <c r="F50" s="3" t="s">
        <v>26</v>
      </c>
      <c r="G50" s="3"/>
      <c r="H50" s="3" t="s">
        <v>159</v>
      </c>
      <c r="I50" s="3">
        <v>1</v>
      </c>
      <c r="J50" s="3" t="s">
        <v>39</v>
      </c>
      <c r="K50" s="3" t="s">
        <v>39</v>
      </c>
      <c r="L50" s="3" t="s">
        <v>120</v>
      </c>
      <c r="M50" s="3" t="s">
        <v>154</v>
      </c>
      <c r="N50" s="3" t="s">
        <v>155</v>
      </c>
      <c r="O50" s="3" t="s">
        <v>161</v>
      </c>
      <c r="P50" s="9">
        <v>659537.89</v>
      </c>
      <c r="Q50" s="16">
        <v>1</v>
      </c>
      <c r="R50" s="15">
        <v>0.96</v>
      </c>
    </row>
    <row r="51" spans="1:18" ht="112.5" x14ac:dyDescent="0.3">
      <c r="C51" s="3">
        <v>171</v>
      </c>
      <c r="D51" s="28" t="s">
        <v>158</v>
      </c>
      <c r="E51" s="3">
        <v>180168</v>
      </c>
      <c r="F51" s="3" t="s">
        <v>17</v>
      </c>
      <c r="G51" s="3"/>
      <c r="H51" s="3" t="s">
        <v>160</v>
      </c>
      <c r="I51" s="3">
        <v>1</v>
      </c>
      <c r="J51" s="3" t="s">
        <v>39</v>
      </c>
      <c r="K51" s="3" t="s">
        <v>39</v>
      </c>
      <c r="L51" s="3" t="s">
        <v>120</v>
      </c>
      <c r="M51" s="3" t="s">
        <v>79</v>
      </c>
      <c r="N51" s="3" t="s">
        <v>156</v>
      </c>
      <c r="O51" s="3" t="s">
        <v>161</v>
      </c>
      <c r="P51" s="9">
        <v>2863819.57</v>
      </c>
      <c r="Q51" s="16">
        <v>1</v>
      </c>
      <c r="R51" s="15">
        <v>0.93</v>
      </c>
    </row>
    <row r="52" spans="1:18" ht="112.5" x14ac:dyDescent="0.3">
      <c r="C52" s="3">
        <v>172</v>
      </c>
      <c r="D52" s="35" t="s">
        <v>191</v>
      </c>
      <c r="E52" s="3">
        <v>181165</v>
      </c>
      <c r="F52" s="3" t="s">
        <v>17</v>
      </c>
      <c r="G52" s="3"/>
      <c r="H52" s="3" t="s">
        <v>193</v>
      </c>
      <c r="I52" s="3">
        <v>1</v>
      </c>
      <c r="J52" s="3" t="s">
        <v>24</v>
      </c>
      <c r="K52" s="3" t="s">
        <v>39</v>
      </c>
      <c r="L52" s="3" t="s">
        <v>120</v>
      </c>
      <c r="M52" s="3" t="s">
        <v>79</v>
      </c>
      <c r="N52" s="3" t="s">
        <v>25</v>
      </c>
      <c r="O52" s="3" t="s">
        <v>161</v>
      </c>
      <c r="P52" s="9">
        <v>14653678.130000001</v>
      </c>
      <c r="Q52" s="16">
        <v>0.75429999999999997</v>
      </c>
      <c r="R52" s="15">
        <v>0.41</v>
      </c>
    </row>
    <row r="53" spans="1:18" ht="150" x14ac:dyDescent="0.3">
      <c r="C53" s="3">
        <v>173</v>
      </c>
      <c r="D53" s="34" t="s">
        <v>192</v>
      </c>
      <c r="E53" s="3">
        <v>180163</v>
      </c>
      <c r="F53" s="3" t="s">
        <v>17</v>
      </c>
      <c r="G53" s="3"/>
      <c r="H53" s="3" t="s">
        <v>194</v>
      </c>
      <c r="I53" s="3">
        <v>1</v>
      </c>
      <c r="J53" s="3" t="s">
        <v>39</v>
      </c>
      <c r="K53" s="3" t="s">
        <v>39</v>
      </c>
      <c r="L53" s="3" t="s">
        <v>120</v>
      </c>
      <c r="M53" s="3" t="s">
        <v>121</v>
      </c>
      <c r="N53" s="3" t="s">
        <v>16</v>
      </c>
      <c r="O53" s="3" t="s">
        <v>161</v>
      </c>
      <c r="P53" s="9">
        <v>8009716.0800000001</v>
      </c>
      <c r="Q53" s="16">
        <v>0.93010000000000004</v>
      </c>
      <c r="R53" s="15">
        <v>0.3</v>
      </c>
    </row>
    <row r="54" spans="1:18" x14ac:dyDescent="0.3">
      <c r="A54" s="17"/>
      <c r="B54" s="17"/>
      <c r="C54" s="18"/>
      <c r="D54" s="19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20">
        <f>SUM(P50:P53)</f>
        <v>26186751.670000002</v>
      </c>
      <c r="Q54" s="21"/>
      <c r="R54" s="21"/>
    </row>
    <row r="55" spans="1:18" ht="21" x14ac:dyDescent="0.3">
      <c r="A55" s="17"/>
      <c r="B55" s="29" t="s">
        <v>166</v>
      </c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</row>
    <row r="56" spans="1:18" ht="150" x14ac:dyDescent="0.3">
      <c r="C56" s="3">
        <v>174</v>
      </c>
      <c r="D56" s="34" t="s">
        <v>163</v>
      </c>
      <c r="E56" s="3">
        <v>210029</v>
      </c>
      <c r="F56" s="3" t="s">
        <v>17</v>
      </c>
      <c r="G56" s="3"/>
      <c r="H56" s="3" t="s">
        <v>148</v>
      </c>
      <c r="I56" s="3">
        <v>1</v>
      </c>
      <c r="J56" s="3" t="s">
        <v>149</v>
      </c>
      <c r="K56" s="3" t="s">
        <v>67</v>
      </c>
      <c r="L56" s="3" t="s">
        <v>164</v>
      </c>
      <c r="M56" s="3" t="s">
        <v>78</v>
      </c>
      <c r="N56" s="3" t="s">
        <v>150</v>
      </c>
      <c r="O56" s="3" t="s">
        <v>165</v>
      </c>
      <c r="P56" s="9">
        <v>942120.36</v>
      </c>
      <c r="Q56" s="16">
        <v>0.98</v>
      </c>
      <c r="R56" s="15">
        <v>0</v>
      </c>
    </row>
    <row r="57" spans="1:18" ht="112.5" x14ac:dyDescent="0.3">
      <c r="C57" s="3">
        <v>175</v>
      </c>
      <c r="D57" s="28" t="s">
        <v>196</v>
      </c>
      <c r="E57" s="3">
        <v>210030</v>
      </c>
      <c r="F57" s="3" t="s">
        <v>21</v>
      </c>
      <c r="G57" s="3"/>
      <c r="H57" s="3" t="s">
        <v>22</v>
      </c>
      <c r="I57" s="3">
        <v>1</v>
      </c>
      <c r="J57" s="3" t="s">
        <v>23</v>
      </c>
      <c r="K57" s="3" t="s">
        <v>70</v>
      </c>
      <c r="L57" s="3" t="s">
        <v>164</v>
      </c>
      <c r="M57" s="3" t="s">
        <v>195</v>
      </c>
      <c r="N57" s="3" t="s">
        <v>197</v>
      </c>
      <c r="O57" s="3" t="s">
        <v>165</v>
      </c>
      <c r="P57" s="9">
        <v>1923076.92</v>
      </c>
      <c r="Q57" s="16">
        <v>1</v>
      </c>
      <c r="R57" s="15">
        <v>0.96</v>
      </c>
    </row>
    <row r="58" spans="1:18" x14ac:dyDescent="0.3">
      <c r="A58" s="17"/>
      <c r="B58" s="17"/>
      <c r="C58" s="18"/>
      <c r="D58" s="19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20">
        <f>SUM(P56:P57)</f>
        <v>2865197.28</v>
      </c>
      <c r="Q58" s="21"/>
      <c r="R58" s="21"/>
    </row>
    <row r="59" spans="1:18" ht="21" x14ac:dyDescent="0.3">
      <c r="A59" s="17"/>
      <c r="B59" s="29" t="s">
        <v>166</v>
      </c>
      <c r="C59" s="30"/>
      <c r="D59" s="30"/>
      <c r="E59" s="30"/>
      <c r="F59" s="30"/>
      <c r="G59" s="30"/>
      <c r="H59" s="30"/>
      <c r="I59" s="30"/>
      <c r="J59" s="30"/>
      <c r="K59" s="30"/>
      <c r="L59" s="30"/>
      <c r="M59" s="30"/>
      <c r="N59" s="30"/>
      <c r="O59" s="30"/>
      <c r="P59" s="30"/>
      <c r="Q59" s="30"/>
      <c r="R59" s="30"/>
    </row>
    <row r="60" spans="1:18" x14ac:dyDescent="0.3">
      <c r="A60" s="17"/>
      <c r="B60" s="17"/>
      <c r="C60" s="18"/>
      <c r="D60" s="19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20" t="e">
        <f>SUM(#REF!)</f>
        <v>#REF!</v>
      </c>
      <c r="Q60" s="21"/>
      <c r="R60" s="21"/>
    </row>
    <row r="61" spans="1:18" ht="21" x14ac:dyDescent="0.3">
      <c r="A61" s="17"/>
      <c r="B61" s="29" t="s">
        <v>167</v>
      </c>
      <c r="C61" s="30"/>
      <c r="D61" s="30"/>
      <c r="E61" s="30"/>
      <c r="F61" s="30"/>
      <c r="G61" s="30"/>
      <c r="H61" s="30"/>
      <c r="I61" s="30"/>
      <c r="J61" s="30"/>
      <c r="K61" s="30"/>
      <c r="L61" s="30"/>
      <c r="M61" s="30"/>
      <c r="N61" s="30"/>
      <c r="O61" s="30"/>
      <c r="P61" s="30"/>
      <c r="Q61" s="30"/>
      <c r="R61" s="30"/>
    </row>
    <row r="62" spans="1:18" x14ac:dyDescent="0.3">
      <c r="A62" s="17"/>
      <c r="B62" s="17"/>
      <c r="C62" s="18"/>
      <c r="D62" s="19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20" t="e">
        <f>SUM(#REF!)</f>
        <v>#REF!</v>
      </c>
      <c r="Q62" s="21"/>
      <c r="R62" s="21"/>
    </row>
    <row r="63" spans="1:18" ht="21" x14ac:dyDescent="0.3">
      <c r="A63" s="17"/>
      <c r="B63" s="29" t="s">
        <v>169</v>
      </c>
      <c r="C63" s="30"/>
      <c r="D63" s="30"/>
      <c r="E63" s="30"/>
      <c r="F63" s="30"/>
      <c r="G63" s="30"/>
      <c r="H63" s="30"/>
      <c r="I63" s="30"/>
      <c r="J63" s="30"/>
      <c r="K63" s="30"/>
      <c r="L63" s="30"/>
      <c r="M63" s="30"/>
      <c r="N63" s="30"/>
      <c r="O63" s="30"/>
      <c r="P63" s="30"/>
      <c r="Q63" s="30"/>
      <c r="R63" s="30"/>
    </row>
    <row r="64" spans="1:18" x14ac:dyDescent="0.3">
      <c r="A64" s="17"/>
      <c r="B64" s="17"/>
      <c r="C64" s="18"/>
      <c r="D64" s="19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20" t="e">
        <f>SUM(#REF!)</f>
        <v>#REF!</v>
      </c>
      <c r="Q64" s="21"/>
      <c r="R64" s="21"/>
    </row>
    <row r="65" spans="1:19" ht="21" x14ac:dyDescent="0.3">
      <c r="A65" s="17"/>
      <c r="B65" s="29" t="s">
        <v>174</v>
      </c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</row>
    <row r="66" spans="1:19" ht="93.75" x14ac:dyDescent="0.3">
      <c r="C66" s="3">
        <v>184</v>
      </c>
      <c r="D66" s="28" t="s">
        <v>168</v>
      </c>
      <c r="E66" s="3">
        <v>222301</v>
      </c>
      <c r="F66" s="3" t="s">
        <v>28</v>
      </c>
      <c r="G66" s="3"/>
      <c r="H66" s="3" t="s">
        <v>170</v>
      </c>
      <c r="I66" s="3">
        <v>1</v>
      </c>
      <c r="J66" s="3" t="s">
        <v>171</v>
      </c>
      <c r="K66" s="3" t="s">
        <v>115</v>
      </c>
      <c r="L66" s="3" t="s">
        <v>172</v>
      </c>
      <c r="M66" s="3" t="s">
        <v>76</v>
      </c>
      <c r="N66" s="3" t="s">
        <v>129</v>
      </c>
      <c r="O66" s="3" t="s">
        <v>173</v>
      </c>
      <c r="P66" s="9">
        <v>268067</v>
      </c>
      <c r="Q66" s="16">
        <v>1</v>
      </c>
      <c r="R66" s="15">
        <v>0.96</v>
      </c>
    </row>
    <row r="67" spans="1:19" ht="21" customHeight="1" x14ac:dyDescent="0.3">
      <c r="A67" s="17"/>
      <c r="B67" s="17"/>
      <c r="C67" s="18"/>
      <c r="D67" s="19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20">
        <f>SUM(P66:P66)</f>
        <v>268067</v>
      </c>
      <c r="Q67" s="21"/>
      <c r="R67" s="21"/>
    </row>
    <row r="68" spans="1:19" ht="21" customHeight="1" x14ac:dyDescent="0.3">
      <c r="A68" s="17"/>
      <c r="B68" s="29" t="s">
        <v>198</v>
      </c>
      <c r="C68" s="30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  <c r="Q68" s="30"/>
      <c r="R68" s="30"/>
    </row>
    <row r="69" spans="1:19" x14ac:dyDescent="0.3">
      <c r="A69" s="17"/>
      <c r="B69" s="17"/>
      <c r="C69" s="18"/>
      <c r="D69" s="19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20"/>
      <c r="Q69" s="21"/>
      <c r="R69" s="21"/>
    </row>
    <row r="70" spans="1:19" ht="21" x14ac:dyDescent="0.3">
      <c r="A70" s="17"/>
      <c r="B70" s="17"/>
      <c r="C70" s="29" t="s">
        <v>235</v>
      </c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  <c r="Q70" s="30"/>
      <c r="R70" s="30"/>
      <c r="S70" s="30"/>
    </row>
    <row r="71" spans="1:19" ht="206.25" x14ac:dyDescent="0.3">
      <c r="C71" s="3"/>
      <c r="D71" s="34" t="s">
        <v>228</v>
      </c>
      <c r="E71" s="3">
        <v>215047</v>
      </c>
      <c r="F71" s="3" t="s">
        <v>229</v>
      </c>
      <c r="G71" s="3"/>
      <c r="H71" s="3" t="s">
        <v>230</v>
      </c>
      <c r="I71" s="3">
        <v>1</v>
      </c>
      <c r="J71" s="3" t="s">
        <v>231</v>
      </c>
      <c r="K71" s="3" t="s">
        <v>117</v>
      </c>
      <c r="L71" s="3" t="s">
        <v>232</v>
      </c>
      <c r="M71" s="3" t="s">
        <v>73</v>
      </c>
      <c r="N71" s="3" t="s">
        <v>233</v>
      </c>
      <c r="O71" s="3" t="s">
        <v>234</v>
      </c>
      <c r="P71" s="9">
        <v>12681464.369999999</v>
      </c>
      <c r="Q71" s="16">
        <v>8.1</v>
      </c>
      <c r="R71" s="15">
        <v>0.49</v>
      </c>
    </row>
    <row r="72" spans="1:19" x14ac:dyDescent="0.3">
      <c r="A72" s="17"/>
      <c r="B72" s="17"/>
      <c r="C72" s="18"/>
      <c r="D72" s="19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20">
        <f>SUM(P71)</f>
        <v>12681464.369999999</v>
      </c>
      <c r="Q72" s="21"/>
      <c r="R72" s="21"/>
    </row>
    <row r="73" spans="1:19" ht="21" x14ac:dyDescent="0.3">
      <c r="A73" s="17"/>
      <c r="B73" s="17"/>
      <c r="C73" s="29" t="s">
        <v>237</v>
      </c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  <c r="Q73" s="30"/>
      <c r="R73" s="30"/>
      <c r="S73" s="30"/>
    </row>
    <row r="74" spans="1:19" x14ac:dyDescent="0.3">
      <c r="A74" s="17"/>
      <c r="B74" s="17"/>
      <c r="C74" s="18"/>
      <c r="D74" s="19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20" t="e">
        <f>SUM(#REF!)</f>
        <v>#REF!</v>
      </c>
      <c r="Q74" s="21"/>
      <c r="R74" s="21"/>
    </row>
    <row r="75" spans="1:19" ht="21" x14ac:dyDescent="0.3">
      <c r="A75" s="17"/>
      <c r="B75" s="17"/>
      <c r="C75" s="29" t="s">
        <v>254</v>
      </c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  <c r="Q75" s="30"/>
      <c r="R75" s="30"/>
      <c r="S75" s="30"/>
    </row>
    <row r="76" spans="1:19" ht="112.5" x14ac:dyDescent="0.3">
      <c r="C76" s="3"/>
      <c r="D76" s="34" t="s">
        <v>238</v>
      </c>
      <c r="E76" s="3">
        <v>222406</v>
      </c>
      <c r="F76" s="3" t="s">
        <v>241</v>
      </c>
      <c r="G76" s="3"/>
      <c r="H76" s="3" t="s">
        <v>243</v>
      </c>
      <c r="I76" s="3">
        <v>1</v>
      </c>
      <c r="J76" s="3" t="s">
        <v>246</v>
      </c>
      <c r="K76" s="3" t="s">
        <v>71</v>
      </c>
      <c r="L76" s="3" t="s">
        <v>247</v>
      </c>
      <c r="M76" s="3" t="s">
        <v>73</v>
      </c>
      <c r="N76" s="3" t="s">
        <v>251</v>
      </c>
      <c r="O76" s="3" t="s">
        <v>253</v>
      </c>
      <c r="P76" s="9">
        <v>1343283.58</v>
      </c>
      <c r="Q76" s="16">
        <v>0.84</v>
      </c>
      <c r="R76" s="15">
        <v>0.73</v>
      </c>
    </row>
    <row r="77" spans="1:19" ht="112.5" x14ac:dyDescent="0.3">
      <c r="C77" s="3"/>
      <c r="D77" s="34" t="s">
        <v>239</v>
      </c>
      <c r="E77" s="3">
        <v>222401</v>
      </c>
      <c r="F77" s="3" t="s">
        <v>242</v>
      </c>
      <c r="G77" s="3"/>
      <c r="H77" s="3" t="s">
        <v>244</v>
      </c>
      <c r="I77" s="3">
        <v>1</v>
      </c>
      <c r="J77" s="3" t="s">
        <v>248</v>
      </c>
      <c r="K77" s="3" t="s">
        <v>248</v>
      </c>
      <c r="L77" s="3" t="s">
        <v>249</v>
      </c>
      <c r="M77" s="3" t="s">
        <v>78</v>
      </c>
      <c r="N77" s="3" t="s">
        <v>252</v>
      </c>
      <c r="O77" s="3" t="s">
        <v>253</v>
      </c>
      <c r="P77" s="9">
        <v>1273631.8400000001</v>
      </c>
      <c r="Q77" s="16">
        <v>0.61899999999999999</v>
      </c>
      <c r="R77" s="15">
        <v>0.32100000000000001</v>
      </c>
    </row>
    <row r="78" spans="1:19" ht="112.5" x14ac:dyDescent="0.3">
      <c r="C78" s="3"/>
      <c r="D78" s="34" t="s">
        <v>240</v>
      </c>
      <c r="E78" s="3">
        <v>222402</v>
      </c>
      <c r="F78" s="3" t="s">
        <v>242</v>
      </c>
      <c r="G78" s="3"/>
      <c r="H78" s="3" t="s">
        <v>245</v>
      </c>
      <c r="I78" s="3">
        <v>1</v>
      </c>
      <c r="J78" s="3" t="s">
        <v>116</v>
      </c>
      <c r="K78" s="3" t="s">
        <v>116</v>
      </c>
      <c r="L78" s="3" t="s">
        <v>250</v>
      </c>
      <c r="M78" s="3" t="s">
        <v>78</v>
      </c>
      <c r="N78" s="3" t="s">
        <v>252</v>
      </c>
      <c r="O78" s="3" t="s">
        <v>253</v>
      </c>
      <c r="P78" s="9">
        <v>1990049.75</v>
      </c>
      <c r="Q78" s="16">
        <v>0.3115</v>
      </c>
      <c r="R78" s="15">
        <v>0.23100000000000001</v>
      </c>
    </row>
    <row r="79" spans="1:19" x14ac:dyDescent="0.3">
      <c r="A79" s="17"/>
      <c r="B79" s="17"/>
      <c r="C79" s="18"/>
      <c r="D79" s="19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20">
        <f>SUM(P76:P78)</f>
        <v>4606965.17</v>
      </c>
      <c r="Q79" s="21"/>
      <c r="R79" s="21"/>
    </row>
    <row r="80" spans="1:19" ht="23.25" customHeight="1" x14ac:dyDescent="0.3">
      <c r="A80" s="31" t="s">
        <v>256</v>
      </c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2"/>
      <c r="O80" s="32"/>
      <c r="P80" s="32"/>
      <c r="Q80" s="32"/>
      <c r="R80" s="32"/>
      <c r="S80" s="11"/>
    </row>
    <row r="81" spans="3:18" ht="131.25" x14ac:dyDescent="0.3">
      <c r="C81" s="3"/>
      <c r="D81" s="8" t="s">
        <v>257</v>
      </c>
      <c r="E81" s="3">
        <v>220004</v>
      </c>
      <c r="F81" s="3" t="s">
        <v>93</v>
      </c>
      <c r="G81" s="3"/>
      <c r="H81" s="3" t="s">
        <v>268</v>
      </c>
      <c r="I81" s="3">
        <v>1</v>
      </c>
      <c r="J81" s="3" t="s">
        <v>271</v>
      </c>
      <c r="K81" s="3" t="s">
        <v>39</v>
      </c>
      <c r="L81" s="3" t="s">
        <v>278</v>
      </c>
      <c r="M81" s="3" t="s">
        <v>122</v>
      </c>
      <c r="N81" s="3" t="s">
        <v>124</v>
      </c>
      <c r="O81" s="3" t="s">
        <v>284</v>
      </c>
      <c r="P81" s="9">
        <v>791102.88</v>
      </c>
      <c r="Q81" s="16">
        <v>0.81</v>
      </c>
      <c r="R81" s="15">
        <v>0</v>
      </c>
    </row>
    <row r="82" spans="3:18" ht="131.25" x14ac:dyDescent="0.3">
      <c r="C82" s="3"/>
      <c r="D82" s="8" t="s">
        <v>258</v>
      </c>
      <c r="E82" s="3">
        <v>220006</v>
      </c>
      <c r="F82" s="3" t="s">
        <v>50</v>
      </c>
      <c r="G82" s="3"/>
      <c r="H82" s="3" t="s">
        <v>98</v>
      </c>
      <c r="I82" s="3">
        <v>1</v>
      </c>
      <c r="J82" s="3" t="s">
        <v>272</v>
      </c>
      <c r="K82" s="3" t="s">
        <v>39</v>
      </c>
      <c r="L82" s="3" t="s">
        <v>278</v>
      </c>
      <c r="M82" s="3" t="s">
        <v>77</v>
      </c>
      <c r="N82" s="3" t="s">
        <v>124</v>
      </c>
      <c r="O82" s="3" t="s">
        <v>284</v>
      </c>
      <c r="P82" s="9">
        <v>1242143.23</v>
      </c>
      <c r="Q82" s="16">
        <v>1</v>
      </c>
      <c r="R82" s="15">
        <v>0.95</v>
      </c>
    </row>
    <row r="83" spans="3:18" ht="131.25" x14ac:dyDescent="0.3">
      <c r="C83" s="3"/>
      <c r="D83" s="8" t="s">
        <v>259</v>
      </c>
      <c r="E83" s="3">
        <v>220009</v>
      </c>
      <c r="F83" s="3" t="s">
        <v>88</v>
      </c>
      <c r="G83" s="3"/>
      <c r="H83" s="3" t="s">
        <v>63</v>
      </c>
      <c r="I83" s="3">
        <v>1</v>
      </c>
      <c r="J83" s="3" t="s">
        <v>108</v>
      </c>
      <c r="K83" s="3" t="s">
        <v>113</v>
      </c>
      <c r="L83" s="3" t="s">
        <v>278</v>
      </c>
      <c r="M83" s="3" t="s">
        <v>279</v>
      </c>
      <c r="N83" s="3" t="s">
        <v>280</v>
      </c>
      <c r="O83" s="3" t="s">
        <v>284</v>
      </c>
      <c r="P83" s="9">
        <v>504513.27</v>
      </c>
      <c r="Q83" s="16">
        <v>1</v>
      </c>
      <c r="R83" s="15">
        <v>0.43</v>
      </c>
    </row>
    <row r="84" spans="3:18" ht="131.25" x14ac:dyDescent="0.3">
      <c r="C84" s="3"/>
      <c r="D84" s="8" t="s">
        <v>260</v>
      </c>
      <c r="E84" s="3">
        <v>220008</v>
      </c>
      <c r="F84" s="3" t="s">
        <v>94</v>
      </c>
      <c r="G84" s="3"/>
      <c r="H84" s="3" t="s">
        <v>102</v>
      </c>
      <c r="I84" s="3">
        <v>1</v>
      </c>
      <c r="J84" s="3" t="s">
        <v>273</v>
      </c>
      <c r="K84" s="3" t="s">
        <v>113</v>
      </c>
      <c r="L84" s="3" t="s">
        <v>278</v>
      </c>
      <c r="M84" s="3" t="s">
        <v>279</v>
      </c>
      <c r="N84" s="3" t="s">
        <v>280</v>
      </c>
      <c r="O84" s="3" t="s">
        <v>284</v>
      </c>
      <c r="P84" s="9">
        <v>486532.94</v>
      </c>
      <c r="Q84" s="16">
        <v>0.92010000000000003</v>
      </c>
      <c r="R84" s="15">
        <v>0</v>
      </c>
    </row>
    <row r="85" spans="3:18" ht="131.25" x14ac:dyDescent="0.3">
      <c r="C85" s="3"/>
      <c r="D85" s="8" t="s">
        <v>261</v>
      </c>
      <c r="E85" s="3">
        <v>220003</v>
      </c>
      <c r="F85" s="3" t="s">
        <v>267</v>
      </c>
      <c r="G85" s="3"/>
      <c r="H85" s="3" t="s">
        <v>269</v>
      </c>
      <c r="I85" s="3">
        <v>1</v>
      </c>
      <c r="J85" s="3" t="s">
        <v>274</v>
      </c>
      <c r="K85" s="3" t="s">
        <v>275</v>
      </c>
      <c r="L85" s="3" t="s">
        <v>278</v>
      </c>
      <c r="M85" s="3" t="s">
        <v>195</v>
      </c>
      <c r="N85" s="3" t="s">
        <v>281</v>
      </c>
      <c r="O85" s="3" t="s">
        <v>284</v>
      </c>
      <c r="P85" s="9">
        <v>408162.6</v>
      </c>
      <c r="Q85" s="16">
        <v>1</v>
      </c>
      <c r="R85" s="15">
        <v>0.92</v>
      </c>
    </row>
    <row r="86" spans="3:18" ht="131.25" x14ac:dyDescent="0.3">
      <c r="C86" s="3"/>
      <c r="D86" s="8" t="s">
        <v>262</v>
      </c>
      <c r="E86" s="3">
        <v>220001</v>
      </c>
      <c r="F86" s="3" t="s">
        <v>90</v>
      </c>
      <c r="G86" s="3"/>
      <c r="H86" s="3" t="s">
        <v>99</v>
      </c>
      <c r="I86" s="3">
        <v>1</v>
      </c>
      <c r="J86" s="3" t="s">
        <v>215</v>
      </c>
      <c r="K86" s="3" t="s">
        <v>109</v>
      </c>
      <c r="L86" s="3" t="s">
        <v>278</v>
      </c>
      <c r="M86" s="3" t="s">
        <v>78</v>
      </c>
      <c r="N86" s="3" t="s">
        <v>281</v>
      </c>
      <c r="O86" s="3" t="s">
        <v>284</v>
      </c>
      <c r="P86" s="9">
        <v>476445.69</v>
      </c>
      <c r="Q86" s="16">
        <v>1</v>
      </c>
      <c r="R86" s="15">
        <v>0.39</v>
      </c>
    </row>
    <row r="87" spans="3:18" ht="131.25" x14ac:dyDescent="0.3">
      <c r="C87" s="3"/>
      <c r="D87" s="8" t="s">
        <v>263</v>
      </c>
      <c r="E87" s="3">
        <v>220002</v>
      </c>
      <c r="F87" s="3" t="s">
        <v>89</v>
      </c>
      <c r="G87" s="3"/>
      <c r="H87" s="3" t="s">
        <v>100</v>
      </c>
      <c r="I87" s="3">
        <v>1</v>
      </c>
      <c r="J87" s="3" t="s">
        <v>110</v>
      </c>
      <c r="K87" s="3" t="s">
        <v>114</v>
      </c>
      <c r="L87" s="3" t="s">
        <v>278</v>
      </c>
      <c r="M87" s="3" t="s">
        <v>78</v>
      </c>
      <c r="N87" s="3" t="s">
        <v>281</v>
      </c>
      <c r="O87" s="3" t="s">
        <v>284</v>
      </c>
      <c r="P87" s="9">
        <v>328824.19</v>
      </c>
      <c r="Q87" s="16">
        <v>1</v>
      </c>
      <c r="R87" s="15">
        <v>0</v>
      </c>
    </row>
    <row r="88" spans="3:18" ht="131.25" x14ac:dyDescent="0.3">
      <c r="C88" s="3"/>
      <c r="D88" s="8" t="s">
        <v>264</v>
      </c>
      <c r="E88" s="3">
        <v>220005</v>
      </c>
      <c r="F88" s="3" t="s">
        <v>47</v>
      </c>
      <c r="G88" s="3"/>
      <c r="H88" s="3" t="s">
        <v>65</v>
      </c>
      <c r="I88" s="3">
        <v>1</v>
      </c>
      <c r="J88" s="3" t="s">
        <v>276</v>
      </c>
      <c r="K88" s="3" t="s">
        <v>66</v>
      </c>
      <c r="L88" s="3" t="s">
        <v>278</v>
      </c>
      <c r="M88" s="3" t="s">
        <v>78</v>
      </c>
      <c r="N88" s="3" t="s">
        <v>125</v>
      </c>
      <c r="O88" s="3" t="s">
        <v>284</v>
      </c>
      <c r="P88" s="9">
        <v>894189.07</v>
      </c>
      <c r="Q88" s="16">
        <v>0.59799999999999998</v>
      </c>
      <c r="R88" s="15">
        <v>0.2</v>
      </c>
    </row>
    <row r="89" spans="3:18" ht="131.25" x14ac:dyDescent="0.3">
      <c r="C89" s="3"/>
      <c r="D89" s="8" t="s">
        <v>265</v>
      </c>
      <c r="E89" s="3">
        <v>220007</v>
      </c>
      <c r="F89" s="3" t="s">
        <v>95</v>
      </c>
      <c r="G89" s="3"/>
      <c r="H89" s="3" t="s">
        <v>104</v>
      </c>
      <c r="I89" s="3">
        <v>1</v>
      </c>
      <c r="J89" s="3" t="s">
        <v>277</v>
      </c>
      <c r="K89" s="3" t="s">
        <v>190</v>
      </c>
      <c r="L89" s="3" t="s">
        <v>278</v>
      </c>
      <c r="M89" s="3" t="s">
        <v>75</v>
      </c>
      <c r="N89" s="3" t="s">
        <v>282</v>
      </c>
      <c r="O89" s="3" t="s">
        <v>284</v>
      </c>
      <c r="P89" s="9">
        <v>828268.92</v>
      </c>
      <c r="Q89" s="16">
        <v>1</v>
      </c>
      <c r="R89" s="15">
        <v>0.93</v>
      </c>
    </row>
    <row r="90" spans="3:18" ht="131.25" x14ac:dyDescent="0.3">
      <c r="C90" s="3"/>
      <c r="D90" s="8" t="s">
        <v>266</v>
      </c>
      <c r="E90" s="3">
        <v>220010</v>
      </c>
      <c r="F90" s="3" t="s">
        <v>32</v>
      </c>
      <c r="G90" s="3"/>
      <c r="H90" s="3" t="s">
        <v>270</v>
      </c>
      <c r="I90" s="3">
        <v>1</v>
      </c>
      <c r="J90" s="3" t="s">
        <v>107</v>
      </c>
      <c r="K90" s="3" t="s">
        <v>112</v>
      </c>
      <c r="L90" s="3" t="s">
        <v>278</v>
      </c>
      <c r="M90" s="3" t="s">
        <v>77</v>
      </c>
      <c r="N90" s="3" t="s">
        <v>283</v>
      </c>
      <c r="O90" s="3" t="s">
        <v>284</v>
      </c>
      <c r="P90" s="9">
        <v>764724.86</v>
      </c>
      <c r="Q90" s="16">
        <v>1</v>
      </c>
      <c r="R90" s="15">
        <v>0.53</v>
      </c>
    </row>
    <row r="91" spans="3:18" ht="131.25" x14ac:dyDescent="0.3">
      <c r="C91" s="3"/>
      <c r="D91" s="8" t="s">
        <v>285</v>
      </c>
      <c r="E91" s="3">
        <v>215046</v>
      </c>
      <c r="F91" s="3" t="s">
        <v>223</v>
      </c>
      <c r="G91" s="3"/>
      <c r="H91" s="3" t="s">
        <v>286</v>
      </c>
      <c r="I91" s="3">
        <v>1</v>
      </c>
      <c r="J91" s="3" t="s">
        <v>106</v>
      </c>
      <c r="K91" s="3" t="s">
        <v>287</v>
      </c>
      <c r="L91" s="3" t="s">
        <v>288</v>
      </c>
      <c r="M91" s="3" t="s">
        <v>75</v>
      </c>
      <c r="N91" s="3" t="s">
        <v>289</v>
      </c>
      <c r="O91" s="3" t="s">
        <v>284</v>
      </c>
      <c r="P91" s="9">
        <v>2205729.09</v>
      </c>
      <c r="Q91" s="16">
        <v>0.02</v>
      </c>
      <c r="R91" s="15">
        <v>0</v>
      </c>
    </row>
    <row r="92" spans="3:18" ht="112.5" x14ac:dyDescent="0.3">
      <c r="C92" s="3"/>
      <c r="D92" s="8" t="s">
        <v>290</v>
      </c>
      <c r="E92" s="3">
        <v>215048</v>
      </c>
      <c r="F92" s="3" t="s">
        <v>294</v>
      </c>
      <c r="G92" s="3"/>
      <c r="H92" s="3" t="s">
        <v>298</v>
      </c>
      <c r="I92" s="3">
        <v>1</v>
      </c>
      <c r="J92" s="3" t="s">
        <v>302</v>
      </c>
      <c r="K92" s="3" t="s">
        <v>303</v>
      </c>
      <c r="L92" s="3" t="s">
        <v>305</v>
      </c>
      <c r="M92" s="3" t="s">
        <v>77</v>
      </c>
      <c r="N92" s="3" t="s">
        <v>309</v>
      </c>
      <c r="O92" s="3" t="s">
        <v>313</v>
      </c>
      <c r="P92" s="9">
        <v>2205729.09</v>
      </c>
      <c r="Q92" s="16">
        <v>0</v>
      </c>
      <c r="R92" s="15">
        <v>0</v>
      </c>
    </row>
    <row r="93" spans="3:18" ht="225" x14ac:dyDescent="0.3">
      <c r="C93" s="3"/>
      <c r="D93" s="8" t="s">
        <v>291</v>
      </c>
      <c r="E93" s="3">
        <v>225001</v>
      </c>
      <c r="F93" s="3" t="s">
        <v>295</v>
      </c>
      <c r="G93" s="3"/>
      <c r="H93" s="3" t="s">
        <v>299</v>
      </c>
      <c r="I93" s="3">
        <v>1</v>
      </c>
      <c r="J93" s="3" t="s">
        <v>304</v>
      </c>
      <c r="K93" s="3" t="s">
        <v>304</v>
      </c>
      <c r="L93" s="3" t="s">
        <v>306</v>
      </c>
      <c r="M93" s="3" t="s">
        <v>73</v>
      </c>
      <c r="N93" s="3" t="s">
        <v>310</v>
      </c>
      <c r="O93" s="3" t="s">
        <v>314</v>
      </c>
      <c r="P93" s="9">
        <v>16799065.91</v>
      </c>
      <c r="Q93" s="16">
        <v>0.43</v>
      </c>
      <c r="R93" s="15">
        <v>0.37</v>
      </c>
    </row>
    <row r="94" spans="3:18" ht="93.75" x14ac:dyDescent="0.3">
      <c r="C94" s="3"/>
      <c r="D94" s="8" t="s">
        <v>292</v>
      </c>
      <c r="E94" s="3">
        <v>234001</v>
      </c>
      <c r="F94" s="3" t="s">
        <v>296</v>
      </c>
      <c r="G94" s="3"/>
      <c r="H94" s="3" t="s">
        <v>300</v>
      </c>
      <c r="I94" s="3">
        <v>1</v>
      </c>
      <c r="J94" s="3" t="s">
        <v>39</v>
      </c>
      <c r="K94" s="3" t="s">
        <v>39</v>
      </c>
      <c r="L94" s="3" t="s">
        <v>307</v>
      </c>
      <c r="M94" s="3" t="s">
        <v>122</v>
      </c>
      <c r="N94" s="3" t="s">
        <v>312</v>
      </c>
      <c r="O94" s="3" t="s">
        <v>315</v>
      </c>
      <c r="P94" s="9">
        <v>4353566</v>
      </c>
      <c r="Q94" s="16">
        <v>9.2999999999999999E-2</v>
      </c>
      <c r="R94" s="15">
        <v>0</v>
      </c>
    </row>
    <row r="95" spans="3:18" ht="93.75" x14ac:dyDescent="0.3">
      <c r="C95" s="3"/>
      <c r="D95" s="8" t="s">
        <v>293</v>
      </c>
      <c r="E95" s="3">
        <v>234004</v>
      </c>
      <c r="F95" s="3" t="s">
        <v>297</v>
      </c>
      <c r="G95" s="3"/>
      <c r="H95" s="3" t="s">
        <v>301</v>
      </c>
      <c r="I95" s="3">
        <v>1</v>
      </c>
      <c r="J95" s="3" t="s">
        <v>287</v>
      </c>
      <c r="K95" s="3" t="s">
        <v>287</v>
      </c>
      <c r="L95" s="3" t="s">
        <v>308</v>
      </c>
      <c r="M95" s="3" t="s">
        <v>75</v>
      </c>
      <c r="N95" s="3" t="s">
        <v>311</v>
      </c>
      <c r="O95" s="3" t="s">
        <v>315</v>
      </c>
      <c r="P95" s="9">
        <v>2800889.66</v>
      </c>
      <c r="Q95" s="16">
        <v>0.15</v>
      </c>
      <c r="R95" s="15">
        <v>0</v>
      </c>
    </row>
    <row r="96" spans="3:18" x14ac:dyDescent="0.3">
      <c r="C96" s="3"/>
      <c r="D96" s="8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9"/>
      <c r="Q96" s="16"/>
      <c r="R96" s="15"/>
    </row>
    <row r="97" spans="1:18" x14ac:dyDescent="0.3">
      <c r="C97" s="3"/>
      <c r="D97" s="8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9"/>
      <c r="Q97" s="16"/>
      <c r="R97" s="15"/>
    </row>
    <row r="98" spans="1:18" x14ac:dyDescent="0.3">
      <c r="A98" s="17"/>
      <c r="B98" s="17"/>
      <c r="C98" s="18"/>
      <c r="D98" s="19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20">
        <f>SUM(P81:P90)</f>
        <v>6724907.6500000004</v>
      </c>
      <c r="Q98" s="21"/>
      <c r="R98" s="21"/>
    </row>
    <row r="99" spans="1:18" x14ac:dyDescent="0.3">
      <c r="C99" s="3"/>
      <c r="D99" s="8"/>
      <c r="E99" s="3"/>
      <c r="F99" s="3"/>
      <c r="G99" s="3"/>
      <c r="H99" s="3"/>
      <c r="I99" s="3">
        <f>SUBTOTAL(9,I6:I98)</f>
        <v>45</v>
      </c>
      <c r="J99" s="3"/>
      <c r="K99" s="3"/>
      <c r="L99" s="3"/>
      <c r="M99" s="3"/>
      <c r="N99" s="3"/>
      <c r="O99" s="3"/>
      <c r="P99" s="9"/>
      <c r="Q99" s="16"/>
      <c r="R99" s="15"/>
    </row>
    <row r="100" spans="1:18" x14ac:dyDescent="0.3">
      <c r="C100" s="3"/>
      <c r="D100" s="8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9"/>
      <c r="Q100" s="16"/>
      <c r="R100" s="15"/>
    </row>
    <row r="101" spans="1:18" x14ac:dyDescent="0.3">
      <c r="C101" s="3"/>
      <c r="D101" s="8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9"/>
      <c r="Q101" s="16"/>
      <c r="R101" s="15"/>
    </row>
    <row r="102" spans="1:18" x14ac:dyDescent="0.3">
      <c r="C102" s="3"/>
      <c r="D102" s="8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9"/>
      <c r="Q102" s="16"/>
      <c r="R102" s="15"/>
    </row>
    <row r="103" spans="1:18" x14ac:dyDescent="0.3">
      <c r="C103" s="3"/>
      <c r="D103" s="8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9"/>
      <c r="Q103" s="16"/>
      <c r="R103" s="15"/>
    </row>
    <row r="104" spans="1:18" x14ac:dyDescent="0.3">
      <c r="C104" s="3"/>
      <c r="D104" s="8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9"/>
      <c r="Q104" s="16"/>
      <c r="R104" s="15"/>
    </row>
    <row r="105" spans="1:18" x14ac:dyDescent="0.3">
      <c r="C105" s="3"/>
      <c r="D105" s="8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9"/>
      <c r="Q105" s="16"/>
      <c r="R105" s="15"/>
    </row>
    <row r="106" spans="1:18" x14ac:dyDescent="0.3">
      <c r="L106" s="27"/>
    </row>
  </sheetData>
  <autoFilter ref="A3:S98" xr:uid="{00000000-0009-0000-0000-000000000000}"/>
  <mergeCells count="27">
    <mergeCell ref="A80:R80"/>
    <mergeCell ref="B11:R11"/>
    <mergeCell ref="A1:R1"/>
    <mergeCell ref="A2:R2"/>
    <mergeCell ref="B68:R68"/>
    <mergeCell ref="B49:R49"/>
    <mergeCell ref="B55:R55"/>
    <mergeCell ref="B61:R61"/>
    <mergeCell ref="B63:R63"/>
    <mergeCell ref="B65:R65"/>
    <mergeCell ref="B59:R59"/>
    <mergeCell ref="A4:R4"/>
    <mergeCell ref="B5:R5"/>
    <mergeCell ref="C70:S70"/>
    <mergeCell ref="C73:S73"/>
    <mergeCell ref="C75:S75"/>
    <mergeCell ref="B13:R13"/>
    <mergeCell ref="B42:R42"/>
    <mergeCell ref="B47:R47"/>
    <mergeCell ref="B27:R27"/>
    <mergeCell ref="B30:R30"/>
    <mergeCell ref="B33:R33"/>
    <mergeCell ref="B36:R36"/>
    <mergeCell ref="B39:R39"/>
    <mergeCell ref="A16:R16"/>
    <mergeCell ref="B17:R17"/>
    <mergeCell ref="B23:R23"/>
  </mergeCells>
  <dataValidations disablePrompts="1" count="1">
    <dataValidation type="list" allowBlank="1" showInputMessage="1" showErrorMessage="1" sqref="O22 O29 O32" xr:uid="{00000000-0002-0000-0000-000000000000}">
      <formula1>#REF!</formula1>
      <formula2>0</formula2>
    </dataValidation>
  </dataValidations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Kendo UI</dc:creator>
  <cp:lastModifiedBy>PERLA YAZMIN LOREDO MUÑOZ</cp:lastModifiedBy>
  <dcterms:created xsi:type="dcterms:W3CDTF">2021-09-10T17:34:39Z</dcterms:created>
  <dcterms:modified xsi:type="dcterms:W3CDTF">2023-06-06T20:31:18Z</dcterms:modified>
</cp:coreProperties>
</file>