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300" windowWidth="20730" windowHeight="9330" activeTab="1"/>
  </bookViews>
  <sheets>
    <sheet name="Fundamentación" sheetId="2" r:id="rId1"/>
    <sheet name="Formato" sheetId="1" r:id="rId2"/>
  </sheets>
  <definedNames>
    <definedName name="_GoBack" localSheetId="1">Formato!#REF!</definedName>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24" i="1" l="1"/>
  <c r="M24" i="1"/>
  <c r="G20" i="1"/>
  <c r="L20" i="1"/>
  <c r="L21" i="1"/>
  <c r="L22" i="1"/>
  <c r="L23" i="1"/>
  <c r="M20" i="1"/>
  <c r="M21" i="1"/>
  <c r="M22" i="1"/>
  <c r="M23" i="1"/>
  <c r="G19" i="1" l="1"/>
  <c r="L19" i="1"/>
  <c r="M19" i="1"/>
  <c r="L18" i="1" l="1"/>
  <c r="M18" i="1"/>
  <c r="L17" i="1"/>
  <c r="M17" i="1"/>
  <c r="L16" i="1"/>
  <c r="M16" i="1"/>
  <c r="L15" i="1"/>
  <c r="M15" i="1"/>
  <c r="L14" i="1" l="1"/>
  <c r="M14" i="1"/>
  <c r="L13" i="1"/>
  <c r="M13" i="1"/>
  <c r="B2" i="1" l="1"/>
  <c r="M10" i="1" l="1"/>
  <c r="M11" i="1"/>
  <c r="M12" i="1"/>
  <c r="L10" i="1"/>
  <c r="L11" i="1"/>
  <c r="L1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<sst xmlns="http://schemas.openxmlformats.org/spreadsheetml/2006/main" count="133" uniqueCount="86">
  <si>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</si>
  <si>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</si>
  <si>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</si>
  <si>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</si>
  <si>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</si>
  <si>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</si>
  <si>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</si>
  <si>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</si>
  <si>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</si>
  <si>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</si>
  <si>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</si>
  <si>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</si>
  <si>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</si>
  <si>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</si>
  <si>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</si>
  <si>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</si>
  <si>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</si>
  <si>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</si>
  <si>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</si>
  <si>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</si>
  <si>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</si>
  <si>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</si>
  <si>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</si>
  <si>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</si>
  <si>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</si>
  <si>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</si>
  <si>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</si>
  <si>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</si>
  <si>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</si>
  <si>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</si>
  <si>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</si>
  <si>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</si>
  <si>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</si>
  <si>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</si>
  <si>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</si>
  <si>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</si>
  <si>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</si>
  <si>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</si>
  <si>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</si>
  <si>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</si>
  <si>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</si>
  <si>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</si>
  <si>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</si>
  <si>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</si>
  <si>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</si>
  <si>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</si>
  <si>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</si>
  <si>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Telégrafo</t>
  </si>
  <si>
    <t>Personal</t>
  </si>
  <si>
    <t>Verbal</t>
  </si>
  <si>
    <t>Correo postal tradicional o por correo certificado con acuse de recibo</t>
  </si>
  <si>
    <t>Resultado</t>
  </si>
  <si>
    <t>Medio de Notificación</t>
  </si>
  <si>
    <t>Otros</t>
  </si>
  <si>
    <t>Información Inexistente</t>
  </si>
  <si>
    <t>Ampliación de Plazo</t>
  </si>
  <si>
    <t>Actualizado 22/02/2019</t>
  </si>
  <si>
    <t xml:space="preserve">COMISION ESTATAL DE DERECHOS HUMANOS </t>
  </si>
  <si>
    <t xml:space="preserve">Nombre del Solicitante </t>
  </si>
  <si>
    <t xml:space="preserve">Solicitud concluida </t>
  </si>
  <si>
    <t>Columna1</t>
  </si>
  <si>
    <t xml:space="preserve">Alberto Moreno </t>
  </si>
  <si>
    <t xml:space="preserve">1. Cuántas quejas han recibido en los últimos 5 años contra elementos policiales de sus entidades por año, de ese universo detallar:
Principales tipos de derechos humanos vulnerados por año
Cuántas quejas se han concluido y causal de conclusión por año
Cuántas quejas continúan en trámite por año
2. Cuántas conciliaciones por violaciones a derechos humanos cometidos por elementos policiales de sus entidades han realizado por año, de este universo detallar:
Principales tipos de derechos humanos vulnerados por año
El número de víctimas directas e indirectas registradas con motivo de esos hechos
3. Cuántas Recomendaciones han emitido por violaciones a derechos humanos cometidos por elementos policiales de sus entidades por año, de este universo detallar:
Principales tipos de derechos humanos vulnerados por año
El número de víctimas directas e indirectas registradas con motivo de esos hechos
Registro de víctimas a quienes se haya realizado reparación del daño
</t>
  </si>
  <si>
    <t>Lourdes Pérez</t>
  </si>
  <si>
    <t xml:space="preserve">Solicito se me proporcione copia del archivo de la solicitud de declaratoria de Alerta de Violencia de Género para seis de los municipios de San Luis Potosí, así como el diagnostico y/o informe en que se sustentó dicha solicitud. 
Se me informe si se trabaja en la ampliación  o si se han identificado municipios en los que es necesario extender la Alerta de Violencia de género. En caso de que se tenga contemplada dicha ampliación, proporcionar el diagnostico y/o informe en el que se respaldaría dicha solicitud. </t>
  </si>
  <si>
    <t>SOLICITUD DEL OFICIO Y/O COMUNICADO O CUALQUIERA QUE SEA SU DENOMINACIÓN, POR MEDIO DEL CUAL LA COMISIÒN ESTATAL DE DERECHOS HUMANOS DE SLP SOLICITÓ A LA AUTORIDAD COMPETENTE Y/O PERIÓDICO OFICIAL DEL ESTADO DE SLP LA PUBLICACIÓN DEL MANUAL para la Elaboración de los Tabuladores Desglosados de las Prestaciones y/o Remuneraciones que Perciben las y los Servidores Públicos para el año 2022 DE LA COMISIÒN ESTATAL DE DERECHOS HUMANOS DE SLP. ASImismo EL MANUAL para la Elaboración de los Tabuladores Desglosados de las Prestaciones y/o Remuneraciones que Perciben las y los Servidores Públicos para el año 2022 DE LA referida COMISIÒN ESTATAL DE derechos humanos</t>
  </si>
  <si>
    <t>Luis Rey</t>
  </si>
  <si>
    <t xml:space="preserve">Con fundamento en los derechos de acceso a la información y de petición que están  en los art. 6 apartado A fracciones I,III, IV, V y VI, y 8 de la Constitución Política de los Estados Unidos Mexicanos respectivamente. Así como los artículos 4 y 6 de la Ley General de Transparencia y Acceso a la Información Pública (LGTAIP) que establece que toda la información en posesión de los sujetos obligados es pública y que el Estado deberá garantizar el acceso a la información que cualquier autoridad, órgano y organismo del poder Ejecutivo posean, solicito en formato electrónico la siguiente información:El número total de procesos de compra pública realizados por esta institución durante 2021. Esto incluye los procesos de compra realizados a través de licitaciones públicas, invitaciones restringidas, adjudicaciones directas y otro tipo de procedimientos de compra pública. También favor de incluir el importe total gastado (en pesos mexicanos SIN IVA) por la institución en compras públicas durante 2021.  </t>
  </si>
  <si>
    <t xml:space="preserve">Eduardo Sierra </t>
  </si>
  <si>
    <t>Diagnóstico y Programa Estatal de Derechos Humanos VIGENTE para el Estado de San Luis Potosí (formato PDF)</t>
  </si>
  <si>
    <t xml:space="preserve">Fer </t>
  </si>
  <si>
    <t>c) Fecha de inicio y cierre de cada etapa del proceso consultivo.</t>
  </si>
  <si>
    <t>d) Pueblos y comunidades indígenas y/o afromexicanas consultadas.</t>
  </si>
  <si>
    <t>Listado de las consultas realizadas a pueblos y comunidades indígenas y/o afromexicanas en los Estados Unidos Mexicanos, (incluyendo aquellas que se encuentran en proceso) en el marco de las obligaciones derivadas del Convenio 169 de la OIT y demás obligaciones nacionales e internacionales en la materia, desde junio de 2011 a la fecha. Señalando los siguientes datos: a) Tipo de medida administrativa (proyecto de desarrollo o infraestructura) o legislativa consultada, según corresponda. b) Entidad federativa, municipio(s) y localidad(es) en donde se implementó. c) Fecha de inicio y cierre de cada etapa del proceso consultivo.
d) Pueblos y comunidades indígenas y/o afromexicanas consultadas.
e) Autoridades responsables de la consulta.
f) Otros actores que participaron en cada consulta (rol, institución u organismo que lo desempeñó) .
g) Rol de participación de la institución.</t>
  </si>
  <si>
    <t>Listado de consultas a pueblos y comunidades indígenas y/o afromexicanas en el marco de medidas administrativas (proyectos de desarrollo/infraestructura) y/o medidas legislativas realizadas a partir de la entrada en vigor del Convenio 169 de la OIT (1991) hasta junio de 2011, en las que la institución, dependencia u organismo haya participado: Señalando los siguientes datos:
a) Tipo de medida administrativa (proyecto de desarrollo o infraestructura) o legislativa consultada, según corresponda.
b)Entidad federativa, municipio(s) y localidad(es) en donde se implementó.
c) Fecha de inicio y cierre de cada etapa del proceso consultivo.
d) Pueblos y comunidades indígenas y/o afromexicanas consultadas.
e) Autoridades responsables de la consulta.
f) Otros actores que participaron en cada consulta (rol, institución u organismo que lo desempeñó).
g) Rol de participación de la institución.</t>
  </si>
  <si>
    <t xml:space="preserve">Solicito conocer lo siguiente sobre el Mecanismo Estatal de Protección a Personas Defensoras de Derechos Humanos y Periodistas:
1.- En los últimos dos años, ¿cuáles son las capacitaciones, cursos, talleres o conferencias en formato virtual o presencial que han impartido a personas defensoras y periodistas?
2.-En los últimos dos años, ¿cuáles son las capacitaciones, cursos, talleres o conferencias en formato virtual o presencial a las que ha asistido su personal para fortalecer sus conocimientos en materia de derechos humanos de personas defensoras y periodistas?
</t>
  </si>
  <si>
    <t>Andrea Pérez</t>
  </si>
  <si>
    <t xml:space="preserve">Por medio de la presente, me remito a las presentes instituciones con el fin de conocer el registro de los daños y perjuicios que ha ocasionado la Minera de San Xavier por la empresa canadiense New Gold Inc dentro del municipio Cerro de San Pedro a los trabajadores, así como a los habitantes que han demostrado tener daños a la salud y su desplazamiento, el cambio climático de la zona, así como las medidas en contra del desperdicio de cianuro, los residuos tóxicos al aire libre, contaminación del agua  y las montañas de residuos lixiviados. Especialmente, los trabajos de remediación para las afectaciones ambientales que está obligada y que ha cumplido. Todos estos puntos desde su asentamiento en la región hasta el último registro en la actualidad. </t>
  </si>
  <si>
    <t>Karen G. Rodriguez</t>
  </si>
  <si>
    <t>Solicito copia de la resolución a la queja interpuesta por el personal del Instituto Estatal de ciegos a finales de 2020 en contra de la funcionaria Rosa Maria Lara Berridi.</t>
  </si>
  <si>
    <t>Loreley Pérez</t>
  </si>
  <si>
    <t>Del 16 de mayo al 28 de septiembre del 2022   ¿Cuántas quejas ha recibido en contra de la Guardia Civil Estatal?  Por favor desglosar por mes; motivo de las quejas; lugar o municipios de los hechos denunciados.</t>
  </si>
  <si>
    <t xml:space="preserve">Quejas recibidas en la Comisión de Derechos Humanos, en los últimos 5 años, por acciones u omisiones administrativas cometidas por servidores públicos del Poder Judicial Local.
De las mencionadas quejas recibidas cuantas fueron resueltas durante el proceso, cuantas por conciliación, cuantas por orientación, cuantas por incompetencia, cuantas por recomendaciones
Cuantas acciones de inconstitucional se han interpuesto ante la Suprema Corte de Justicia de la Nación
Cuantas comparecencias de servidores públicos se han solicitado al Congreso local por no aceptación o incumplimiento de Recomendaciones.
</t>
  </si>
  <si>
    <t xml:space="preserve">Francisco Méndez Celaya </t>
  </si>
  <si>
    <t>Busco conocer y obtener información de la cantidad de alegaciones o demandas por parte del publico sobre tortura o abuso bajo custodia de la policía, sea a nivel estatal o Federal.</t>
  </si>
  <si>
    <t>José 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</si>
</sst>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color rgb="FF565D3C"/>
      <name val="Arial"/>
      <family val="2"/>
    </font>
    <font>
      <sz val="12"/>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
      <left style="thin">
        <color theme="9"/>
      </left>
      <right/>
      <top style="thin">
        <color theme="9"/>
      </top>
      <bottom/>
      <diagonal/>
    </border>
    <border>
      <left/>
      <right style="thin">
        <color theme="9"/>
      </right>
      <top style="thin">
        <color theme="9"/>
      </top>
      <bottom/>
      <diagonal/>
    </border>
    <border>
      <left/>
      <right/>
      <top style="thin">
        <color theme="9"/>
      </top>
      <bottom style="thin">
        <color theme="9"/>
      </bottom>
      <diagonal/>
    </border>
    <border>
      <left/>
      <right style="thin">
        <color indexed="64"/>
      </right>
      <top/>
      <bottom/>
      <diagonal/>
    </border>
    <border>
      <left style="thin">
        <color indexed="64"/>
      </left>
      <right style="thin">
        <color indexed="64"/>
      </right>
      <top/>
      <bottom/>
      <diagonal/>
    </border>
    <border>
      <left/>
      <right style="thin">
        <color indexed="64"/>
      </right>
      <top/>
      <bottom style="thin">
        <color indexed="64"/>
      </bottom>
      <diagonal/>
    </border>
  </borders>
  <cellStyleXfs count="2">
    <xf numFmtId="0" fontId="0" fillId="0" borderId="0"/>
    <xf numFmtId="0" fontId="4" fillId="7" borderId="11" applyNumberFormat="0" applyFont="0" applyAlignment="0" applyProtection="0"/>
  </cellStyleXfs>
  <cellXfs count="8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0" fillId="0" borderId="0" xfId="0" applyFont="1" applyAlignment="1">
      <alignment horizontal="left" vertical="center"/>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14" fontId="17" fillId="6" borderId="13" xfId="0" applyNumberFormat="1" applyFont="1" applyFill="1" applyBorder="1" applyAlignment="1">
      <alignment horizontal="center" wrapText="1"/>
    </xf>
    <xf numFmtId="0" fontId="17" fillId="6" borderId="13" xfId="0" applyFont="1" applyFill="1" applyBorder="1" applyAlignment="1">
      <alignment horizontal="center"/>
    </xf>
    <xf numFmtId="0" fontId="18" fillId="8" borderId="0" xfId="0" applyFont="1" applyFill="1" applyAlignment="1">
      <alignment horizontal="center" wrapText="1"/>
    </xf>
    <xf numFmtId="0" fontId="0" fillId="0" borderId="17" xfId="0" applyNumberFormat="1" applyBorder="1" applyAlignment="1">
      <alignment horizontal="center"/>
    </xf>
    <xf numFmtId="0" fontId="0" fillId="0" borderId="18" xfId="0" applyNumberFormat="1" applyBorder="1" applyAlignment="1">
      <alignment horizontal="center" vertical="center"/>
    </xf>
    <xf numFmtId="0" fontId="7" fillId="6" borderId="0" xfId="0" applyFont="1" applyFill="1" applyBorder="1" applyAlignment="1">
      <alignment horizontal="justify" vertical="top" wrapText="1"/>
    </xf>
    <xf numFmtId="0" fontId="17" fillId="8" borderId="16" xfId="0" applyFont="1" applyFill="1" applyBorder="1" applyAlignment="1">
      <alignment horizontal="justify" vertical="top" wrapText="1"/>
    </xf>
    <xf numFmtId="14" fontId="7" fillId="6" borderId="13" xfId="0" applyNumberFormat="1" applyFont="1" applyFill="1" applyBorder="1" applyAlignment="1">
      <alignment horizontal="center" wrapText="1"/>
    </xf>
    <xf numFmtId="0" fontId="7" fillId="6" borderId="0" xfId="0" quotePrefix="1" applyFont="1" applyFill="1" applyAlignment="1">
      <alignment wrapText="1"/>
    </xf>
    <xf numFmtId="14" fontId="7" fillId="6" borderId="0" xfId="0" applyNumberFormat="1" applyFont="1" applyFill="1" applyAlignment="1">
      <alignment horizontal="center"/>
    </xf>
    <xf numFmtId="0" fontId="7" fillId="6" borderId="0" xfId="0" applyFont="1" applyFill="1" applyBorder="1" applyAlignment="1">
      <alignment horizontal="center"/>
    </xf>
    <xf numFmtId="164" fontId="7" fillId="6" borderId="0" xfId="0" applyNumberFormat="1" applyFont="1" applyFill="1" applyBorder="1" applyAlignment="1">
      <alignment horizontal="center"/>
    </xf>
    <xf numFmtId="0" fontId="7" fillId="6" borderId="0" xfId="0" applyFont="1" applyFill="1" applyBorder="1" applyAlignment="1">
      <alignment wrapText="1"/>
    </xf>
    <xf numFmtId="14" fontId="7" fillId="6" borderId="0" xfId="0" applyNumberFormat="1" applyFont="1" applyFill="1" applyBorder="1" applyAlignment="1">
      <alignment horizontal="center"/>
    </xf>
    <xf numFmtId="0" fontId="7" fillId="6" borderId="0" xfId="0" applyFont="1" applyFill="1" applyBorder="1"/>
    <xf numFmtId="0" fontId="7" fillId="6" borderId="14" xfId="0" applyFont="1" applyFill="1" applyBorder="1" applyAlignment="1">
      <alignment horizontal="center"/>
    </xf>
    <xf numFmtId="0" fontId="7" fillId="6" borderId="13" xfId="0" applyFont="1" applyFill="1" applyBorder="1" applyAlignment="1">
      <alignment horizontal="center"/>
    </xf>
    <xf numFmtId="0" fontId="7" fillId="6" borderId="13" xfId="0" applyFont="1" applyFill="1" applyBorder="1" applyAlignment="1">
      <alignment wrapText="1"/>
    </xf>
    <xf numFmtId="0" fontId="7" fillId="6" borderId="13" xfId="0" applyFont="1" applyFill="1" applyBorder="1"/>
    <xf numFmtId="0" fontId="7" fillId="6" borderId="15" xfId="0" applyFont="1" applyFill="1" applyBorder="1"/>
    <xf numFmtId="0" fontId="7" fillId="8" borderId="0" xfId="0" applyFont="1" applyFill="1" applyAlignment="1">
      <alignment horizontal="justify" vertical="top" wrapText="1"/>
    </xf>
    <xf numFmtId="0" fontId="19" fillId="6" borderId="0" xfId="0" applyFont="1" applyFill="1" applyBorder="1" applyAlignment="1">
      <alignment horizontal="center"/>
    </xf>
    <xf numFmtId="164" fontId="19" fillId="6" borderId="0" xfId="0" applyNumberFormat="1" applyFont="1" applyFill="1" applyBorder="1" applyAlignment="1">
      <alignment horizontal="center"/>
    </xf>
    <xf numFmtId="0" fontId="19" fillId="6" borderId="0" xfId="0" applyFont="1" applyFill="1" applyBorder="1"/>
    <xf numFmtId="0" fontId="19" fillId="6" borderId="0" xfId="0" applyFont="1" applyFill="1" applyAlignment="1">
      <alignment horizontal="center"/>
    </xf>
    <xf numFmtId="164" fontId="19" fillId="6" borderId="0" xfId="0" applyNumberFormat="1" applyFont="1" applyFill="1" applyAlignment="1">
      <alignment horizontal="center"/>
    </xf>
    <xf numFmtId="0" fontId="19" fillId="6" borderId="0" xfId="0" applyFont="1" applyFill="1"/>
    <xf numFmtId="14" fontId="19" fillId="6" borderId="0" xfId="0" applyNumberFormat="1" applyFont="1" applyFill="1" applyAlignment="1">
      <alignment horizontal="center"/>
    </xf>
    <xf numFmtId="0" fontId="0" fillId="0" borderId="19" xfId="0" applyNumberFormat="1" applyBorder="1" applyAlignment="1">
      <alignment horizontal="center"/>
    </xf>
    <xf numFmtId="0" fontId="0" fillId="0" borderId="2" xfId="0" applyNumberFormat="1" applyBorder="1" applyAlignment="1">
      <alignment horizontal="center" vertical="center"/>
    </xf>
    <xf numFmtId="164" fontId="19" fillId="6" borderId="0" xfId="0" applyNumberFormat="1" applyFont="1" applyFill="1" applyBorder="1" applyAlignment="1">
      <alignment horizontal="center" wrapText="1"/>
    </xf>
    <xf numFmtId="0" fontId="19" fillId="6" borderId="0" xfId="0" applyFont="1" applyFill="1" applyBorder="1" applyAlignment="1">
      <alignment wrapText="1"/>
    </xf>
    <xf numFmtId="0" fontId="19" fillId="6" borderId="0" xfId="0" applyFont="1" applyFill="1" applyBorder="1" applyAlignment="1">
      <alignment vertical="top" wrapText="1"/>
    </xf>
    <xf numFmtId="0" fontId="19" fillId="6" borderId="0" xfId="0" applyFont="1" applyFill="1" applyBorder="1" applyAlignment="1">
      <alignment horizontal="center" wrapText="1"/>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0" fontId="19" fillId="6" borderId="0" xfId="0" applyFont="1" applyFill="1" applyAlignment="1">
      <alignment wrapText="1"/>
    </xf>
    <xf numFmtId="0" fontId="19" fillId="6" borderId="0" xfId="0" applyFont="1" applyFill="1" applyAlignment="1">
      <alignment vertical="top" wrapText="1"/>
    </xf>
    <xf numFmtId="0" fontId="19" fillId="6" borderId="0" xfId="0"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127966</xdr:colOff>
      <xdr:row>1</xdr:row>
      <xdr:rowOff>169380</xdr:rowOff>
    </xdr:from>
    <xdr:to>
      <xdr:col>0</xdr:col>
      <xdr:colOff>880441</xdr:colOff>
      <xdr:row>1</xdr:row>
      <xdr:rowOff>599524</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27966" y="969480"/>
          <a:ext cx="752475" cy="43014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4" totalsRowShown="0" headerRowDxfId="13">
  <tableColumns count="13">
    <tableColumn id="1" name="Columna1" dataDxfId="12"/>
    <tableColumn id="12" name="Nombre del Solicitante " dataDxfId="11"/>
    <tableColumn id="2" name="Fecha de Recepción" dataDxfId="10"/>
    <tableColumn id="3" name="Información Solicitada" dataDxfId="9"/>
    <tableColumn id="4" name="Trámite" dataDxfId="8"/>
    <tableColumn id="5" name="Respuesta" dataDxfId="7"/>
    <tableColumn id="6" name="Fecha de Respuesta" dataDxfId="6">
      <calculatedColumnFormula>#REF!</calculatedColumnFormula>
    </tableColumn>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9" zoomScaleNormal="100" workbookViewId="0">
      <selection activeCell="C25" sqref="C25"/>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75" t="s">
        <v>2</v>
      </c>
      <c r="D1" s="75"/>
      <c r="E1" s="75"/>
    </row>
    <row r="2" spans="1:5" ht="85.5" customHeight="1" x14ac:dyDescent="0.2">
      <c r="A2" s="13">
        <v>34</v>
      </c>
      <c r="B2" s="13" t="s">
        <v>3</v>
      </c>
      <c r="C2" s="74" t="s">
        <v>4</v>
      </c>
      <c r="D2" s="74"/>
      <c r="E2" s="74"/>
    </row>
    <row r="3" spans="1:5" ht="64.5" customHeight="1" x14ac:dyDescent="0.2">
      <c r="A3" s="13">
        <v>54</v>
      </c>
      <c r="B3" s="13" t="s">
        <v>5</v>
      </c>
      <c r="C3" s="74" t="s">
        <v>6</v>
      </c>
      <c r="D3" s="74"/>
      <c r="E3" s="74"/>
    </row>
    <row r="4" spans="1:5" ht="69" customHeight="1" x14ac:dyDescent="0.2">
      <c r="A4" s="13">
        <v>54</v>
      </c>
      <c r="B4" s="13" t="s">
        <v>7</v>
      </c>
      <c r="C4" s="74" t="s">
        <v>8</v>
      </c>
      <c r="D4" s="74"/>
      <c r="E4" s="74"/>
    </row>
    <row r="10" spans="1:5" ht="15.75" x14ac:dyDescent="0.2">
      <c r="B10" s="73" t="s">
        <v>42</v>
      </c>
      <c r="C10" s="73"/>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9" t="s">
        <v>54</v>
      </c>
    </row>
    <row r="23" spans="2:3" x14ac:dyDescent="0.2">
      <c r="B23" s="11">
        <v>11</v>
      </c>
      <c r="C23" s="10" t="s">
        <v>55</v>
      </c>
    </row>
    <row r="24" spans="2:3" x14ac:dyDescent="0.2">
      <c r="B24" s="33">
        <v>12</v>
      </c>
      <c r="C24" s="34" t="s">
        <v>53</v>
      </c>
    </row>
    <row r="26" spans="2:3" ht="15.75" x14ac:dyDescent="0.2">
      <c r="B26" s="73" t="s">
        <v>41</v>
      </c>
      <c r="C26" s="73"/>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73" t="s">
        <v>43</v>
      </c>
      <c r="C34" s="73"/>
    </row>
    <row r="36" spans="2:3" x14ac:dyDescent="0.2">
      <c r="B36" s="20" t="s">
        <v>44</v>
      </c>
      <c r="C36" s="10" t="s">
        <v>10</v>
      </c>
    </row>
    <row r="37" spans="2:3" x14ac:dyDescent="0.2">
      <c r="B37" s="11">
        <v>1</v>
      </c>
      <c r="C37" s="10" t="s">
        <v>45</v>
      </c>
    </row>
    <row r="38" spans="2:3" x14ac:dyDescent="0.2">
      <c r="B38" s="11">
        <v>2</v>
      </c>
      <c r="C38" s="10" t="s">
        <v>50</v>
      </c>
    </row>
    <row r="39" spans="2:3" x14ac:dyDescent="0.2">
      <c r="B39" s="11">
        <v>3</v>
      </c>
      <c r="C39" s="10" t="s">
        <v>46</v>
      </c>
    </row>
    <row r="40" spans="2:3" x14ac:dyDescent="0.2">
      <c r="B40" s="11">
        <v>4</v>
      </c>
      <c r="C40" s="10" t="s">
        <v>48</v>
      </c>
    </row>
    <row r="41" spans="2:3" x14ac:dyDescent="0.2">
      <c r="B41" s="11">
        <v>5</v>
      </c>
      <c r="C41" s="29" t="s">
        <v>47</v>
      </c>
    </row>
    <row r="42" spans="2:3" x14ac:dyDescent="0.2">
      <c r="B42" s="11">
        <v>6</v>
      </c>
      <c r="C42" s="29" t="s">
        <v>49</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P33"/>
  <sheetViews>
    <sheetView showGridLines="0" tabSelected="1" zoomScale="78" zoomScaleNormal="78" workbookViewId="0">
      <selection activeCell="E4" sqref="E4"/>
    </sheetView>
  </sheetViews>
  <sheetFormatPr baseColWidth="10" defaultColWidth="9.140625" defaultRowHeight="12.75" x14ac:dyDescent="0.2"/>
  <cols>
    <col min="1" max="1" width="14.7109375" style="6" customWidth="1"/>
    <col min="2" max="2" width="15.5703125" customWidth="1"/>
    <col min="3" max="3" width="14.140625" customWidth="1"/>
    <col min="4" max="4" width="87.5703125" customWidth="1"/>
    <col min="5" max="5" width="14.42578125" customWidth="1"/>
    <col min="6" max="6" width="15.5703125" customWidth="1"/>
    <col min="7" max="7" width="13" customWidth="1"/>
    <col min="8" max="8" width="12.5703125" customWidth="1"/>
    <col min="9" max="9" width="11.5703125" customWidth="1"/>
    <col min="10" max="10" width="11.42578125" customWidth="1"/>
    <col min="11" max="11" width="10.5703125" customWidth="1"/>
    <col min="12" max="12" width="13.42578125" hidden="1" customWidth="1"/>
    <col min="13" max="13" width="8.7109375" hidden="1" customWidth="1"/>
    <col min="14" max="14" width="44.5703125" customWidth="1"/>
    <col min="15" max="253" width="11.42578125" customWidth="1"/>
  </cols>
  <sheetData>
    <row r="1" spans="1:16" ht="63" customHeight="1" x14ac:dyDescent="0.2">
      <c r="A1" s="2" t="s">
        <v>24</v>
      </c>
      <c r="B1" s="17">
        <v>9</v>
      </c>
      <c r="C1" s="77" t="s">
        <v>25</v>
      </c>
      <c r="D1" s="78"/>
      <c r="F1" s="2" t="s">
        <v>26</v>
      </c>
      <c r="G1" s="8" t="s">
        <v>27</v>
      </c>
      <c r="H1" s="7">
        <v>13</v>
      </c>
      <c r="I1" s="79" t="s">
        <v>28</v>
      </c>
      <c r="J1" s="80"/>
      <c r="K1" s="80"/>
      <c r="L1" s="80"/>
    </row>
    <row r="2" spans="1:16" ht="65.25" customHeight="1" thickBot="1" x14ac:dyDescent="0.25">
      <c r="B2" s="18" t="str">
        <f>IF(B1&gt;0, CHOOSE(B1,"Enero", "Febrero", "Marzo", "Abril", "Mayo", "Junio", "Julio", "Agosto","Septiembre","Octubre","Noviembre","Diciembre"),"Escriba arriba número de mes a reportar")</f>
        <v>Septiembre</v>
      </c>
      <c r="C2" s="40"/>
      <c r="F2" s="3"/>
      <c r="G2" s="9" t="s">
        <v>29</v>
      </c>
      <c r="H2" s="7">
        <v>10</v>
      </c>
      <c r="I2" s="79" t="s">
        <v>30</v>
      </c>
      <c r="J2" s="80"/>
      <c r="K2" s="80"/>
      <c r="L2" s="80"/>
    </row>
    <row r="3" spans="1:16" ht="18.75" thickBot="1" x14ac:dyDescent="0.25">
      <c r="A3" s="2" t="s">
        <v>31</v>
      </c>
      <c r="B3" s="17">
        <v>2022</v>
      </c>
      <c r="D3" s="3"/>
      <c r="E3" s="15"/>
      <c r="F3" s="14"/>
      <c r="M3" s="21" t="s">
        <v>32</v>
      </c>
      <c r="N3" s="31"/>
    </row>
    <row r="4" spans="1:16" ht="32.25" customHeight="1" x14ac:dyDescent="0.2">
      <c r="M4" s="22">
        <v>1</v>
      </c>
      <c r="N4" s="32"/>
    </row>
    <row r="5" spans="1:16" ht="21" thickBot="1" x14ac:dyDescent="0.25">
      <c r="B5" s="39"/>
      <c r="D5" s="35" t="s">
        <v>57</v>
      </c>
      <c r="F5" s="10"/>
      <c r="M5" s="23">
        <v>2</v>
      </c>
      <c r="N5" s="30"/>
    </row>
    <row r="6" spans="1:16" ht="18" customHeight="1" x14ac:dyDescent="0.25">
      <c r="A6" s="76" t="s">
        <v>33</v>
      </c>
      <c r="B6" s="76"/>
      <c r="C6" s="76"/>
      <c r="D6" s="76"/>
      <c r="E6" s="76"/>
      <c r="F6" s="76"/>
      <c r="G6" s="76"/>
      <c r="H6" s="76"/>
      <c r="I6" s="76"/>
    </row>
    <row r="7" spans="1:16" x14ac:dyDescent="0.2">
      <c r="D7" s="81" t="s">
        <v>56</v>
      </c>
      <c r="E7" s="81"/>
      <c r="F7" s="81"/>
    </row>
    <row r="9" spans="1:16" s="1" customFormat="1" ht="44.25" customHeight="1" thickBot="1" x14ac:dyDescent="0.25">
      <c r="A9" s="19" t="s">
        <v>60</v>
      </c>
      <c r="B9" s="19" t="s">
        <v>58</v>
      </c>
      <c r="C9" s="26" t="s">
        <v>34</v>
      </c>
      <c r="D9" s="19" t="s">
        <v>35</v>
      </c>
      <c r="E9" s="26" t="s">
        <v>20</v>
      </c>
      <c r="F9" s="26" t="s">
        <v>9</v>
      </c>
      <c r="G9" s="26" t="s">
        <v>36</v>
      </c>
      <c r="H9" s="28" t="s">
        <v>51</v>
      </c>
      <c r="I9" s="26" t="s">
        <v>37</v>
      </c>
      <c r="J9" s="27" t="s">
        <v>52</v>
      </c>
      <c r="K9" s="26" t="s">
        <v>38</v>
      </c>
      <c r="L9" s="16" t="s">
        <v>39</v>
      </c>
      <c r="M9" s="16" t="s">
        <v>40</v>
      </c>
    </row>
    <row r="10" spans="1:16" ht="264" customHeight="1" x14ac:dyDescent="0.2">
      <c r="A10" s="24">
        <v>97</v>
      </c>
      <c r="B10" s="36" t="s">
        <v>61</v>
      </c>
      <c r="C10" s="37">
        <v>44811</v>
      </c>
      <c r="D10" s="59" t="s">
        <v>62</v>
      </c>
      <c r="E10" s="36" t="s">
        <v>23</v>
      </c>
      <c r="F10" s="47" t="s">
        <v>17</v>
      </c>
      <c r="G10" s="48">
        <v>44827</v>
      </c>
      <c r="H10" s="37" t="s">
        <v>59</v>
      </c>
      <c r="I10" s="25">
        <v>0</v>
      </c>
      <c r="J10" s="25" t="s">
        <v>45</v>
      </c>
      <c r="K10" s="25">
        <v>0</v>
      </c>
      <c r="L10" s="4">
        <f>IF(Formato!$C10&lt;&gt;"",MONTH(C10),"")</f>
        <v>9</v>
      </c>
      <c r="M10" s="5">
        <f>IF(Formato!$G10&lt;&gt;"",MONTH(G10),"")</f>
        <v>9</v>
      </c>
      <c r="P10" s="10"/>
    </row>
    <row r="11" spans="1:16" ht="117.75" customHeight="1" x14ac:dyDescent="0.2">
      <c r="A11" s="41">
        <v>98</v>
      </c>
      <c r="B11" s="36" t="s">
        <v>63</v>
      </c>
      <c r="C11" s="37">
        <v>44813</v>
      </c>
      <c r="D11" s="59" t="s">
        <v>64</v>
      </c>
      <c r="E11" s="24" t="s">
        <v>23</v>
      </c>
      <c r="F11" s="38" t="s">
        <v>17</v>
      </c>
      <c r="G11" s="48">
        <v>44818</v>
      </c>
      <c r="H11" s="37" t="s">
        <v>59</v>
      </c>
      <c r="I11" s="25">
        <v>0</v>
      </c>
      <c r="J11" s="25" t="s">
        <v>45</v>
      </c>
      <c r="K11" s="25">
        <v>0</v>
      </c>
      <c r="L11" s="4">
        <f>IF(Formato!$C11&lt;&gt;"",MONTH(C11),"")</f>
        <v>9</v>
      </c>
      <c r="M11" s="5">
        <f>IF(Formato!$G11&lt;&gt;"",MONTH(G11),"")</f>
        <v>9</v>
      </c>
      <c r="P11" s="10"/>
    </row>
    <row r="12" spans="1:16" ht="161.25" customHeight="1" x14ac:dyDescent="0.2">
      <c r="A12" s="24">
        <v>99</v>
      </c>
      <c r="B12" s="36" t="s">
        <v>66</v>
      </c>
      <c r="C12" s="48">
        <v>44833</v>
      </c>
      <c r="D12" s="44" t="s">
        <v>65</v>
      </c>
      <c r="E12" s="24" t="s">
        <v>23</v>
      </c>
      <c r="F12" s="38" t="s">
        <v>17</v>
      </c>
      <c r="G12" s="48">
        <v>44833</v>
      </c>
      <c r="H12" s="37" t="s">
        <v>59</v>
      </c>
      <c r="I12" s="25">
        <v>0</v>
      </c>
      <c r="J12" s="25" t="s">
        <v>45</v>
      </c>
      <c r="K12" s="25">
        <v>0</v>
      </c>
      <c r="L12" s="4">
        <f>IF(Formato!$C12&lt;&gt;"",MONTH(C12),"")</f>
        <v>9</v>
      </c>
      <c r="M12" s="5">
        <f>IF(Formato!$G12&lt;&gt;"",MONTH(G12),"")</f>
        <v>9</v>
      </c>
      <c r="P12" s="10"/>
    </row>
    <row r="13" spans="1:16" ht="201" customHeight="1" x14ac:dyDescent="0.2">
      <c r="A13" s="49">
        <v>100</v>
      </c>
      <c r="B13" s="36"/>
      <c r="C13" s="50">
        <v>44817</v>
      </c>
      <c r="D13" s="45" t="s">
        <v>67</v>
      </c>
      <c r="E13" s="49" t="s">
        <v>23</v>
      </c>
      <c r="F13" s="51" t="s">
        <v>17</v>
      </c>
      <c r="G13" s="52">
        <v>44824</v>
      </c>
      <c r="H13" s="37" t="s">
        <v>59</v>
      </c>
      <c r="I13" s="53">
        <v>0</v>
      </c>
      <c r="J13" s="53" t="s">
        <v>45</v>
      </c>
      <c r="K13" s="53">
        <v>0</v>
      </c>
      <c r="L13" s="42">
        <f>IF(Formato!$C13&lt;&gt;"",MONTH(C13),"")</f>
        <v>9</v>
      </c>
      <c r="M13" s="43">
        <f>IF(Formato!$G13&lt;&gt;"",MONTH(G13),"")</f>
        <v>9</v>
      </c>
    </row>
    <row r="14" spans="1:16" ht="72.75" customHeight="1" x14ac:dyDescent="0.2">
      <c r="A14" s="54">
        <v>101</v>
      </c>
      <c r="B14" s="46" t="s">
        <v>68</v>
      </c>
      <c r="C14" s="46">
        <v>44818</v>
      </c>
      <c r="D14" s="45" t="s">
        <v>69</v>
      </c>
      <c r="E14" s="55" t="s">
        <v>23</v>
      </c>
      <c r="F14" s="56" t="s">
        <v>17</v>
      </c>
      <c r="G14" s="52">
        <v>44833</v>
      </c>
      <c r="H14" s="37" t="s">
        <v>59</v>
      </c>
      <c r="I14" s="57">
        <v>0</v>
      </c>
      <c r="J14" s="57" t="s">
        <v>45</v>
      </c>
      <c r="K14" s="58">
        <v>0</v>
      </c>
      <c r="L14" s="42">
        <f>IF(Formato!$C14&lt;&gt;"",MONTH(C14),"")</f>
        <v>9</v>
      </c>
      <c r="M14" s="43">
        <f>IF(Formato!$G14&lt;&gt;"",MONTH(G14),"")</f>
        <v>9</v>
      </c>
    </row>
    <row r="15" spans="1:16" ht="213.75" customHeight="1" x14ac:dyDescent="0.2">
      <c r="A15" s="60">
        <v>102</v>
      </c>
      <c r="B15" s="60" t="s">
        <v>70</v>
      </c>
      <c r="C15" s="69">
        <v>44818</v>
      </c>
      <c r="D15" s="71" t="s">
        <v>73</v>
      </c>
      <c r="E15" s="60" t="s">
        <v>23</v>
      </c>
      <c r="F15" s="56" t="s">
        <v>17</v>
      </c>
      <c r="G15" s="52">
        <v>44834</v>
      </c>
      <c r="H15" s="37" t="s">
        <v>59</v>
      </c>
      <c r="I15" s="62">
        <v>0</v>
      </c>
      <c r="J15" s="62" t="s">
        <v>45</v>
      </c>
      <c r="K15" s="62">
        <v>0</v>
      </c>
      <c r="L15" s="42">
        <f>IF(Formato!$C15&lt;&gt;"",MONTH(C15),"")</f>
        <v>9</v>
      </c>
      <c r="M15" s="43">
        <f>IF(Formato!$G15&lt;&gt;"",MONTH(G15),"")</f>
        <v>9</v>
      </c>
    </row>
    <row r="16" spans="1:16" ht="226.5" customHeight="1" x14ac:dyDescent="0.2">
      <c r="A16" s="60">
        <v>103</v>
      </c>
      <c r="B16" s="72" t="s">
        <v>70</v>
      </c>
      <c r="C16" s="69">
        <v>44823</v>
      </c>
      <c r="D16" s="71" t="s">
        <v>74</v>
      </c>
      <c r="E16" s="60" t="s">
        <v>23</v>
      </c>
      <c r="F16" s="56" t="s">
        <v>17</v>
      </c>
      <c r="G16" s="52">
        <v>44834</v>
      </c>
      <c r="H16" s="37" t="s">
        <v>59</v>
      </c>
      <c r="I16" s="62">
        <v>0</v>
      </c>
      <c r="J16" s="62" t="s">
        <v>45</v>
      </c>
      <c r="K16" s="62">
        <v>0</v>
      </c>
      <c r="L16" s="42">
        <f>IF(Formato!$C16&lt;&gt;"",MONTH(C16),"")</f>
        <v>9</v>
      </c>
      <c r="M16" s="43">
        <f>IF(Formato!$G16&lt;&gt;"",MONTH(G16),"")</f>
        <v>9</v>
      </c>
    </row>
    <row r="17" spans="1:13" ht="153" customHeight="1" x14ac:dyDescent="0.2">
      <c r="A17" s="60">
        <v>104</v>
      </c>
      <c r="B17" s="72" t="s">
        <v>76</v>
      </c>
      <c r="C17" s="61">
        <v>44823</v>
      </c>
      <c r="D17" s="71" t="s">
        <v>75</v>
      </c>
      <c r="E17" s="60" t="s">
        <v>23</v>
      </c>
      <c r="F17" s="56" t="s">
        <v>17</v>
      </c>
      <c r="G17" s="52">
        <v>44834</v>
      </c>
      <c r="H17" s="37" t="s">
        <v>59</v>
      </c>
      <c r="I17" s="62">
        <v>0</v>
      </c>
      <c r="J17" s="62" t="s">
        <v>45</v>
      </c>
      <c r="K17" s="62">
        <v>0</v>
      </c>
      <c r="L17" s="42">
        <f>IF(Formato!$C17&lt;&gt;"",MONTH(C17),"")</f>
        <v>9</v>
      </c>
      <c r="M17" s="43">
        <f>IF(Formato!$G17&lt;&gt;"",MONTH(G17),"")</f>
        <v>9</v>
      </c>
    </row>
    <row r="18" spans="1:13" ht="156.75" customHeight="1" x14ac:dyDescent="0.2">
      <c r="A18" s="60">
        <v>105</v>
      </c>
      <c r="B18" s="72" t="s">
        <v>78</v>
      </c>
      <c r="C18" s="61">
        <v>44825</v>
      </c>
      <c r="D18" s="70" t="s">
        <v>77</v>
      </c>
      <c r="E18" s="60" t="s">
        <v>23</v>
      </c>
      <c r="F18" s="56" t="s">
        <v>17</v>
      </c>
      <c r="G18" s="52">
        <v>44831</v>
      </c>
      <c r="H18" s="37" t="s">
        <v>59</v>
      </c>
      <c r="I18" s="62">
        <v>0</v>
      </c>
      <c r="J18" s="62" t="s">
        <v>45</v>
      </c>
      <c r="K18" s="62">
        <v>0</v>
      </c>
      <c r="L18" s="42">
        <f>IF(Formato!$C18&lt;&gt;"",MONTH(C18),"")</f>
        <v>9</v>
      </c>
      <c r="M18" s="43">
        <f>IF(Formato!$G18&lt;&gt;"",MONTH(G18),"")</f>
        <v>9</v>
      </c>
    </row>
    <row r="19" spans="1:13" ht="15" hidden="1" customHeight="1" x14ac:dyDescent="0.2">
      <c r="A19" s="63"/>
      <c r="B19" s="63"/>
      <c r="C19" s="64"/>
      <c r="D19" s="65" t="s">
        <v>71</v>
      </c>
      <c r="E19" s="63"/>
      <c r="F19" s="65"/>
      <c r="G19" s="66" t="e">
        <f>#REF!</f>
        <v>#REF!</v>
      </c>
      <c r="H19" s="66"/>
      <c r="I19" s="65"/>
      <c r="J19" s="65"/>
      <c r="K19" s="65"/>
      <c r="L19" s="67" t="str">
        <f>IF(Formato!$C19&lt;&gt;"",MONTH(C19),"")</f>
        <v/>
      </c>
      <c r="M19" s="68" t="e">
        <f>IF(Formato!$G19&lt;&gt;"",MONTH(G19),"")</f>
        <v>#REF!</v>
      </c>
    </row>
    <row r="20" spans="1:13" ht="64.5" hidden="1" customHeight="1" x14ac:dyDescent="0.2">
      <c r="A20" s="63"/>
      <c r="B20" s="63"/>
      <c r="C20" s="64"/>
      <c r="D20" s="65" t="s">
        <v>72</v>
      </c>
      <c r="E20" s="63"/>
      <c r="F20" s="65"/>
      <c r="G20" s="66" t="e">
        <f>#REF!</f>
        <v>#REF!</v>
      </c>
      <c r="H20" s="66"/>
      <c r="I20" s="65"/>
      <c r="J20" s="65"/>
      <c r="K20" s="65"/>
      <c r="L20" s="67" t="str">
        <f>IF(Formato!$C20&lt;&gt;"",MONTH(C20),"")</f>
        <v/>
      </c>
      <c r="M20" s="43" t="e">
        <f>IF(Formato!$G20&lt;&gt;"",MONTH(G20),"")</f>
        <v>#REF!</v>
      </c>
    </row>
    <row r="21" spans="1:13" ht="72" customHeight="1" x14ac:dyDescent="0.2">
      <c r="A21" s="63">
        <v>106</v>
      </c>
      <c r="B21" s="63" t="s">
        <v>80</v>
      </c>
      <c r="C21" s="64">
        <v>44827</v>
      </c>
      <c r="D21" s="82" t="s">
        <v>79</v>
      </c>
      <c r="E21" s="63" t="s">
        <v>23</v>
      </c>
      <c r="F21" s="56" t="s">
        <v>17</v>
      </c>
      <c r="G21" s="66">
        <v>44841</v>
      </c>
      <c r="H21" s="37" t="s">
        <v>59</v>
      </c>
      <c r="I21" s="65">
        <v>0</v>
      </c>
      <c r="J21" s="65" t="s">
        <v>45</v>
      </c>
      <c r="K21" s="65">
        <v>0</v>
      </c>
      <c r="L21" s="67">
        <f>IF(Formato!$C21&lt;&gt;"",MONTH(C21),"")</f>
        <v>9</v>
      </c>
      <c r="M21" s="43">
        <f>IF(Formato!$G21&lt;&gt;"",MONTH(G21),"")</f>
        <v>10</v>
      </c>
    </row>
    <row r="22" spans="1:13" ht="75.75" customHeight="1" x14ac:dyDescent="0.2">
      <c r="A22" s="63">
        <v>107</v>
      </c>
      <c r="B22" s="63"/>
      <c r="C22" s="64">
        <v>44832</v>
      </c>
      <c r="D22" s="83" t="s">
        <v>81</v>
      </c>
      <c r="E22" s="63" t="s">
        <v>22</v>
      </c>
      <c r="F22" s="65"/>
      <c r="G22" s="66"/>
      <c r="H22" s="66"/>
      <c r="I22" s="65"/>
      <c r="J22" s="65"/>
      <c r="K22" s="65"/>
      <c r="L22" s="67">
        <f>IF(Formato!$C22&lt;&gt;"",MONTH(C22),"")</f>
        <v>9</v>
      </c>
      <c r="M22" s="43" t="str">
        <f>IF(Formato!$G22&lt;&gt;"",MONTH(G22),"")</f>
        <v/>
      </c>
    </row>
    <row r="23" spans="1:13" ht="165" customHeight="1" x14ac:dyDescent="0.2">
      <c r="A23" s="63">
        <v>108</v>
      </c>
      <c r="B23" s="84" t="s">
        <v>83</v>
      </c>
      <c r="C23" s="64">
        <v>44833</v>
      </c>
      <c r="D23" s="83" t="s">
        <v>82</v>
      </c>
      <c r="E23" s="63" t="s">
        <v>22</v>
      </c>
      <c r="F23" s="65"/>
      <c r="G23" s="66"/>
      <c r="H23" s="66"/>
      <c r="I23" s="65"/>
      <c r="J23" s="65"/>
      <c r="K23" s="65"/>
      <c r="L23" s="67">
        <f>IF(Formato!$C23&lt;&gt;"",MONTH(C23),"")</f>
        <v>9</v>
      </c>
      <c r="M23" s="68" t="str">
        <f>IF(Formato!$G23&lt;&gt;"",MONTH(G23),"")</f>
        <v/>
      </c>
    </row>
    <row r="24" spans="1:13" ht="61.5" customHeight="1" x14ac:dyDescent="0.2">
      <c r="A24" s="63">
        <v>109</v>
      </c>
      <c r="B24" s="63" t="s">
        <v>85</v>
      </c>
      <c r="C24" s="64">
        <v>44833</v>
      </c>
      <c r="D24" s="82" t="s">
        <v>84</v>
      </c>
      <c r="E24" s="63" t="s">
        <v>22</v>
      </c>
      <c r="F24" s="65"/>
      <c r="G24" s="66"/>
      <c r="H24" s="66"/>
      <c r="I24" s="65"/>
      <c r="J24" s="65"/>
      <c r="K24" s="65"/>
      <c r="L24" s="67">
        <f>IF(Formato!$C24&lt;&gt;"",MONTH(C24),"")</f>
        <v>9</v>
      </c>
      <c r="M24" s="68" t="str">
        <f>IF(Formato!$G24&lt;&gt;"",MONTH(G24),"")</f>
        <v/>
      </c>
    </row>
    <row r="25" spans="1:13" ht="61.5" customHeight="1" x14ac:dyDescent="0.2"/>
    <row r="26" spans="1:13" ht="61.5" customHeight="1" x14ac:dyDescent="0.2"/>
    <row r="27" spans="1:13" ht="71.25" customHeight="1" x14ac:dyDescent="0.2"/>
    <row r="28" spans="1:13" ht="74.25" customHeight="1" x14ac:dyDescent="0.2"/>
    <row r="29" spans="1:13" ht="117.75" customHeight="1" x14ac:dyDescent="0.2"/>
    <row r="30" spans="1:13" ht="92.25" customHeight="1" x14ac:dyDescent="0.2"/>
    <row r="31" spans="1:13" ht="141" customHeight="1" x14ac:dyDescent="0.2"/>
    <row r="33" ht="94.5" customHeight="1" x14ac:dyDescent="0.2"/>
  </sheetData>
  <sheetProtection selectLockedCells="1"/>
  <mergeCells count="5">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1:F18 F2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4">
      <formula1>CMedios</formula1>
    </dataValidation>
  </dataValidations>
  <pageMargins left="0.75" right="0.75" top="1" bottom="1" header="0" footer="0"/>
  <pageSetup scale="46" fitToHeight="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BLANCA ARRIAGA</cp:lastModifiedBy>
  <cp:revision/>
  <cp:lastPrinted>2022-08-10T19:51:39Z</cp:lastPrinted>
  <dcterms:created xsi:type="dcterms:W3CDTF">2017-10-19T22:18:57Z</dcterms:created>
  <dcterms:modified xsi:type="dcterms:W3CDTF">2022-10-10T16:54:55Z</dcterms:modified>
</cp:coreProperties>
</file>