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<sst xmlns="http://schemas.openxmlformats.org/spreadsheetml/2006/main" count="103" uniqueCount="97">
  <si>
    <t>Listado Acumulado del Presupuesto</t>
  </si>
  <si>
    <t>Fecha:</t>
  </si>
  <si>
    <t>19/07/2022 10:01:04a. m.</t>
  </si>
  <si>
    <t>Hora:</t>
  </si>
  <si>
    <t>Mes:</t>
  </si>
  <si>
    <t>JUNIO</t>
  </si>
  <si>
    <t>Año:</t>
  </si>
  <si>
    <t>2022</t>
  </si>
  <si>
    <t>Clave</t>
  </si>
  <si>
    <t>Descripcion</t>
  </si>
  <si>
    <t>Congreso</t>
  </si>
  <si>
    <t>Modificado Anual</t>
  </si>
  <si>
    <t>IMPORTES PRESUPUESTALES MENSUALES</t>
  </si>
  <si>
    <t>Por Ejercer Anual</t>
  </si>
  <si>
    <t>Modificado</t>
  </si>
  <si>
    <t xml:space="preserve">Comprometido </t>
  </si>
  <si>
    <t xml:space="preserve">Devengado </t>
  </si>
  <si>
    <t>Ejercido</t>
  </si>
  <si>
    <t>Pagado</t>
  </si>
  <si>
    <t xml:space="preserve"> Disponible </t>
  </si>
  <si>
    <t>IMPORTES PRESUPUESTALES ACUMULADOS</t>
  </si>
  <si>
    <t>0302046</t>
  </si>
  <si>
    <t>INSTITUTO DE ATENCIÓN A MIGRANTES</t>
  </si>
  <si>
    <t xml:space="preserve"> 1131</t>
  </si>
  <si>
    <t>SUELDO BASE</t>
  </si>
  <si>
    <t xml:space="preserve"> 1212</t>
  </si>
  <si>
    <t>HONORARIOS POR SERVICIOS PERSONALES INDEPENDIENTES</t>
  </si>
  <si>
    <t xml:space="preserve"> 1311</t>
  </si>
  <si>
    <t>PRIMA QUINQUENAL POR AÑOS DE SERVICIOS EFECTIVOS PRESTADOS</t>
  </si>
  <si>
    <t xml:space="preserve"> 1321</t>
  </si>
  <si>
    <t>PRIMA VACACIONAL</t>
  </si>
  <si>
    <t xml:space="preserve"> 1323</t>
  </si>
  <si>
    <t>GRATIFICACION DE FIN DE AÑO</t>
  </si>
  <si>
    <t xml:space="preserve"> 1341</t>
  </si>
  <si>
    <t>COMPENSACION POR SERVICIOS EVENTUALES</t>
  </si>
  <si>
    <t xml:space="preserve"> 1411</t>
  </si>
  <si>
    <t>CUOTAS AL IMSS</t>
  </si>
  <si>
    <t xml:space="preserve"> 1421</t>
  </si>
  <si>
    <t>CUOTAS PARA LA VIVIENDA</t>
  </si>
  <si>
    <t xml:space="preserve"> 1431</t>
  </si>
  <si>
    <t>CUOTAS PARA EL SISTEMA DE AHORRO PARA EL RETIRO</t>
  </si>
  <si>
    <t xml:space="preserve"> 1511</t>
  </si>
  <si>
    <t>FONDO DE AHORRO</t>
  </si>
  <si>
    <t xml:space="preserve"> 1521</t>
  </si>
  <si>
    <t>INDEMNIZACIONES Y LIQUIDACIONES POR RETIRO Y HABERES CAIDOS</t>
  </si>
  <si>
    <t xml:space="preserve"> 1531</t>
  </si>
  <si>
    <t>FONDO DE AHORRO (PENSIONES)</t>
  </si>
  <si>
    <t xml:space="preserve"> 1541</t>
  </si>
  <si>
    <t>PRESTACIONES CONTRACTUALES MENSUALES</t>
  </si>
  <si>
    <t xml:space="preserve"> 1542</t>
  </si>
  <si>
    <t>PRESTACIONES CONTRACTUALES ANUALES</t>
  </si>
  <si>
    <t xml:space="preserve"> 1593</t>
  </si>
  <si>
    <t>APORTACIONES SOCIALES Y ECONOMICAS</t>
  </si>
  <si>
    <t xml:space="preserve"> 1711</t>
  </si>
  <si>
    <t>ESTIMULOS POR PRODUCTIVIDAD</t>
  </si>
  <si>
    <t xml:space="preserve"> 2111</t>
  </si>
  <si>
    <t>MATERIALES, UTILES Y EQUIPOS MENORES DE OFICINA</t>
  </si>
  <si>
    <t xml:space="preserve"> 2141</t>
  </si>
  <si>
    <t>MATERIALES, UTILES Y EQUIPOS MENORES DE TECNOLOGIAS DE LA INFORMACION Y COMUNICACIONES</t>
  </si>
  <si>
    <t xml:space="preserve"> 2161</t>
  </si>
  <si>
    <t>MATERIAL DE LIMPIEZA</t>
  </si>
  <si>
    <t xml:space="preserve"> 2461</t>
  </si>
  <si>
    <t>MATERIAL ELECTRICO Y ELECTRONICO</t>
  </si>
  <si>
    <t xml:space="preserve"> 2611</t>
  </si>
  <si>
    <t>COMBUSTIBLES, LUBRICANTES Y ADITIVOS</t>
  </si>
  <si>
    <t xml:space="preserve"> 3361</t>
  </si>
  <si>
    <t>SERVICIOS DE APOYO ADMINISTRATIVO, FOTOCOPIADO E IMPRESION</t>
  </si>
  <si>
    <t xml:space="preserve"> 3511</t>
  </si>
  <si>
    <t>CONSERVACION Y MANTENIMIENTO MENOR DE INMUEBLES</t>
  </si>
  <si>
    <t xml:space="preserve"> 3551</t>
  </si>
  <si>
    <t>REPARACION Y MANTENIMIENTO DE EQUIPO DE TRANSPORTE TERRESTRE</t>
  </si>
  <si>
    <t xml:space="preserve"> 3711</t>
  </si>
  <si>
    <t>PASAJES AEREOS</t>
  </si>
  <si>
    <t xml:space="preserve"> 3721</t>
  </si>
  <si>
    <t>PASAJES TERRESTRES</t>
  </si>
  <si>
    <t xml:space="preserve"> 3751</t>
  </si>
  <si>
    <t>VIATICOS EN EL PAIS</t>
  </si>
  <si>
    <t xml:space="preserve"> 3752</t>
  </si>
  <si>
    <t>GASTO DE TRASLADOS EN COMISIONES OFICIALES</t>
  </si>
  <si>
    <t xml:space="preserve"> 3761</t>
  </si>
  <si>
    <t>VIATICOS EN EL EXTRANJERO</t>
  </si>
  <si>
    <t xml:space="preserve"> 3982</t>
  </si>
  <si>
    <t>IMPUESTO SOBRE NOMINA</t>
  </si>
  <si>
    <t xml:space="preserve"> 3992</t>
  </si>
  <si>
    <t>SERVICIOS ASISTENCIALES</t>
  </si>
  <si>
    <t xml:space="preserve"> 6326</t>
  </si>
  <si>
    <t>PROYECTOS PRODUCTIVOS Y ACCIONES DE FOMENTO EN MATERIA DE SEGURIDAD PUBLICA</t>
  </si>
  <si>
    <t>Reporte:</t>
  </si>
  <si>
    <t>FIN.ACUM.PPTO</t>
  </si>
  <si>
    <t>NR: 3</t>
  </si>
  <si>
    <t>FR: 23/02/2012</t>
  </si>
  <si>
    <t>Página</t>
  </si>
  <si>
    <t>/</t>
  </si>
  <si>
    <t>SERVICIOS PERSONALES</t>
  </si>
  <si>
    <t xml:space="preserve">MATERIALES Y SUMINISTROS </t>
  </si>
  <si>
    <t>SERVICIOS GENERALES</t>
  </si>
  <si>
    <t>INVERSIÓN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</si>
</sst>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right" vertical="top" wrapText="1"/>
    </xf>
    <xf numFmtId="0" fontId="0" fillId="33" borderId="0" xfId="0" applyFont="1" applyFill="1" applyAlignment="1">
      <alignment vertical="top"/>
    </xf>
    <xf numFmtId="4" fontId="2" fillId="33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vertical="top" wrapText="1" readingOrder="1"/>
    </xf>
    <xf numFmtId="4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right" vertical="center"/>
    </xf>
    <xf numFmtId="0" fontId="0" fillId="33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4" fontId="5" fillId="33" borderId="0" xfId="0" applyNumberFormat="1" applyFont="1" applyFill="1" applyAlignment="1">
      <alignment horizontal="right" vertical="center" wrapText="1" readingOrder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center" wrapText="1"/>
    </xf>
    <xf numFmtId="0" fontId="5" fillId="33" borderId="0" xfId="0" applyFont="1" applyFill="1" applyAlignment="1">
      <alignment horizontal="right" vertical="center" wrapText="1" readingOrder="1"/>
    </xf>
    <xf numFmtId="0" fontId="2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right" vertical="top" wrapText="1"/>
    </xf>
    <xf numFmtId="4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 wrapText="1" readingOrder="1"/>
    </xf>
    <xf numFmtId="1" fontId="2" fillId="0" borderId="0" xfId="0" applyNumberFormat="1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E8E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9</xdr:col>
      <xdr:colOff>0</xdr:colOff>
      <xdr:row>6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75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33"/>
  <sheetViews>
    <sheetView showGridLines="0" tabSelected="1" showOutlineSymbols="0" zoomScalePageLayoutView="0" workbookViewId="0" topLeftCell="A1">
      <selection activeCell="AK25" sqref="AK25:AL25"/>
    </sheetView>
  </sheetViews>
  <sheetFormatPr defaultColWidth="6.8515625" defaultRowHeight="12.75" customHeight="1"/>
  <cols>
    <col min="1" max="1" width="2.140625" style="0" customWidth="1"/>
    <col min="2" max="2" width="1.28515625" style="0" customWidth="1"/>
    <col min="3" max="3" width="2.421875" style="0" customWidth="1"/>
    <col min="4" max="4" width="7.7109375" style="0" customWidth="1"/>
    <col min="5" max="5" width="6.00390625" style="0" customWidth="1"/>
    <col min="6" max="6" width="3.00390625" style="0" customWidth="1"/>
    <col min="7" max="7" width="1.1484375" style="0" customWidth="1"/>
    <col min="8" max="8" width="3.8515625" style="0" customWidth="1"/>
    <col min="9" max="9" width="2.140625" style="0" customWidth="1"/>
    <col min="10" max="10" width="2.421875" style="0" customWidth="1"/>
    <col min="11" max="11" width="7.140625" style="0" customWidth="1"/>
    <col min="12" max="12" width="9.57421875" style="0" customWidth="1"/>
    <col min="13" max="13" width="3.140625" style="0" customWidth="1"/>
    <col min="14" max="14" width="17.421875" style="0" customWidth="1"/>
    <col min="15" max="15" width="1.57421875" style="0" customWidth="1"/>
    <col min="16" max="16" width="3.28125" style="0" customWidth="1"/>
    <col min="17" max="17" width="7.7109375" style="0" customWidth="1"/>
    <col min="18" max="18" width="11.7109375" style="0" customWidth="1"/>
    <col min="19" max="19" width="0.9921875" style="0" customWidth="1"/>
    <col min="20" max="20" width="3.00390625" style="0" customWidth="1"/>
    <col min="21" max="21" width="5.28125" style="0" customWidth="1"/>
    <col min="22" max="22" width="4.00390625" style="0" customWidth="1"/>
    <col min="23" max="23" width="1.1484375" style="0" customWidth="1"/>
    <col min="24" max="24" width="7.00390625" style="0" customWidth="1"/>
    <col min="25" max="25" width="4.421875" style="0" customWidth="1"/>
    <col min="26" max="26" width="12.421875" style="0" customWidth="1"/>
    <col min="27" max="27" width="12.57421875" style="0" customWidth="1"/>
    <col min="28" max="28" width="1.8515625" style="0" customWidth="1"/>
    <col min="29" max="30" width="4.57421875" style="0" customWidth="1"/>
    <col min="31" max="31" width="1.28515625" style="0" customWidth="1"/>
    <col min="32" max="32" width="4.421875" style="0" customWidth="1"/>
    <col min="33" max="33" width="3.28125" style="0" customWidth="1"/>
    <col min="34" max="34" width="1.421875" style="0" customWidth="1"/>
    <col min="35" max="35" width="1.28515625" style="0" customWidth="1"/>
    <col min="36" max="36" width="2.00390625" style="0" customWidth="1"/>
    <col min="37" max="37" width="2.28125" style="0" customWidth="1"/>
    <col min="38" max="38" width="10.57421875" style="0" customWidth="1"/>
    <col min="39" max="39" width="0.9921875" style="0" customWidth="1"/>
  </cols>
  <sheetData>
    <row r="1" ht="12" customHeight="1"/>
    <row r="2" spans="11:35" ht="10.5" customHeight="1">
      <c r="K2" s="27" t="s">
        <v>0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D2" s="26" t="s">
        <v>1</v>
      </c>
      <c r="AE2" s="26"/>
      <c r="AF2" s="26" t="s">
        <v>2</v>
      </c>
      <c r="AG2" s="26"/>
      <c r="AH2" s="26"/>
      <c r="AI2" s="26"/>
    </row>
    <row r="3" spans="11:35" ht="3" customHeight="1"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D3" s="26"/>
      <c r="AE3" s="26"/>
      <c r="AF3" s="26"/>
      <c r="AG3" s="26"/>
      <c r="AH3" s="26"/>
      <c r="AI3" s="26"/>
    </row>
    <row r="4" spans="30:35" ht="13.5" customHeight="1">
      <c r="AD4" s="26" t="s">
        <v>3</v>
      </c>
      <c r="AE4" s="26"/>
      <c r="AF4" s="26"/>
      <c r="AG4" s="26"/>
      <c r="AH4" s="26"/>
      <c r="AI4" s="26"/>
    </row>
    <row r="5" ht="13.5" customHeight="1"/>
    <row r="6" spans="15:24" ht="25.5">
      <c r="O6" s="28" t="s">
        <v>4</v>
      </c>
      <c r="P6" s="28"/>
      <c r="Q6" s="29" t="s">
        <v>5</v>
      </c>
      <c r="R6" s="29"/>
      <c r="S6" s="29"/>
      <c r="T6" s="29"/>
      <c r="V6" s="1" t="s">
        <v>6</v>
      </c>
      <c r="X6" s="2" t="s">
        <v>7</v>
      </c>
    </row>
    <row r="7" ht="20.25" customHeight="1"/>
    <row r="8" ht="12" customHeight="1"/>
    <row r="9" ht="6" customHeight="1"/>
    <row r="10" spans="4:39" ht="12" customHeight="1">
      <c r="D10" s="28" t="s">
        <v>8</v>
      </c>
      <c r="E10" s="28"/>
      <c r="G10" s="28" t="s">
        <v>9</v>
      </c>
      <c r="H10" s="28"/>
      <c r="I10" s="28"/>
      <c r="J10" s="28"/>
      <c r="K10" s="28"/>
      <c r="L10" s="28"/>
      <c r="P10" s="30" t="s">
        <v>10</v>
      </c>
      <c r="Q10" s="30"/>
      <c r="R10" s="30" t="s">
        <v>11</v>
      </c>
      <c r="T10" s="30" t="s">
        <v>12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 t="s">
        <v>13</v>
      </c>
      <c r="AL10" s="30"/>
      <c r="AM10" s="30"/>
    </row>
    <row r="11" spans="4:39" ht="0.75" customHeight="1">
      <c r="D11" s="28"/>
      <c r="E11" s="28"/>
      <c r="G11" s="28"/>
      <c r="H11" s="28"/>
      <c r="I11" s="28"/>
      <c r="J11" s="28"/>
      <c r="K11" s="28"/>
      <c r="L11" s="28"/>
      <c r="P11" s="30"/>
      <c r="Q11" s="30"/>
      <c r="R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6:39" ht="6" customHeight="1">
      <c r="P12" s="30"/>
      <c r="Q12" s="30"/>
      <c r="R12" s="30"/>
      <c r="T12" s="30" t="s">
        <v>14</v>
      </c>
      <c r="U12" s="30"/>
      <c r="V12" s="30"/>
      <c r="X12" s="30" t="s">
        <v>15</v>
      </c>
      <c r="Y12" s="30"/>
      <c r="Z12" s="30" t="s">
        <v>16</v>
      </c>
      <c r="AA12" s="30" t="s">
        <v>17</v>
      </c>
      <c r="AB12" s="30" t="s">
        <v>18</v>
      </c>
      <c r="AC12" s="30"/>
      <c r="AD12" s="30"/>
      <c r="AE12" s="30"/>
      <c r="AF12" s="30" t="s">
        <v>19</v>
      </c>
      <c r="AG12" s="30"/>
      <c r="AH12" s="30"/>
      <c r="AI12" s="30"/>
      <c r="AJ12" s="30"/>
      <c r="AK12" s="30"/>
      <c r="AL12" s="30"/>
      <c r="AM12" s="30"/>
    </row>
    <row r="13" spans="16:36" ht="6.75" customHeight="1">
      <c r="P13" s="30"/>
      <c r="Q13" s="30"/>
      <c r="R13" s="30"/>
      <c r="T13" s="30"/>
      <c r="U13" s="30"/>
      <c r="V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6:18" ht="12.75" customHeight="1" hidden="1">
      <c r="P14" s="30"/>
      <c r="Q14" s="30"/>
      <c r="R14" s="30"/>
    </row>
    <row r="15" ht="9" customHeight="1"/>
    <row r="16" spans="20:36" ht="2.25" customHeight="1">
      <c r="T16" s="30" t="s">
        <v>20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20:36" ht="9.75" customHeight="1"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20:36" ht="0.75" customHeight="1"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20:36" ht="12.75">
      <c r="T19" s="30" t="s">
        <v>14</v>
      </c>
      <c r="U19" s="30"/>
      <c r="V19" s="30"/>
      <c r="X19" s="30" t="s">
        <v>15</v>
      </c>
      <c r="Y19" s="30"/>
      <c r="Z19" s="3" t="s">
        <v>16</v>
      </c>
      <c r="AA19" s="3" t="s">
        <v>17</v>
      </c>
      <c r="AB19" s="30" t="s">
        <v>18</v>
      </c>
      <c r="AC19" s="30"/>
      <c r="AD19" s="30"/>
      <c r="AE19" s="30"/>
      <c r="AF19" s="30" t="s">
        <v>19</v>
      </c>
      <c r="AG19" s="30"/>
      <c r="AH19" s="30"/>
      <c r="AI19" s="30"/>
      <c r="AJ19" s="30"/>
    </row>
    <row r="20" spans="15:38" ht="15" customHeight="1">
      <c r="O20" s="21">
        <f>O24+O76+O93+O126</f>
        <v>10709049</v>
      </c>
      <c r="P20" s="21"/>
      <c r="Q20" s="21"/>
      <c r="R20" s="11">
        <f>R24+R76+R93+R126</f>
        <v>9412024.66</v>
      </c>
      <c r="S20" s="12"/>
      <c r="T20" s="21">
        <f>T24+T76+T93+T126</f>
        <v>810676.4500000002</v>
      </c>
      <c r="U20" s="21"/>
      <c r="V20" s="21"/>
      <c r="W20" s="12"/>
      <c r="X20" s="21">
        <f>X24+X76+X93+X126</f>
        <v>0</v>
      </c>
      <c r="Y20" s="21"/>
      <c r="Z20" s="11">
        <f>Z24+Z76+Z93+Z126</f>
        <v>0</v>
      </c>
      <c r="AA20" s="11">
        <f>AA24+AA73+AA89+AA119+AA126</f>
        <v>8899.59</v>
      </c>
      <c r="AB20" s="21">
        <f>AB24+AB76+AB93+AB126</f>
        <v>694455.42</v>
      </c>
      <c r="AC20" s="21"/>
      <c r="AD20" s="21"/>
      <c r="AE20" s="21"/>
      <c r="AF20" s="21">
        <f>AF24+AF76+AF93+AF126</f>
        <v>107321.44</v>
      </c>
      <c r="AG20" s="21"/>
      <c r="AH20" s="21"/>
      <c r="AI20" s="21"/>
      <c r="AJ20" s="21"/>
      <c r="AK20" s="21">
        <f>AK24+AK76+AK93+AK126</f>
        <v>5856358.9799999995</v>
      </c>
      <c r="AL20" s="21"/>
    </row>
    <row r="21" spans="15:38" ht="15" customHeight="1">
      <c r="O21" s="21">
        <f>O25+O77+O94+O127</f>
        <v>0</v>
      </c>
      <c r="P21" s="21"/>
      <c r="Q21" s="21"/>
      <c r="R21" s="11">
        <f>R25+R77+R94+R127</f>
        <v>0</v>
      </c>
      <c r="S21" s="12"/>
      <c r="T21" s="21">
        <f>T25+T77+T94+T127</f>
        <v>5326444.44</v>
      </c>
      <c r="U21" s="21"/>
      <c r="V21" s="21"/>
      <c r="W21" s="12"/>
      <c r="X21" s="21">
        <f>X25+X77+X94+X127</f>
        <v>0</v>
      </c>
      <c r="Y21" s="21"/>
      <c r="Z21" s="11">
        <f>Z25+Z77+Z94+Z127</f>
        <v>6000</v>
      </c>
      <c r="AA21" s="11">
        <f>AA25+AA74+AA90+AA127</f>
        <v>149685.87</v>
      </c>
      <c r="AB21" s="21">
        <f>AB25+AB77+AB94+AB127</f>
        <v>3399979.8099999996</v>
      </c>
      <c r="AC21" s="21"/>
      <c r="AD21" s="21"/>
      <c r="AE21" s="21"/>
      <c r="AF21" s="21">
        <f>AF25+AF77+AF94+AF127</f>
        <v>1770778.76</v>
      </c>
      <c r="AG21" s="21"/>
      <c r="AH21" s="21"/>
      <c r="AI21" s="21"/>
      <c r="AJ21" s="21"/>
      <c r="AK21" s="21">
        <f>AK25+AK77+AK94+AK127</f>
        <v>0</v>
      </c>
      <c r="AL21" s="21"/>
    </row>
    <row r="22" spans="2:38" ht="15" customHeight="1">
      <c r="B22" s="25" t="s">
        <v>21</v>
      </c>
      <c r="C22" s="25"/>
      <c r="D22" s="25"/>
      <c r="E22" s="25"/>
      <c r="F22" s="25"/>
      <c r="H22" s="25" t="s">
        <v>22</v>
      </c>
      <c r="I22" s="25"/>
      <c r="J22" s="25"/>
      <c r="K22" s="25"/>
      <c r="L22" s="25"/>
      <c r="M22" s="25"/>
      <c r="N22" s="25"/>
      <c r="O22" s="31">
        <v>10709049</v>
      </c>
      <c r="P22" s="31"/>
      <c r="Q22" s="31"/>
      <c r="R22" s="4">
        <v>9412024.66</v>
      </c>
      <c r="T22" s="31">
        <v>810676.45</v>
      </c>
      <c r="U22" s="31"/>
      <c r="V22" s="31"/>
      <c r="X22" s="31">
        <v>0</v>
      </c>
      <c r="Y22" s="31"/>
      <c r="Z22" s="4">
        <v>0</v>
      </c>
      <c r="AA22" s="4">
        <v>8899.59</v>
      </c>
      <c r="AB22" s="31">
        <v>694455.42</v>
      </c>
      <c r="AC22" s="31"/>
      <c r="AD22" s="31"/>
      <c r="AE22" s="31"/>
      <c r="AF22" s="31">
        <v>107321.44</v>
      </c>
      <c r="AG22" s="31"/>
      <c r="AH22" s="31"/>
      <c r="AI22" s="31"/>
      <c r="AJ22" s="31"/>
      <c r="AK22" s="31">
        <v>5856358.98</v>
      </c>
      <c r="AL22" s="31"/>
    </row>
    <row r="23" spans="20:36" ht="12.75">
      <c r="T23" s="31">
        <v>5326444.44</v>
      </c>
      <c r="U23" s="31"/>
      <c r="V23" s="31"/>
      <c r="X23" s="31">
        <v>0</v>
      </c>
      <c r="Y23" s="31"/>
      <c r="Z23" s="4">
        <v>6000</v>
      </c>
      <c r="AA23" s="4">
        <v>149685.87</v>
      </c>
      <c r="AB23" s="31">
        <v>3399979.81</v>
      </c>
      <c r="AC23" s="31"/>
      <c r="AD23" s="31"/>
      <c r="AE23" s="31"/>
      <c r="AF23" s="31">
        <v>1770778.76</v>
      </c>
      <c r="AG23" s="31"/>
      <c r="AH23" s="31"/>
      <c r="AI23" s="31"/>
      <c r="AJ23" s="31"/>
    </row>
    <row r="24" spans="2:38" ht="15" customHeight="1">
      <c r="B24" s="25">
        <v>3000</v>
      </c>
      <c r="C24" s="25"/>
      <c r="D24" s="25"/>
      <c r="E24" s="25"/>
      <c r="F24" s="25"/>
      <c r="H24" s="25" t="s">
        <v>93</v>
      </c>
      <c r="I24" s="25"/>
      <c r="J24" s="25"/>
      <c r="K24" s="25"/>
      <c r="L24" s="25"/>
      <c r="M24" s="25"/>
      <c r="N24" s="25"/>
      <c r="O24" s="20">
        <f>O26+O29+O33+O37+O40+O43+O46+O49+O52+O55+O58+O62+O65+O68+O71+O74</f>
        <v>6720974</v>
      </c>
      <c r="P24" s="23"/>
      <c r="Q24" s="23"/>
      <c r="R24" s="13">
        <f>R26+R29+R33+R37+R40+R43+R46+R49+R52+R55+R58+R62+R65+R68+R71+R74</f>
        <v>7079308.990000001</v>
      </c>
      <c r="S24" s="12"/>
      <c r="T24" s="20">
        <f>T26+T29+T33+T37+T40+T43+T46+T49+T52+T55+T58+T62+T65+T68+T71+T74</f>
        <v>727165.6500000001</v>
      </c>
      <c r="U24" s="23"/>
      <c r="V24" s="23"/>
      <c r="W24" s="12"/>
      <c r="X24" s="22">
        <f>X26+X29+X33+X37+X40+X43+X46+X49+X52+X55+X58+X62+X65+X68+X71+X74</f>
        <v>0</v>
      </c>
      <c r="Y24" s="22"/>
      <c r="Z24" s="13">
        <f>Z26+Z29+Z33+Z37+Z40+Z43+Z46+Z49+Z52+Z55+Z58+Z62+Z65+Z68+Z71+Z74</f>
        <v>0</v>
      </c>
      <c r="AA24" s="14">
        <f>AA26+AA29+AA33+AA37+AA40+AA43+AA46+AA49+AA52+AA55+AA58+AA62+AA65+AA68+AA71+AA74</f>
        <v>8899.59</v>
      </c>
      <c r="AB24" s="22">
        <f>AB26+AB29+AB33+AB37+AB40+AB43+AB46+AB49+AB52+AB55+AB58+AB62+AB65+AB68+AB71+AB74</f>
        <v>603878.92</v>
      </c>
      <c r="AC24" s="22"/>
      <c r="AD24" s="22"/>
      <c r="AE24" s="22"/>
      <c r="AF24" s="22">
        <f>AF26+AF29+AF33+AF37+AF40+AF43+AF46+AF49+AF52+AF55+AF58+AF62+AF65+AF68+AF71+AF74</f>
        <v>114387.14</v>
      </c>
      <c r="AG24" s="22"/>
      <c r="AH24" s="22"/>
      <c r="AI24" s="22"/>
      <c r="AJ24" s="22"/>
      <c r="AK24" s="22">
        <f>AK26+AK29+AK33+AK37+AK40+AK43+AK46+AK49+AK52+AK55+AK58+AK62+AK65+AK68+AK71+AK74</f>
        <v>3674894.9199999995</v>
      </c>
      <c r="AL24" s="22"/>
    </row>
    <row r="25" spans="15:38" ht="15" customHeight="1">
      <c r="O25" s="20">
        <f>O27+O30+O34+O38+O41+O44+O47+O50+O53+O56+O59+O63+O66+O69+O72+O75</f>
        <v>0</v>
      </c>
      <c r="P25" s="23"/>
      <c r="Q25" s="23"/>
      <c r="R25" s="13">
        <f>R27+R30+R34+R38+R41+R44+R47+R50+R53+R56+R59+R63+R66+R69+R72+R75</f>
        <v>0</v>
      </c>
      <c r="S25" s="12"/>
      <c r="T25" s="20">
        <f>T27+T30+T34+T38+T41+T44+T47+T50+T53+T56+T59+T63+T66+T69+T72+T75</f>
        <v>3423008.6500000004</v>
      </c>
      <c r="U25" s="23"/>
      <c r="V25" s="23"/>
      <c r="W25" s="12"/>
      <c r="X25" s="22">
        <f>X27+X30+X34+X38+X41+X44+X47+X50+X53+X56+X59+X63+X66+X69+X72+X75</f>
        <v>0</v>
      </c>
      <c r="Y25" s="22"/>
      <c r="Z25" s="13">
        <f>Z27+Z30+Z34+Z38+Z41+Z44+Z47+Z50+Z53+Z56+Z59+Z63+Z66+Z69+Z72+Z75</f>
        <v>0</v>
      </c>
      <c r="AA25" s="14">
        <f>AA27+AA30+AA34+AA38+AA41+AA44+AA47+AA50+AA53+AA56+AA59+AA63+AA66+AA69+AA72+AA75</f>
        <v>149685.87</v>
      </c>
      <c r="AB25" s="22">
        <f>AB27+AB30+AB34+AB38+AB41+AB44+AB47+AB50+AB53+AB56+AB59+AB63+AB66+AB69+AB72+AB75</f>
        <v>3254728.1999999997</v>
      </c>
      <c r="AC25" s="22"/>
      <c r="AD25" s="22"/>
      <c r="AE25" s="22"/>
      <c r="AF25" s="22">
        <f>AF27+AF30+AF34+AF38+AF41+AF44+AF47+AF50+AF53+AF56+AF59+AF63+AF66+AF69+AF72+AF75</f>
        <v>18594.579999999998</v>
      </c>
      <c r="AG25" s="22"/>
      <c r="AH25" s="22"/>
      <c r="AI25" s="22"/>
      <c r="AJ25" s="22"/>
      <c r="AK25" s="22">
        <f>AK27+AK30+AK34+AK38+AK41+AK44+AK47+AK50+AK53+AK56+AK59+AK63+AK66+AK69+AK72+AK75</f>
        <v>0</v>
      </c>
      <c r="AL25" s="22"/>
    </row>
    <row r="26" spans="2:38" s="5" customFormat="1" ht="15" customHeight="1">
      <c r="B26" s="24" t="s">
        <v>23</v>
      </c>
      <c r="C26" s="24"/>
      <c r="D26" s="24"/>
      <c r="E26" s="24"/>
      <c r="F26" s="24"/>
      <c r="H26" s="24" t="s">
        <v>24</v>
      </c>
      <c r="I26" s="24"/>
      <c r="J26" s="24"/>
      <c r="K26" s="24"/>
      <c r="L26" s="24"/>
      <c r="M26" s="24"/>
      <c r="N26" s="24"/>
      <c r="O26" s="32">
        <v>3458544</v>
      </c>
      <c r="P26" s="32"/>
      <c r="Q26" s="32"/>
      <c r="R26" s="6">
        <v>3383257.18</v>
      </c>
      <c r="T26" s="32">
        <v>305520</v>
      </c>
      <c r="U26" s="32"/>
      <c r="V26" s="32"/>
      <c r="X26" s="32">
        <v>0</v>
      </c>
      <c r="Y26" s="32"/>
      <c r="Z26" s="6">
        <v>0</v>
      </c>
      <c r="AA26" s="6">
        <v>0</v>
      </c>
      <c r="AB26" s="32">
        <v>253762.25</v>
      </c>
      <c r="AC26" s="32"/>
      <c r="AD26" s="32"/>
      <c r="AE26" s="32"/>
      <c r="AF26" s="32">
        <v>51757.75</v>
      </c>
      <c r="AG26" s="32"/>
      <c r="AH26" s="32"/>
      <c r="AI26" s="32"/>
      <c r="AJ26" s="32"/>
      <c r="AK26" s="32">
        <v>1706493.37</v>
      </c>
      <c r="AL26" s="32"/>
    </row>
    <row r="27" spans="15:38" s="5" customFormat="1" ht="12.75">
      <c r="O27" s="16"/>
      <c r="P27" s="16"/>
      <c r="Q27" s="16"/>
      <c r="T27" s="32">
        <v>1633574.39</v>
      </c>
      <c r="U27" s="32"/>
      <c r="V27" s="32"/>
      <c r="X27" s="32">
        <v>0</v>
      </c>
      <c r="Y27" s="32"/>
      <c r="Z27" s="6">
        <v>0</v>
      </c>
      <c r="AA27" s="6">
        <v>0</v>
      </c>
      <c r="AB27" s="32">
        <v>1676763.81</v>
      </c>
      <c r="AC27" s="32"/>
      <c r="AD27" s="32"/>
      <c r="AE27" s="32"/>
      <c r="AF27" s="32">
        <v>-43189.42</v>
      </c>
      <c r="AG27" s="32"/>
      <c r="AH27" s="32"/>
      <c r="AI27" s="32"/>
      <c r="AJ27" s="32"/>
      <c r="AK27" s="16"/>
      <c r="AL27" s="16"/>
    </row>
    <row r="28" s="5" customFormat="1" ht="0.75" customHeight="1"/>
    <row r="29" spans="2:38" ht="15" customHeight="1">
      <c r="B29" s="25" t="s">
        <v>25</v>
      </c>
      <c r="C29" s="25"/>
      <c r="D29" s="25"/>
      <c r="E29" s="25"/>
      <c r="F29" s="25"/>
      <c r="H29" s="26" t="s">
        <v>26</v>
      </c>
      <c r="I29" s="26"/>
      <c r="J29" s="26"/>
      <c r="K29" s="26"/>
      <c r="L29" s="26"/>
      <c r="M29" s="26"/>
      <c r="N29" s="26"/>
      <c r="O29" s="31">
        <v>0</v>
      </c>
      <c r="P29" s="31"/>
      <c r="Q29" s="31"/>
      <c r="R29" s="4">
        <v>304302.28</v>
      </c>
      <c r="T29" s="31">
        <v>73425</v>
      </c>
      <c r="U29" s="31"/>
      <c r="V29" s="31"/>
      <c r="X29" s="31">
        <v>0</v>
      </c>
      <c r="Y29" s="31"/>
      <c r="Z29" s="4">
        <v>0</v>
      </c>
      <c r="AA29" s="4">
        <v>0</v>
      </c>
      <c r="AB29" s="31">
        <v>48950</v>
      </c>
      <c r="AC29" s="31"/>
      <c r="AD29" s="31"/>
      <c r="AE29" s="31"/>
      <c r="AF29" s="31">
        <v>24475</v>
      </c>
      <c r="AG29" s="31"/>
      <c r="AH29" s="31"/>
      <c r="AI29" s="31"/>
      <c r="AJ29" s="31"/>
      <c r="AK29" s="31">
        <v>-24475</v>
      </c>
      <c r="AL29" s="31"/>
    </row>
    <row r="30" spans="8:38" ht="5.25" customHeight="1">
      <c r="H30" s="26"/>
      <c r="I30" s="26"/>
      <c r="J30" s="26"/>
      <c r="K30" s="26"/>
      <c r="L30" s="26"/>
      <c r="M30" s="26"/>
      <c r="N30" s="26"/>
      <c r="O30" s="17"/>
      <c r="P30" s="17"/>
      <c r="Q30" s="17"/>
      <c r="T30" s="31">
        <v>279827.28</v>
      </c>
      <c r="U30" s="31"/>
      <c r="V30" s="31"/>
      <c r="X30" s="31">
        <v>0</v>
      </c>
      <c r="Y30" s="31"/>
      <c r="Z30" s="31">
        <v>0</v>
      </c>
      <c r="AA30" s="31">
        <v>0</v>
      </c>
      <c r="AB30" s="31">
        <v>328777.28</v>
      </c>
      <c r="AC30" s="31"/>
      <c r="AD30" s="31"/>
      <c r="AE30" s="31"/>
      <c r="AF30" s="31">
        <v>-48950</v>
      </c>
      <c r="AG30" s="31"/>
      <c r="AH30" s="31"/>
      <c r="AI30" s="31"/>
      <c r="AJ30" s="31"/>
      <c r="AK30" s="17"/>
      <c r="AL30" s="17"/>
    </row>
    <row r="31" spans="15:38" ht="6.75" customHeight="1">
      <c r="O31" s="17"/>
      <c r="P31" s="17"/>
      <c r="Q31" s="17"/>
      <c r="T31" s="31"/>
      <c r="U31" s="31"/>
      <c r="V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17"/>
      <c r="AL31" s="17"/>
    </row>
    <row r="32" ht="0.75" customHeight="1"/>
    <row r="33" spans="2:38" s="5" customFormat="1" ht="15" customHeight="1">
      <c r="B33" s="24" t="s">
        <v>27</v>
      </c>
      <c r="C33" s="24"/>
      <c r="D33" s="24"/>
      <c r="E33" s="24"/>
      <c r="F33" s="24"/>
      <c r="H33" s="33" t="s">
        <v>28</v>
      </c>
      <c r="I33" s="33"/>
      <c r="J33" s="33"/>
      <c r="K33" s="33"/>
      <c r="L33" s="33"/>
      <c r="M33" s="33"/>
      <c r="N33" s="33"/>
      <c r="O33" s="32">
        <v>0</v>
      </c>
      <c r="P33" s="32"/>
      <c r="Q33" s="32"/>
      <c r="R33" s="6">
        <v>13825</v>
      </c>
      <c r="T33" s="32">
        <v>3150</v>
      </c>
      <c r="U33" s="32"/>
      <c r="V33" s="32"/>
      <c r="X33" s="32">
        <v>0</v>
      </c>
      <c r="Y33" s="32"/>
      <c r="Z33" s="6">
        <v>0</v>
      </c>
      <c r="AA33" s="6">
        <v>0</v>
      </c>
      <c r="AB33" s="32">
        <v>1750</v>
      </c>
      <c r="AC33" s="32"/>
      <c r="AD33" s="32"/>
      <c r="AE33" s="32"/>
      <c r="AF33" s="32">
        <v>1400</v>
      </c>
      <c r="AG33" s="32"/>
      <c r="AH33" s="32"/>
      <c r="AI33" s="32"/>
      <c r="AJ33" s="32"/>
      <c r="AK33" s="32">
        <v>-875</v>
      </c>
      <c r="AL33" s="32"/>
    </row>
    <row r="34" spans="8:38" s="5" customFormat="1" ht="5.25" customHeight="1">
      <c r="H34" s="33"/>
      <c r="I34" s="33"/>
      <c r="J34" s="33"/>
      <c r="K34" s="33"/>
      <c r="L34" s="33"/>
      <c r="M34" s="33"/>
      <c r="N34" s="33"/>
      <c r="O34" s="16"/>
      <c r="P34" s="16"/>
      <c r="Q34" s="16"/>
      <c r="T34" s="32">
        <v>12950</v>
      </c>
      <c r="U34" s="32"/>
      <c r="V34" s="32"/>
      <c r="X34" s="32">
        <v>0</v>
      </c>
      <c r="Y34" s="32"/>
      <c r="Z34" s="32">
        <v>0</v>
      </c>
      <c r="AA34" s="32">
        <v>0</v>
      </c>
      <c r="AB34" s="32">
        <v>14700</v>
      </c>
      <c r="AC34" s="32"/>
      <c r="AD34" s="32"/>
      <c r="AE34" s="32"/>
      <c r="AF34" s="32">
        <v>-1750</v>
      </c>
      <c r="AG34" s="32"/>
      <c r="AH34" s="32"/>
      <c r="AI34" s="32"/>
      <c r="AJ34" s="32"/>
      <c r="AK34" s="16"/>
      <c r="AL34" s="16"/>
    </row>
    <row r="35" spans="15:38" s="5" customFormat="1" ht="6.75" customHeight="1">
      <c r="O35" s="16"/>
      <c r="P35" s="16"/>
      <c r="Q35" s="16"/>
      <c r="T35" s="32"/>
      <c r="U35" s="32"/>
      <c r="V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16"/>
      <c r="AL35" s="16"/>
    </row>
    <row r="36" s="5" customFormat="1" ht="0.75" customHeight="1"/>
    <row r="37" spans="2:38" ht="15" customHeight="1">
      <c r="B37" s="25" t="s">
        <v>29</v>
      </c>
      <c r="C37" s="25"/>
      <c r="D37" s="25"/>
      <c r="E37" s="25"/>
      <c r="F37" s="25"/>
      <c r="H37" s="25" t="s">
        <v>30</v>
      </c>
      <c r="I37" s="25"/>
      <c r="J37" s="25"/>
      <c r="K37" s="25"/>
      <c r="L37" s="25"/>
      <c r="M37" s="25"/>
      <c r="N37" s="25"/>
      <c r="O37" s="31">
        <v>192148</v>
      </c>
      <c r="P37" s="31"/>
      <c r="Q37" s="31"/>
      <c r="R37" s="4">
        <v>189897.85</v>
      </c>
      <c r="T37" s="31">
        <v>105139.86</v>
      </c>
      <c r="U37" s="31"/>
      <c r="V37" s="31"/>
      <c r="X37" s="31">
        <v>0</v>
      </c>
      <c r="Y37" s="31"/>
      <c r="Z37" s="4">
        <v>0</v>
      </c>
      <c r="AA37" s="4">
        <v>0</v>
      </c>
      <c r="AB37" s="31">
        <v>84757.99</v>
      </c>
      <c r="AC37" s="31"/>
      <c r="AD37" s="31"/>
      <c r="AE37" s="31"/>
      <c r="AF37" s="31">
        <v>20381.87</v>
      </c>
      <c r="AG37" s="31"/>
      <c r="AH37" s="31"/>
      <c r="AI37" s="31"/>
      <c r="AJ37" s="31"/>
      <c r="AK37" s="31">
        <v>101843</v>
      </c>
      <c r="AL37" s="31"/>
    </row>
    <row r="38" spans="15:38" ht="12.75">
      <c r="O38" s="17"/>
      <c r="P38" s="17"/>
      <c r="Q38" s="17"/>
      <c r="T38" s="31">
        <v>108436.72</v>
      </c>
      <c r="U38" s="31"/>
      <c r="V38" s="31"/>
      <c r="X38" s="31">
        <v>0</v>
      </c>
      <c r="Y38" s="31"/>
      <c r="Z38" s="4">
        <v>0</v>
      </c>
      <c r="AA38" s="4">
        <v>0</v>
      </c>
      <c r="AB38" s="31">
        <v>88054.85</v>
      </c>
      <c r="AC38" s="31"/>
      <c r="AD38" s="31"/>
      <c r="AE38" s="31"/>
      <c r="AF38" s="31">
        <v>20381.87</v>
      </c>
      <c r="AG38" s="31"/>
      <c r="AH38" s="31"/>
      <c r="AI38" s="31"/>
      <c r="AJ38" s="31"/>
      <c r="AK38" s="17"/>
      <c r="AL38" s="17"/>
    </row>
    <row r="39" ht="0.75" customHeight="1"/>
    <row r="40" spans="2:38" s="5" customFormat="1" ht="15" customHeight="1">
      <c r="B40" s="24" t="s">
        <v>31</v>
      </c>
      <c r="C40" s="24"/>
      <c r="D40" s="24"/>
      <c r="E40" s="24"/>
      <c r="F40" s="24"/>
      <c r="H40" s="24" t="s">
        <v>32</v>
      </c>
      <c r="I40" s="24"/>
      <c r="J40" s="24"/>
      <c r="K40" s="24"/>
      <c r="L40" s="24"/>
      <c r="M40" s="24"/>
      <c r="N40" s="24"/>
      <c r="O40" s="32">
        <v>672498</v>
      </c>
      <c r="P40" s="32"/>
      <c r="Q40" s="32"/>
      <c r="R40" s="6">
        <v>582301.1</v>
      </c>
      <c r="T40" s="32">
        <v>0</v>
      </c>
      <c r="U40" s="32"/>
      <c r="V40" s="32"/>
      <c r="X40" s="32">
        <v>0</v>
      </c>
      <c r="Y40" s="32"/>
      <c r="Z40" s="6">
        <v>0</v>
      </c>
      <c r="AA40" s="6">
        <v>0</v>
      </c>
      <c r="AB40" s="32">
        <v>0</v>
      </c>
      <c r="AC40" s="32"/>
      <c r="AD40" s="32"/>
      <c r="AE40" s="32"/>
      <c r="AF40" s="32">
        <v>0</v>
      </c>
      <c r="AG40" s="32"/>
      <c r="AH40" s="32"/>
      <c r="AI40" s="32"/>
      <c r="AJ40" s="32"/>
      <c r="AK40" s="32">
        <v>546326.55</v>
      </c>
      <c r="AL40" s="32"/>
    </row>
    <row r="41" spans="15:38" s="5" customFormat="1" ht="12.75">
      <c r="O41" s="16"/>
      <c r="P41" s="16"/>
      <c r="Q41" s="16"/>
      <c r="T41" s="32">
        <v>35974.55</v>
      </c>
      <c r="U41" s="32"/>
      <c r="V41" s="32"/>
      <c r="X41" s="32">
        <v>0</v>
      </c>
      <c r="Y41" s="32"/>
      <c r="Z41" s="6">
        <v>0</v>
      </c>
      <c r="AA41" s="6">
        <v>0</v>
      </c>
      <c r="AB41" s="32">
        <v>35974.55</v>
      </c>
      <c r="AC41" s="32"/>
      <c r="AD41" s="32"/>
      <c r="AE41" s="32"/>
      <c r="AF41" s="32">
        <v>0</v>
      </c>
      <c r="AG41" s="32"/>
      <c r="AH41" s="32"/>
      <c r="AI41" s="32"/>
      <c r="AJ41" s="32"/>
      <c r="AK41" s="16"/>
      <c r="AL41" s="16"/>
    </row>
    <row r="42" s="5" customFormat="1" ht="0.75" customHeight="1"/>
    <row r="43" spans="2:38" ht="15" customHeight="1">
      <c r="B43" s="25" t="s">
        <v>33</v>
      </c>
      <c r="C43" s="25"/>
      <c r="D43" s="25"/>
      <c r="E43" s="25"/>
      <c r="F43" s="25"/>
      <c r="H43" s="25" t="s">
        <v>34</v>
      </c>
      <c r="I43" s="25"/>
      <c r="J43" s="25"/>
      <c r="K43" s="25"/>
      <c r="L43" s="25"/>
      <c r="M43" s="25"/>
      <c r="N43" s="25"/>
      <c r="O43" s="31">
        <v>0</v>
      </c>
      <c r="P43" s="31"/>
      <c r="Q43" s="31"/>
      <c r="R43" s="4">
        <v>10926</v>
      </c>
      <c r="T43" s="31">
        <v>-802</v>
      </c>
      <c r="U43" s="31"/>
      <c r="V43" s="31"/>
      <c r="X43" s="31">
        <v>0</v>
      </c>
      <c r="Y43" s="31"/>
      <c r="Z43" s="4">
        <v>0</v>
      </c>
      <c r="AA43" s="4">
        <v>0</v>
      </c>
      <c r="AB43" s="31">
        <v>0</v>
      </c>
      <c r="AC43" s="31"/>
      <c r="AD43" s="31"/>
      <c r="AE43" s="31"/>
      <c r="AF43" s="31">
        <v>-802</v>
      </c>
      <c r="AG43" s="31"/>
      <c r="AH43" s="31"/>
      <c r="AI43" s="31"/>
      <c r="AJ43" s="31"/>
      <c r="AK43" s="31">
        <v>10262</v>
      </c>
      <c r="AL43" s="31"/>
    </row>
    <row r="44" spans="15:38" ht="12.75">
      <c r="O44" s="18"/>
      <c r="P44" s="18"/>
      <c r="Q44" s="18"/>
      <c r="T44" s="31">
        <v>2130</v>
      </c>
      <c r="U44" s="31"/>
      <c r="V44" s="31"/>
      <c r="X44" s="31">
        <v>0</v>
      </c>
      <c r="Y44" s="31"/>
      <c r="Z44" s="4">
        <v>0</v>
      </c>
      <c r="AA44" s="4">
        <v>0</v>
      </c>
      <c r="AB44" s="31">
        <v>664</v>
      </c>
      <c r="AC44" s="31"/>
      <c r="AD44" s="31"/>
      <c r="AE44" s="31"/>
      <c r="AF44" s="31">
        <v>1466</v>
      </c>
      <c r="AG44" s="31"/>
      <c r="AH44" s="31"/>
      <c r="AI44" s="31"/>
      <c r="AJ44" s="31"/>
      <c r="AK44" s="17"/>
      <c r="AL44" s="17"/>
    </row>
    <row r="45" ht="0.75" customHeight="1"/>
    <row r="46" spans="2:38" s="5" customFormat="1" ht="15" customHeight="1">
      <c r="B46" s="24" t="s">
        <v>35</v>
      </c>
      <c r="C46" s="24"/>
      <c r="D46" s="24"/>
      <c r="E46" s="24"/>
      <c r="F46" s="24"/>
      <c r="H46" s="24" t="s">
        <v>36</v>
      </c>
      <c r="I46" s="24"/>
      <c r="J46" s="24"/>
      <c r="K46" s="24"/>
      <c r="L46" s="24"/>
      <c r="M46" s="24"/>
      <c r="N46" s="24"/>
      <c r="O46" s="32">
        <v>129060</v>
      </c>
      <c r="P46" s="32"/>
      <c r="Q46" s="32"/>
      <c r="R46" s="6">
        <v>129659.78</v>
      </c>
      <c r="T46" s="32">
        <v>10296</v>
      </c>
      <c r="U46" s="32"/>
      <c r="V46" s="32"/>
      <c r="X46" s="32">
        <v>0</v>
      </c>
      <c r="Y46" s="32"/>
      <c r="Z46" s="6">
        <v>0</v>
      </c>
      <c r="AA46" s="6">
        <v>0</v>
      </c>
      <c r="AB46" s="32">
        <v>11641.88</v>
      </c>
      <c r="AC46" s="32"/>
      <c r="AD46" s="32"/>
      <c r="AE46" s="32"/>
      <c r="AF46" s="32">
        <v>-1345.88</v>
      </c>
      <c r="AG46" s="32"/>
      <c r="AH46" s="32"/>
      <c r="AI46" s="32"/>
      <c r="AJ46" s="32"/>
      <c r="AK46" s="32">
        <v>64528.44</v>
      </c>
      <c r="AL46" s="32"/>
    </row>
    <row r="47" spans="15:38" s="5" customFormat="1" ht="12.75">
      <c r="O47" s="19"/>
      <c r="P47" s="19"/>
      <c r="Q47" s="19"/>
      <c r="T47" s="32">
        <v>66475.78</v>
      </c>
      <c r="U47" s="32"/>
      <c r="V47" s="32"/>
      <c r="X47" s="32">
        <v>0</v>
      </c>
      <c r="Y47" s="32"/>
      <c r="Z47" s="6">
        <v>0</v>
      </c>
      <c r="AA47" s="6">
        <v>0</v>
      </c>
      <c r="AB47" s="32">
        <v>65131.34</v>
      </c>
      <c r="AC47" s="32"/>
      <c r="AD47" s="32"/>
      <c r="AE47" s="32"/>
      <c r="AF47" s="32">
        <v>1344.44</v>
      </c>
      <c r="AG47" s="32"/>
      <c r="AH47" s="32"/>
      <c r="AI47" s="32"/>
      <c r="AJ47" s="32"/>
      <c r="AK47" s="16"/>
      <c r="AL47" s="16"/>
    </row>
    <row r="48" s="5" customFormat="1" ht="0.75" customHeight="1"/>
    <row r="49" spans="2:38" ht="15" customHeight="1">
      <c r="B49" s="25" t="s">
        <v>37</v>
      </c>
      <c r="C49" s="25"/>
      <c r="D49" s="25"/>
      <c r="E49" s="25"/>
      <c r="F49" s="25"/>
      <c r="H49" s="25" t="s">
        <v>38</v>
      </c>
      <c r="I49" s="25"/>
      <c r="J49" s="25"/>
      <c r="K49" s="25"/>
      <c r="L49" s="25"/>
      <c r="M49" s="25"/>
      <c r="N49" s="25"/>
      <c r="O49" s="31">
        <v>172944</v>
      </c>
      <c r="P49" s="31"/>
      <c r="Q49" s="31"/>
      <c r="R49" s="4">
        <v>169399.49</v>
      </c>
      <c r="T49" s="31">
        <v>-13676.17</v>
      </c>
      <c r="U49" s="31"/>
      <c r="V49" s="31"/>
      <c r="X49" s="31">
        <v>0</v>
      </c>
      <c r="Y49" s="31"/>
      <c r="Z49" s="4">
        <v>0</v>
      </c>
      <c r="AA49" s="4">
        <v>0</v>
      </c>
      <c r="AB49" s="31">
        <v>0</v>
      </c>
      <c r="AC49" s="31"/>
      <c r="AD49" s="31"/>
      <c r="AE49" s="31"/>
      <c r="AF49" s="31">
        <v>-13676.17</v>
      </c>
      <c r="AG49" s="31"/>
      <c r="AH49" s="31"/>
      <c r="AI49" s="31"/>
      <c r="AJ49" s="31"/>
      <c r="AK49" s="31">
        <v>110738.55</v>
      </c>
      <c r="AL49" s="31"/>
    </row>
    <row r="50" spans="15:38" ht="12.75">
      <c r="O50" s="18"/>
      <c r="P50" s="18"/>
      <c r="Q50" s="18"/>
      <c r="T50" s="31">
        <v>77731.49</v>
      </c>
      <c r="U50" s="31"/>
      <c r="V50" s="31"/>
      <c r="X50" s="31">
        <v>0</v>
      </c>
      <c r="Y50" s="31"/>
      <c r="Z50" s="4">
        <v>0</v>
      </c>
      <c r="AA50" s="4">
        <v>58660.94</v>
      </c>
      <c r="AB50" s="31">
        <v>0</v>
      </c>
      <c r="AC50" s="31"/>
      <c r="AD50" s="31"/>
      <c r="AE50" s="31"/>
      <c r="AF50" s="31">
        <v>19070.55</v>
      </c>
      <c r="AG50" s="31"/>
      <c r="AH50" s="31"/>
      <c r="AI50" s="31"/>
      <c r="AJ50" s="31"/>
      <c r="AK50" s="17"/>
      <c r="AL50" s="17"/>
    </row>
    <row r="51" ht="0.75" customHeight="1"/>
    <row r="52" spans="2:38" s="5" customFormat="1" ht="15" customHeight="1">
      <c r="B52" s="24" t="s">
        <v>39</v>
      </c>
      <c r="C52" s="24"/>
      <c r="D52" s="24"/>
      <c r="E52" s="24"/>
      <c r="F52" s="24"/>
      <c r="H52" s="24" t="s">
        <v>40</v>
      </c>
      <c r="I52" s="24"/>
      <c r="J52" s="24"/>
      <c r="K52" s="24"/>
      <c r="L52" s="24"/>
      <c r="M52" s="24"/>
      <c r="N52" s="24"/>
      <c r="O52" s="32">
        <v>69180</v>
      </c>
      <c r="P52" s="32"/>
      <c r="Q52" s="32"/>
      <c r="R52" s="6">
        <v>72294</v>
      </c>
      <c r="T52" s="32">
        <v>6111</v>
      </c>
      <c r="U52" s="32"/>
      <c r="V52" s="32"/>
      <c r="X52" s="32">
        <v>0</v>
      </c>
      <c r="Y52" s="32"/>
      <c r="Z52" s="6">
        <v>0</v>
      </c>
      <c r="AA52" s="6">
        <v>0</v>
      </c>
      <c r="AB52" s="32">
        <v>0</v>
      </c>
      <c r="AC52" s="32"/>
      <c r="AD52" s="32"/>
      <c r="AE52" s="32"/>
      <c r="AF52" s="32">
        <v>6111</v>
      </c>
      <c r="AG52" s="32"/>
      <c r="AH52" s="32"/>
      <c r="AI52" s="32"/>
      <c r="AJ52" s="32"/>
      <c r="AK52" s="32">
        <v>42777</v>
      </c>
      <c r="AL52" s="32"/>
    </row>
    <row r="53" spans="15:38" s="5" customFormat="1" ht="12.75">
      <c r="O53" s="16"/>
      <c r="P53" s="16"/>
      <c r="Q53" s="16"/>
      <c r="T53" s="32">
        <v>35628</v>
      </c>
      <c r="U53" s="32"/>
      <c r="V53" s="32"/>
      <c r="X53" s="32">
        <v>0</v>
      </c>
      <c r="Y53" s="32"/>
      <c r="Z53" s="6">
        <v>0</v>
      </c>
      <c r="AA53" s="6">
        <v>0</v>
      </c>
      <c r="AB53" s="32">
        <v>29517</v>
      </c>
      <c r="AC53" s="32"/>
      <c r="AD53" s="32"/>
      <c r="AE53" s="32"/>
      <c r="AF53" s="32">
        <v>6111</v>
      </c>
      <c r="AG53" s="32"/>
      <c r="AH53" s="32"/>
      <c r="AI53" s="32"/>
      <c r="AJ53" s="32"/>
      <c r="AK53" s="16"/>
      <c r="AL53" s="16"/>
    </row>
    <row r="54" s="5" customFormat="1" ht="0.75" customHeight="1"/>
    <row r="55" spans="2:38" ht="15" customHeight="1">
      <c r="B55" s="25" t="s">
        <v>41</v>
      </c>
      <c r="C55" s="25"/>
      <c r="D55" s="25"/>
      <c r="E55" s="25"/>
      <c r="F55" s="25"/>
      <c r="H55" s="25" t="s">
        <v>42</v>
      </c>
      <c r="I55" s="25"/>
      <c r="J55" s="25"/>
      <c r="K55" s="25"/>
      <c r="L55" s="25"/>
      <c r="M55" s="25"/>
      <c r="N55" s="25"/>
      <c r="O55" s="31">
        <v>190501</v>
      </c>
      <c r="P55" s="31"/>
      <c r="Q55" s="31"/>
      <c r="R55" s="4">
        <v>210589</v>
      </c>
      <c r="T55" s="31">
        <v>3050</v>
      </c>
      <c r="U55" s="31"/>
      <c r="V55" s="31"/>
      <c r="X55" s="31">
        <v>0</v>
      </c>
      <c r="Y55" s="31"/>
      <c r="Z55" s="4">
        <v>0</v>
      </c>
      <c r="AA55" s="4">
        <v>0</v>
      </c>
      <c r="AB55" s="31">
        <v>3995</v>
      </c>
      <c r="AC55" s="31"/>
      <c r="AD55" s="31"/>
      <c r="AE55" s="31"/>
      <c r="AF55" s="31">
        <v>-945</v>
      </c>
      <c r="AG55" s="31"/>
      <c r="AH55" s="31"/>
      <c r="AI55" s="31"/>
      <c r="AJ55" s="31"/>
      <c r="AK55" s="31">
        <v>182359</v>
      </c>
      <c r="AL55" s="31"/>
    </row>
    <row r="56" spans="15:38" ht="12.75">
      <c r="O56" s="17"/>
      <c r="P56" s="17"/>
      <c r="Q56" s="17"/>
      <c r="T56" s="31">
        <v>30240</v>
      </c>
      <c r="U56" s="31"/>
      <c r="V56" s="31"/>
      <c r="X56" s="31">
        <v>0</v>
      </c>
      <c r="Y56" s="31"/>
      <c r="Z56" s="4">
        <v>0</v>
      </c>
      <c r="AA56" s="4">
        <v>0</v>
      </c>
      <c r="AB56" s="31">
        <v>28230</v>
      </c>
      <c r="AC56" s="31"/>
      <c r="AD56" s="31"/>
      <c r="AE56" s="31"/>
      <c r="AF56" s="31">
        <v>2010</v>
      </c>
      <c r="AG56" s="31"/>
      <c r="AH56" s="31"/>
      <c r="AI56" s="31"/>
      <c r="AJ56" s="31"/>
      <c r="AK56" s="17"/>
      <c r="AL56" s="17"/>
    </row>
    <row r="57" ht="0.75" customHeight="1"/>
    <row r="58" spans="2:38" s="5" customFormat="1" ht="15" customHeight="1">
      <c r="B58" s="24" t="s">
        <v>43</v>
      </c>
      <c r="C58" s="24"/>
      <c r="D58" s="24"/>
      <c r="E58" s="24"/>
      <c r="F58" s="24"/>
      <c r="H58" s="33" t="s">
        <v>44</v>
      </c>
      <c r="I58" s="33"/>
      <c r="J58" s="33"/>
      <c r="K58" s="33"/>
      <c r="L58" s="33"/>
      <c r="M58" s="33"/>
      <c r="N58" s="33"/>
      <c r="O58" s="32">
        <v>0</v>
      </c>
      <c r="P58" s="32"/>
      <c r="Q58" s="32"/>
      <c r="R58" s="6">
        <v>4488.21</v>
      </c>
      <c r="T58" s="32">
        <v>0</v>
      </c>
      <c r="U58" s="32"/>
      <c r="V58" s="32"/>
      <c r="X58" s="32">
        <v>0</v>
      </c>
      <c r="Y58" s="32"/>
      <c r="Z58" s="6">
        <v>0</v>
      </c>
      <c r="AA58" s="6">
        <v>0</v>
      </c>
      <c r="AB58" s="32">
        <v>0</v>
      </c>
      <c r="AC58" s="32"/>
      <c r="AD58" s="32"/>
      <c r="AE58" s="32"/>
      <c r="AF58" s="32">
        <v>0</v>
      </c>
      <c r="AG58" s="32"/>
      <c r="AH58" s="32"/>
      <c r="AI58" s="32"/>
      <c r="AJ58" s="32"/>
      <c r="AK58" s="32">
        <v>0</v>
      </c>
      <c r="AL58" s="32"/>
    </row>
    <row r="59" spans="8:38" s="5" customFormat="1" ht="5.25" customHeight="1">
      <c r="H59" s="33"/>
      <c r="I59" s="33"/>
      <c r="J59" s="33"/>
      <c r="K59" s="33"/>
      <c r="L59" s="33"/>
      <c r="M59" s="33"/>
      <c r="N59" s="33"/>
      <c r="O59" s="19"/>
      <c r="P59" s="19"/>
      <c r="Q59" s="19"/>
      <c r="T59" s="32">
        <v>4488.21</v>
      </c>
      <c r="U59" s="32"/>
      <c r="V59" s="32"/>
      <c r="X59" s="32">
        <v>0</v>
      </c>
      <c r="Y59" s="32"/>
      <c r="Z59" s="32">
        <v>0</v>
      </c>
      <c r="AA59" s="32">
        <v>0</v>
      </c>
      <c r="AB59" s="32">
        <v>4488.21</v>
      </c>
      <c r="AC59" s="32"/>
      <c r="AD59" s="32"/>
      <c r="AE59" s="32"/>
      <c r="AF59" s="32">
        <v>0</v>
      </c>
      <c r="AG59" s="32"/>
      <c r="AH59" s="32"/>
      <c r="AI59" s="32"/>
      <c r="AJ59" s="32"/>
      <c r="AK59" s="16"/>
      <c r="AL59" s="16"/>
    </row>
    <row r="60" spans="15:38" s="5" customFormat="1" ht="6.75" customHeight="1">
      <c r="O60" s="19"/>
      <c r="P60" s="19"/>
      <c r="Q60" s="19"/>
      <c r="T60" s="32"/>
      <c r="U60" s="32"/>
      <c r="V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16"/>
      <c r="AL60" s="16"/>
    </row>
    <row r="61" s="5" customFormat="1" ht="0.75" customHeight="1"/>
    <row r="62" spans="2:38" ht="15" customHeight="1">
      <c r="B62" s="25" t="s">
        <v>45</v>
      </c>
      <c r="C62" s="25"/>
      <c r="D62" s="25"/>
      <c r="E62" s="25"/>
      <c r="F62" s="25"/>
      <c r="H62" s="25" t="s">
        <v>46</v>
      </c>
      <c r="I62" s="25"/>
      <c r="J62" s="25"/>
      <c r="K62" s="25"/>
      <c r="L62" s="25"/>
      <c r="M62" s="25"/>
      <c r="N62" s="25"/>
      <c r="O62" s="31">
        <v>242100</v>
      </c>
      <c r="P62" s="31"/>
      <c r="Q62" s="31"/>
      <c r="R62" s="4">
        <v>260196.95</v>
      </c>
      <c r="T62" s="31">
        <v>29407.12</v>
      </c>
      <c r="U62" s="31"/>
      <c r="V62" s="31"/>
      <c r="X62" s="31">
        <v>0</v>
      </c>
      <c r="Y62" s="31"/>
      <c r="Z62" s="4">
        <v>0</v>
      </c>
      <c r="AA62" s="4">
        <v>8899.59</v>
      </c>
      <c r="AB62" s="31">
        <v>0</v>
      </c>
      <c r="AC62" s="31"/>
      <c r="AD62" s="31"/>
      <c r="AE62" s="31"/>
      <c r="AF62" s="31">
        <v>20507.53</v>
      </c>
      <c r="AG62" s="31"/>
      <c r="AH62" s="31"/>
      <c r="AI62" s="31"/>
      <c r="AJ62" s="31"/>
      <c r="AK62" s="31">
        <v>169172.02</v>
      </c>
      <c r="AL62" s="31"/>
    </row>
    <row r="63" spans="15:38" ht="12.75">
      <c r="O63" s="17"/>
      <c r="P63" s="17"/>
      <c r="Q63" s="17"/>
      <c r="T63" s="31">
        <v>153261.95</v>
      </c>
      <c r="U63" s="31"/>
      <c r="V63" s="31"/>
      <c r="X63" s="31">
        <v>0</v>
      </c>
      <c r="Y63" s="31"/>
      <c r="Z63" s="4">
        <v>0</v>
      </c>
      <c r="AA63" s="4">
        <v>91024.93</v>
      </c>
      <c r="AB63" s="31">
        <v>0</v>
      </c>
      <c r="AC63" s="31"/>
      <c r="AD63" s="31"/>
      <c r="AE63" s="31"/>
      <c r="AF63" s="31">
        <v>62237.02</v>
      </c>
      <c r="AG63" s="31"/>
      <c r="AH63" s="31"/>
      <c r="AI63" s="31"/>
      <c r="AJ63" s="31"/>
      <c r="AK63" s="17"/>
      <c r="AL63" s="17"/>
    </row>
    <row r="64" ht="0.75" customHeight="1"/>
    <row r="65" spans="2:38" s="5" customFormat="1" ht="15" customHeight="1">
      <c r="B65" s="24" t="s">
        <v>47</v>
      </c>
      <c r="C65" s="24"/>
      <c r="D65" s="24"/>
      <c r="E65" s="24"/>
      <c r="F65" s="24"/>
      <c r="H65" s="24" t="s">
        <v>48</v>
      </c>
      <c r="I65" s="24"/>
      <c r="J65" s="24"/>
      <c r="K65" s="24"/>
      <c r="L65" s="24"/>
      <c r="M65" s="24"/>
      <c r="N65" s="24"/>
      <c r="O65" s="32">
        <v>899388</v>
      </c>
      <c r="P65" s="32"/>
      <c r="Q65" s="32"/>
      <c r="R65" s="6">
        <v>907072</v>
      </c>
      <c r="T65" s="32">
        <v>65498</v>
      </c>
      <c r="U65" s="32"/>
      <c r="V65" s="32"/>
      <c r="X65" s="32">
        <v>0</v>
      </c>
      <c r="Y65" s="32"/>
      <c r="Z65" s="6">
        <v>0</v>
      </c>
      <c r="AA65" s="6">
        <v>0</v>
      </c>
      <c r="AB65" s="32">
        <v>65639.2</v>
      </c>
      <c r="AC65" s="32"/>
      <c r="AD65" s="32"/>
      <c r="AE65" s="32"/>
      <c r="AF65" s="32">
        <v>-141.2</v>
      </c>
      <c r="AG65" s="32"/>
      <c r="AH65" s="32"/>
      <c r="AI65" s="32"/>
      <c r="AJ65" s="32"/>
      <c r="AK65" s="32">
        <v>454681.6</v>
      </c>
      <c r="AL65" s="32"/>
    </row>
    <row r="66" spans="15:38" s="5" customFormat="1" ht="12.75">
      <c r="O66" s="16"/>
      <c r="P66" s="16"/>
      <c r="Q66" s="16"/>
      <c r="T66" s="32">
        <v>454012</v>
      </c>
      <c r="U66" s="32"/>
      <c r="V66" s="32"/>
      <c r="X66" s="32">
        <v>0</v>
      </c>
      <c r="Y66" s="32"/>
      <c r="Z66" s="6">
        <v>0</v>
      </c>
      <c r="AA66" s="6">
        <v>0</v>
      </c>
      <c r="AB66" s="32">
        <v>452390.4</v>
      </c>
      <c r="AC66" s="32"/>
      <c r="AD66" s="32"/>
      <c r="AE66" s="32"/>
      <c r="AF66" s="32">
        <v>1621.6</v>
      </c>
      <c r="AG66" s="32"/>
      <c r="AH66" s="32"/>
      <c r="AI66" s="32"/>
      <c r="AJ66" s="32"/>
      <c r="AK66" s="16"/>
      <c r="AL66" s="16"/>
    </row>
    <row r="67" s="5" customFormat="1" ht="0.75" customHeight="1"/>
    <row r="68" spans="2:38" ht="15" customHeight="1">
      <c r="B68" s="25" t="s">
        <v>49</v>
      </c>
      <c r="C68" s="25"/>
      <c r="D68" s="25"/>
      <c r="E68" s="25"/>
      <c r="F68" s="25"/>
      <c r="H68" s="25" t="s">
        <v>50</v>
      </c>
      <c r="I68" s="25"/>
      <c r="J68" s="25"/>
      <c r="K68" s="25"/>
      <c r="L68" s="25"/>
      <c r="M68" s="25"/>
      <c r="N68" s="25"/>
      <c r="O68" s="31">
        <v>632811</v>
      </c>
      <c r="P68" s="31"/>
      <c r="Q68" s="31"/>
      <c r="R68" s="4">
        <v>584020.4</v>
      </c>
      <c r="T68" s="31">
        <v>35456.14</v>
      </c>
      <c r="U68" s="31"/>
      <c r="V68" s="31"/>
      <c r="X68" s="31">
        <v>0</v>
      </c>
      <c r="Y68" s="31"/>
      <c r="Z68" s="4">
        <v>0</v>
      </c>
      <c r="AA68" s="4">
        <v>0</v>
      </c>
      <c r="AB68" s="31">
        <v>34239.84</v>
      </c>
      <c r="AC68" s="31"/>
      <c r="AD68" s="31"/>
      <c r="AE68" s="31"/>
      <c r="AF68" s="31">
        <v>1216.3</v>
      </c>
      <c r="AG68" s="31"/>
      <c r="AH68" s="31"/>
      <c r="AI68" s="31"/>
      <c r="AJ68" s="31"/>
      <c r="AK68" s="31">
        <v>296873.61</v>
      </c>
      <c r="AL68" s="31"/>
    </row>
    <row r="69" spans="15:38" ht="12.75">
      <c r="O69" s="17"/>
      <c r="P69" s="17"/>
      <c r="Q69" s="17"/>
      <c r="T69" s="31">
        <v>288376.53</v>
      </c>
      <c r="U69" s="31"/>
      <c r="V69" s="31"/>
      <c r="X69" s="31">
        <v>0</v>
      </c>
      <c r="Y69" s="31"/>
      <c r="Z69" s="4">
        <v>0</v>
      </c>
      <c r="AA69" s="4">
        <v>0</v>
      </c>
      <c r="AB69" s="31">
        <v>287146.79</v>
      </c>
      <c r="AC69" s="31"/>
      <c r="AD69" s="31"/>
      <c r="AE69" s="31"/>
      <c r="AF69" s="31">
        <v>1229.74</v>
      </c>
      <c r="AG69" s="31"/>
      <c r="AH69" s="31"/>
      <c r="AI69" s="31"/>
      <c r="AJ69" s="31"/>
      <c r="AK69" s="17"/>
      <c r="AL69" s="17"/>
    </row>
    <row r="70" ht="0.75" customHeight="1"/>
    <row r="71" spans="2:38" s="5" customFormat="1" ht="15" customHeight="1">
      <c r="B71" s="24" t="s">
        <v>51</v>
      </c>
      <c r="C71" s="24"/>
      <c r="D71" s="24"/>
      <c r="E71" s="24"/>
      <c r="F71" s="24"/>
      <c r="H71" s="24" t="s">
        <v>52</v>
      </c>
      <c r="I71" s="24"/>
      <c r="J71" s="24"/>
      <c r="K71" s="24"/>
      <c r="L71" s="24"/>
      <c r="M71" s="24"/>
      <c r="N71" s="24"/>
      <c r="O71" s="32">
        <v>0</v>
      </c>
      <c r="P71" s="32"/>
      <c r="Q71" s="32"/>
      <c r="R71" s="6">
        <v>214033.91</v>
      </c>
      <c r="T71" s="32">
        <v>96154.54</v>
      </c>
      <c r="U71" s="32"/>
      <c r="V71" s="32"/>
      <c r="X71" s="32">
        <v>0</v>
      </c>
      <c r="Y71" s="32"/>
      <c r="Z71" s="6">
        <v>0</v>
      </c>
      <c r="AA71" s="6">
        <v>0</v>
      </c>
      <c r="AB71" s="32">
        <v>96154.54</v>
      </c>
      <c r="AC71" s="32"/>
      <c r="AD71" s="32"/>
      <c r="AE71" s="32"/>
      <c r="AF71" s="32">
        <v>0</v>
      </c>
      <c r="AG71" s="32"/>
      <c r="AH71" s="32"/>
      <c r="AI71" s="32"/>
      <c r="AJ71" s="32"/>
      <c r="AK71" s="32">
        <v>0</v>
      </c>
      <c r="AL71" s="32"/>
    </row>
    <row r="72" spans="15:38" s="5" customFormat="1" ht="12.75">
      <c r="O72" s="16"/>
      <c r="P72" s="16"/>
      <c r="Q72" s="16"/>
      <c r="T72" s="32">
        <v>214033.91</v>
      </c>
      <c r="U72" s="32"/>
      <c r="V72" s="32"/>
      <c r="X72" s="32">
        <v>0</v>
      </c>
      <c r="Y72" s="32"/>
      <c r="Z72" s="6">
        <v>0</v>
      </c>
      <c r="AA72" s="6">
        <v>0</v>
      </c>
      <c r="AB72" s="32">
        <v>214033.91</v>
      </c>
      <c r="AC72" s="32"/>
      <c r="AD72" s="32"/>
      <c r="AE72" s="32"/>
      <c r="AF72" s="32">
        <v>0</v>
      </c>
      <c r="AG72" s="32"/>
      <c r="AH72" s="32"/>
      <c r="AI72" s="32"/>
      <c r="AJ72" s="32"/>
      <c r="AK72" s="16"/>
      <c r="AL72" s="16"/>
    </row>
    <row r="73" s="5" customFormat="1" ht="0.75" customHeight="1"/>
    <row r="74" spans="2:38" ht="15" customHeight="1">
      <c r="B74" s="25" t="s">
        <v>53</v>
      </c>
      <c r="C74" s="25"/>
      <c r="D74" s="25"/>
      <c r="E74" s="25"/>
      <c r="F74" s="25"/>
      <c r="H74" s="25" t="s">
        <v>54</v>
      </c>
      <c r="I74" s="25"/>
      <c r="J74" s="25"/>
      <c r="K74" s="25"/>
      <c r="L74" s="25"/>
      <c r="M74" s="25"/>
      <c r="N74" s="25"/>
      <c r="O74" s="31">
        <v>61800</v>
      </c>
      <c r="P74" s="31"/>
      <c r="Q74" s="31"/>
      <c r="R74" s="4">
        <v>43045.84</v>
      </c>
      <c r="T74" s="31">
        <v>8436.16</v>
      </c>
      <c r="U74" s="31"/>
      <c r="V74" s="31"/>
      <c r="X74" s="31">
        <v>0</v>
      </c>
      <c r="Y74" s="31"/>
      <c r="Z74" s="4">
        <v>0</v>
      </c>
      <c r="AA74" s="4">
        <v>0</v>
      </c>
      <c r="AB74" s="31">
        <v>2988.22</v>
      </c>
      <c r="AC74" s="31"/>
      <c r="AD74" s="31"/>
      <c r="AE74" s="31"/>
      <c r="AF74" s="31">
        <v>5447.94</v>
      </c>
      <c r="AG74" s="31"/>
      <c r="AH74" s="31"/>
      <c r="AI74" s="31"/>
      <c r="AJ74" s="31"/>
      <c r="AK74" s="31">
        <v>14189.78</v>
      </c>
      <c r="AL74" s="31"/>
    </row>
    <row r="75" spans="15:38" ht="12.75">
      <c r="O75" s="17"/>
      <c r="P75" s="17"/>
      <c r="Q75" s="17"/>
      <c r="T75" s="31">
        <v>25867.84</v>
      </c>
      <c r="U75" s="31"/>
      <c r="V75" s="31"/>
      <c r="X75" s="31">
        <v>0</v>
      </c>
      <c r="Y75" s="31"/>
      <c r="Z75" s="4">
        <v>0</v>
      </c>
      <c r="AA75" s="4">
        <v>0</v>
      </c>
      <c r="AB75" s="31">
        <v>28856.06</v>
      </c>
      <c r="AC75" s="31"/>
      <c r="AD75" s="31"/>
      <c r="AE75" s="31"/>
      <c r="AF75" s="31">
        <v>-2988.22</v>
      </c>
      <c r="AG75" s="31"/>
      <c r="AH75" s="31"/>
      <c r="AI75" s="31"/>
      <c r="AJ75" s="31"/>
      <c r="AK75" s="17"/>
      <c r="AL75" s="17"/>
    </row>
    <row r="76" spans="2:38" ht="12.75" customHeight="1">
      <c r="B76" s="25">
        <v>2000</v>
      </c>
      <c r="C76" s="25"/>
      <c r="D76" s="25"/>
      <c r="E76" s="25"/>
      <c r="F76" s="25"/>
      <c r="H76" s="25" t="s">
        <v>94</v>
      </c>
      <c r="I76" s="25"/>
      <c r="J76" s="25"/>
      <c r="K76" s="25"/>
      <c r="L76" s="25"/>
      <c r="M76" s="25"/>
      <c r="N76" s="25"/>
      <c r="O76" s="20">
        <f>O78+O81+O85+O88+O91</f>
        <v>51180</v>
      </c>
      <c r="P76" s="20"/>
      <c r="Q76" s="20"/>
      <c r="R76" s="13">
        <f>R78+R81+R85+R88+R91</f>
        <v>51180</v>
      </c>
      <c r="S76" s="12"/>
      <c r="T76" s="20">
        <f>T78+T81+T85+T88+T91</f>
        <v>4867</v>
      </c>
      <c r="U76" s="20"/>
      <c r="V76" s="20"/>
      <c r="W76" s="12"/>
      <c r="X76" s="21">
        <f>X78+X81+X85+X88+X91</f>
        <v>0</v>
      </c>
      <c r="Y76" s="21"/>
      <c r="Z76" s="13">
        <f>Z78+Z81+Z85+Z88+Z91</f>
        <v>0</v>
      </c>
      <c r="AA76" s="13">
        <f>AA78+AA81+AA85+AA88+AA91</f>
        <v>0</v>
      </c>
      <c r="AB76" s="22">
        <f>AB78+AB81+AB85+AB88+AB91</f>
        <v>0</v>
      </c>
      <c r="AC76" s="22"/>
      <c r="AD76" s="22"/>
      <c r="AE76" s="22"/>
      <c r="AF76" s="22">
        <f>AF78+AF81+AF85+AF88+AF91</f>
        <v>4867</v>
      </c>
      <c r="AG76" s="22"/>
      <c r="AH76" s="22"/>
      <c r="AI76" s="22"/>
      <c r="AJ76" s="22"/>
      <c r="AK76" s="22">
        <f>AK78+AK81+AK85+AK88+AK91</f>
        <v>51180</v>
      </c>
      <c r="AL76" s="22"/>
    </row>
    <row r="77" spans="15:38" ht="12.75">
      <c r="O77" s="20">
        <f>O79+O82+O86+O89+O92</f>
        <v>0</v>
      </c>
      <c r="P77" s="20"/>
      <c r="Q77" s="20"/>
      <c r="R77" s="13">
        <f>R79+R82+R86+R89+R92</f>
        <v>0</v>
      </c>
      <c r="S77" s="12"/>
      <c r="T77" s="20">
        <f>T79+T82+T86+T89+T92</f>
        <v>24700</v>
      </c>
      <c r="U77" s="20"/>
      <c r="V77" s="20"/>
      <c r="W77" s="12"/>
      <c r="X77" s="21">
        <f>X79+X82+X86+X89+X92</f>
        <v>0</v>
      </c>
      <c r="Y77" s="21"/>
      <c r="Z77" s="13">
        <f>Z79+Z82+Z86+Z89+Z92</f>
        <v>0</v>
      </c>
      <c r="AA77" s="13">
        <f>AA79+AA82+AA86+AA89+AA92</f>
        <v>0</v>
      </c>
      <c r="AB77" s="22">
        <f>AB79+AB82+AB86+AB89+AB92</f>
        <v>0</v>
      </c>
      <c r="AC77" s="22"/>
      <c r="AD77" s="22"/>
      <c r="AE77" s="22"/>
      <c r="AF77" s="22">
        <f>AF79+AF82+AF86+AF89+AF92</f>
        <v>24700</v>
      </c>
      <c r="AG77" s="22"/>
      <c r="AH77" s="22"/>
      <c r="AI77" s="22"/>
      <c r="AJ77" s="22"/>
      <c r="AK77" s="22">
        <f>AK79+AK82+AK86+AK89+AK92</f>
        <v>0</v>
      </c>
      <c r="AL77" s="22"/>
    </row>
    <row r="78" spans="2:38" s="5" customFormat="1" ht="15" customHeight="1">
      <c r="B78" s="24" t="s">
        <v>55</v>
      </c>
      <c r="C78" s="24"/>
      <c r="D78" s="24"/>
      <c r="E78" s="24"/>
      <c r="F78" s="24"/>
      <c r="H78" s="24" t="s">
        <v>56</v>
      </c>
      <c r="I78" s="24"/>
      <c r="J78" s="24"/>
      <c r="K78" s="24"/>
      <c r="L78" s="24"/>
      <c r="M78" s="24"/>
      <c r="N78" s="24"/>
      <c r="O78" s="32">
        <v>4525</v>
      </c>
      <c r="P78" s="32"/>
      <c r="Q78" s="32"/>
      <c r="R78" s="6">
        <v>4525</v>
      </c>
      <c r="T78" s="32">
        <v>452</v>
      </c>
      <c r="U78" s="32"/>
      <c r="V78" s="32"/>
      <c r="X78" s="32">
        <v>0</v>
      </c>
      <c r="Y78" s="32"/>
      <c r="Z78" s="6">
        <v>0</v>
      </c>
      <c r="AA78" s="6">
        <v>0</v>
      </c>
      <c r="AB78" s="32">
        <v>0</v>
      </c>
      <c r="AC78" s="32"/>
      <c r="AD78" s="32"/>
      <c r="AE78" s="32"/>
      <c r="AF78" s="32">
        <v>452</v>
      </c>
      <c r="AG78" s="32"/>
      <c r="AH78" s="32"/>
      <c r="AI78" s="32"/>
      <c r="AJ78" s="32"/>
      <c r="AK78" s="32">
        <v>4525</v>
      </c>
      <c r="AL78" s="32"/>
    </row>
    <row r="79" spans="15:38" s="5" customFormat="1" ht="12.75">
      <c r="O79" s="16"/>
      <c r="P79" s="16"/>
      <c r="Q79" s="16"/>
      <c r="T79" s="32">
        <v>2260</v>
      </c>
      <c r="U79" s="32"/>
      <c r="V79" s="32"/>
      <c r="X79" s="32">
        <v>0</v>
      </c>
      <c r="Y79" s="32"/>
      <c r="Z79" s="6">
        <v>0</v>
      </c>
      <c r="AA79" s="6">
        <v>0</v>
      </c>
      <c r="AB79" s="32">
        <v>0</v>
      </c>
      <c r="AC79" s="32"/>
      <c r="AD79" s="32"/>
      <c r="AE79" s="32"/>
      <c r="AF79" s="32">
        <v>2260</v>
      </c>
      <c r="AG79" s="32"/>
      <c r="AH79" s="32"/>
      <c r="AI79" s="32"/>
      <c r="AJ79" s="32"/>
      <c r="AK79" s="16"/>
      <c r="AL79" s="16"/>
    </row>
    <row r="80" s="5" customFormat="1" ht="0.75" customHeight="1"/>
    <row r="81" spans="2:38" ht="15" customHeight="1">
      <c r="B81" s="25" t="s">
        <v>57</v>
      </c>
      <c r="C81" s="25"/>
      <c r="D81" s="25"/>
      <c r="E81" s="25"/>
      <c r="F81" s="25"/>
      <c r="H81" s="26" t="s">
        <v>58</v>
      </c>
      <c r="I81" s="26"/>
      <c r="J81" s="26"/>
      <c r="K81" s="26"/>
      <c r="L81" s="26"/>
      <c r="M81" s="26"/>
      <c r="N81" s="26"/>
      <c r="O81" s="31">
        <v>3555</v>
      </c>
      <c r="P81" s="31"/>
      <c r="Q81" s="31"/>
      <c r="R81" s="4">
        <v>3555</v>
      </c>
      <c r="T81" s="31">
        <v>355</v>
      </c>
      <c r="U81" s="31"/>
      <c r="V81" s="31"/>
      <c r="X81" s="31">
        <v>0</v>
      </c>
      <c r="Y81" s="31"/>
      <c r="Z81" s="4">
        <v>0</v>
      </c>
      <c r="AA81" s="4">
        <v>0</v>
      </c>
      <c r="AB81" s="31">
        <v>0</v>
      </c>
      <c r="AC81" s="31"/>
      <c r="AD81" s="31"/>
      <c r="AE81" s="31"/>
      <c r="AF81" s="31">
        <v>355</v>
      </c>
      <c r="AG81" s="31"/>
      <c r="AH81" s="31"/>
      <c r="AI81" s="31"/>
      <c r="AJ81" s="31"/>
      <c r="AK81" s="31">
        <v>3555</v>
      </c>
      <c r="AL81" s="31"/>
    </row>
    <row r="82" spans="8:38" ht="5.25" customHeight="1">
      <c r="H82" s="26"/>
      <c r="I82" s="26"/>
      <c r="J82" s="26"/>
      <c r="K82" s="26"/>
      <c r="L82" s="26"/>
      <c r="M82" s="26"/>
      <c r="N82" s="26"/>
      <c r="O82" s="17"/>
      <c r="P82" s="17"/>
      <c r="Q82" s="17"/>
      <c r="R82" s="17"/>
      <c r="T82" s="31">
        <v>1780</v>
      </c>
      <c r="U82" s="31"/>
      <c r="V82" s="31"/>
      <c r="X82" s="31">
        <v>0</v>
      </c>
      <c r="Y82" s="31"/>
      <c r="Z82" s="31">
        <v>0</v>
      </c>
      <c r="AA82" s="31">
        <v>0</v>
      </c>
      <c r="AB82" s="31">
        <v>0</v>
      </c>
      <c r="AC82" s="31"/>
      <c r="AD82" s="31"/>
      <c r="AE82" s="31"/>
      <c r="AF82" s="31">
        <v>1780</v>
      </c>
      <c r="AG82" s="31"/>
      <c r="AH82" s="31"/>
      <c r="AI82" s="31"/>
      <c r="AJ82" s="31"/>
      <c r="AK82" s="17"/>
      <c r="AL82" s="17"/>
    </row>
    <row r="83" spans="15:38" ht="6.75" customHeight="1">
      <c r="O83" s="17"/>
      <c r="P83" s="17"/>
      <c r="Q83" s="17"/>
      <c r="R83" s="17"/>
      <c r="T83" s="31"/>
      <c r="U83" s="31"/>
      <c r="V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17"/>
      <c r="AL83" s="17"/>
    </row>
    <row r="84" ht="0.75" customHeight="1"/>
    <row r="85" spans="2:38" s="5" customFormat="1" ht="15" customHeight="1">
      <c r="B85" s="24" t="s">
        <v>59</v>
      </c>
      <c r="C85" s="24"/>
      <c r="D85" s="24"/>
      <c r="E85" s="24"/>
      <c r="F85" s="24"/>
      <c r="H85" s="24" t="s">
        <v>60</v>
      </c>
      <c r="I85" s="24"/>
      <c r="J85" s="24"/>
      <c r="K85" s="24"/>
      <c r="L85" s="24"/>
      <c r="M85" s="24"/>
      <c r="N85" s="24"/>
      <c r="O85" s="32">
        <v>4120</v>
      </c>
      <c r="P85" s="32"/>
      <c r="Q85" s="32"/>
      <c r="R85" s="6">
        <v>4120</v>
      </c>
      <c r="T85" s="32">
        <v>0</v>
      </c>
      <c r="U85" s="32"/>
      <c r="V85" s="32"/>
      <c r="X85" s="32">
        <v>0</v>
      </c>
      <c r="Y85" s="32"/>
      <c r="Z85" s="6">
        <v>0</v>
      </c>
      <c r="AA85" s="6">
        <v>0</v>
      </c>
      <c r="AB85" s="32">
        <v>0</v>
      </c>
      <c r="AC85" s="32"/>
      <c r="AD85" s="32"/>
      <c r="AE85" s="32"/>
      <c r="AF85" s="32">
        <v>0</v>
      </c>
      <c r="AG85" s="32"/>
      <c r="AH85" s="32"/>
      <c r="AI85" s="32"/>
      <c r="AJ85" s="32"/>
      <c r="AK85" s="32">
        <v>4120</v>
      </c>
      <c r="AL85" s="32"/>
    </row>
    <row r="86" spans="15:38" s="5" customFormat="1" ht="12.75">
      <c r="O86" s="16"/>
      <c r="P86" s="16"/>
      <c r="Q86" s="16"/>
      <c r="T86" s="32">
        <v>4120</v>
      </c>
      <c r="U86" s="32"/>
      <c r="V86" s="32"/>
      <c r="X86" s="32">
        <v>0</v>
      </c>
      <c r="Y86" s="32"/>
      <c r="Z86" s="6">
        <v>0</v>
      </c>
      <c r="AA86" s="6">
        <v>0</v>
      </c>
      <c r="AB86" s="32">
        <v>0</v>
      </c>
      <c r="AC86" s="32"/>
      <c r="AD86" s="32"/>
      <c r="AE86" s="32"/>
      <c r="AF86" s="32">
        <v>4120</v>
      </c>
      <c r="AG86" s="32"/>
      <c r="AH86" s="32"/>
      <c r="AI86" s="32"/>
      <c r="AJ86" s="32"/>
      <c r="AK86" s="16"/>
      <c r="AL86" s="16"/>
    </row>
    <row r="87" s="5" customFormat="1" ht="0.75" customHeight="1"/>
    <row r="88" spans="2:38" ht="15" customHeight="1">
      <c r="B88" s="25" t="s">
        <v>61</v>
      </c>
      <c r="C88" s="25"/>
      <c r="D88" s="25"/>
      <c r="E88" s="25"/>
      <c r="F88" s="25"/>
      <c r="H88" s="25" t="s">
        <v>62</v>
      </c>
      <c r="I88" s="25"/>
      <c r="J88" s="25"/>
      <c r="K88" s="25"/>
      <c r="L88" s="25"/>
      <c r="M88" s="25"/>
      <c r="N88" s="25"/>
      <c r="O88" s="31">
        <v>480</v>
      </c>
      <c r="P88" s="31"/>
      <c r="Q88" s="31"/>
      <c r="R88" s="4">
        <v>480</v>
      </c>
      <c r="T88" s="31">
        <v>0</v>
      </c>
      <c r="U88" s="31"/>
      <c r="V88" s="31"/>
      <c r="X88" s="31">
        <v>0</v>
      </c>
      <c r="Y88" s="31"/>
      <c r="Z88" s="4">
        <v>0</v>
      </c>
      <c r="AA88" s="4">
        <v>0</v>
      </c>
      <c r="AB88" s="31">
        <v>0</v>
      </c>
      <c r="AC88" s="31"/>
      <c r="AD88" s="31"/>
      <c r="AE88" s="31"/>
      <c r="AF88" s="31">
        <v>0</v>
      </c>
      <c r="AG88" s="31"/>
      <c r="AH88" s="31"/>
      <c r="AI88" s="31"/>
      <c r="AJ88" s="31"/>
      <c r="AK88" s="31">
        <v>480</v>
      </c>
      <c r="AL88" s="31"/>
    </row>
    <row r="89" spans="15:38" ht="12.75">
      <c r="O89" s="17"/>
      <c r="P89" s="17"/>
      <c r="Q89" s="17"/>
      <c r="T89" s="31">
        <v>320</v>
      </c>
      <c r="U89" s="31"/>
      <c r="V89" s="31"/>
      <c r="X89" s="31">
        <v>0</v>
      </c>
      <c r="Y89" s="31"/>
      <c r="Z89" s="4">
        <v>0</v>
      </c>
      <c r="AA89" s="4">
        <v>0</v>
      </c>
      <c r="AB89" s="31">
        <v>0</v>
      </c>
      <c r="AC89" s="31"/>
      <c r="AD89" s="31"/>
      <c r="AE89" s="31"/>
      <c r="AF89" s="31">
        <v>320</v>
      </c>
      <c r="AG89" s="31"/>
      <c r="AH89" s="31"/>
      <c r="AI89" s="31"/>
      <c r="AJ89" s="31"/>
      <c r="AK89" s="17"/>
      <c r="AL89" s="17"/>
    </row>
    <row r="90" ht="0.75" customHeight="1"/>
    <row r="91" spans="2:38" s="5" customFormat="1" ht="15" customHeight="1">
      <c r="B91" s="24" t="s">
        <v>63</v>
      </c>
      <c r="C91" s="24"/>
      <c r="D91" s="24"/>
      <c r="E91" s="24"/>
      <c r="F91" s="24"/>
      <c r="H91" s="24" t="s">
        <v>64</v>
      </c>
      <c r="I91" s="24"/>
      <c r="J91" s="24"/>
      <c r="K91" s="24"/>
      <c r="L91" s="24"/>
      <c r="M91" s="24"/>
      <c r="N91" s="24"/>
      <c r="O91" s="32">
        <v>38500</v>
      </c>
      <c r="P91" s="32"/>
      <c r="Q91" s="32"/>
      <c r="R91" s="6">
        <v>38500</v>
      </c>
      <c r="T91" s="32">
        <v>4060</v>
      </c>
      <c r="U91" s="32"/>
      <c r="V91" s="32"/>
      <c r="X91" s="32">
        <v>0</v>
      </c>
      <c r="Y91" s="32"/>
      <c r="Z91" s="6">
        <v>0</v>
      </c>
      <c r="AA91" s="6">
        <v>0</v>
      </c>
      <c r="AB91" s="32">
        <v>0</v>
      </c>
      <c r="AC91" s="32"/>
      <c r="AD91" s="32"/>
      <c r="AE91" s="32"/>
      <c r="AF91" s="32">
        <v>4060</v>
      </c>
      <c r="AG91" s="32"/>
      <c r="AH91" s="32"/>
      <c r="AI91" s="32"/>
      <c r="AJ91" s="32"/>
      <c r="AK91" s="32">
        <v>38500</v>
      </c>
      <c r="AL91" s="32"/>
    </row>
    <row r="92" spans="15:38" s="5" customFormat="1" ht="12.75">
      <c r="O92" s="16"/>
      <c r="P92" s="16"/>
      <c r="Q92" s="16"/>
      <c r="T92" s="32">
        <v>16220</v>
      </c>
      <c r="U92" s="32"/>
      <c r="V92" s="32"/>
      <c r="X92" s="32">
        <v>0</v>
      </c>
      <c r="Y92" s="32"/>
      <c r="Z92" s="6">
        <v>0</v>
      </c>
      <c r="AA92" s="6">
        <v>0</v>
      </c>
      <c r="AB92" s="32">
        <v>0</v>
      </c>
      <c r="AC92" s="32"/>
      <c r="AD92" s="32"/>
      <c r="AE92" s="32"/>
      <c r="AF92" s="32">
        <v>16220</v>
      </c>
      <c r="AG92" s="32"/>
      <c r="AH92" s="32"/>
      <c r="AI92" s="32"/>
      <c r="AJ92" s="32"/>
      <c r="AK92" s="16"/>
      <c r="AL92" s="16"/>
    </row>
    <row r="93" spans="2:38" s="5" customFormat="1" ht="15" customHeight="1">
      <c r="B93" s="25">
        <v>3000</v>
      </c>
      <c r="C93" s="25"/>
      <c r="D93" s="25"/>
      <c r="E93" s="25"/>
      <c r="F93" s="25"/>
      <c r="G93"/>
      <c r="H93" s="26" t="s">
        <v>95</v>
      </c>
      <c r="I93" s="26"/>
      <c r="J93" s="26"/>
      <c r="K93" s="26"/>
      <c r="L93" s="26"/>
      <c r="M93" s="26"/>
      <c r="N93" s="26"/>
      <c r="O93" s="20">
        <f>O95+O99+O102+O106+O109+O112+O115+O118+O121+O124</f>
        <v>753497</v>
      </c>
      <c r="P93" s="23"/>
      <c r="Q93" s="23"/>
      <c r="R93" s="13">
        <f>R95+R99+R102+R106+R109+R112+R115+R118+R121+R124</f>
        <v>805852.6699999999</v>
      </c>
      <c r="S93" s="12"/>
      <c r="T93" s="20">
        <f>T95+T99+T102+T106+T109+T112+T115+T118+T121+T124</f>
        <v>78643.8</v>
      </c>
      <c r="U93" s="23"/>
      <c r="V93" s="23"/>
      <c r="W93" s="12"/>
      <c r="X93" s="21">
        <f>X95+X99+X102+X106+X109+X112+X115+X118+X121+X124</f>
        <v>0</v>
      </c>
      <c r="Y93" s="21"/>
      <c r="Z93" s="13">
        <f aca="true" t="shared" si="0" ref="Z93:AB94">Z95+Z99+Z102+Z106+Z109+Z112+Z115+Z118+Z121+Z124</f>
        <v>0</v>
      </c>
      <c r="AA93" s="13">
        <f t="shared" si="0"/>
        <v>0</v>
      </c>
      <c r="AB93" s="22">
        <f t="shared" si="0"/>
        <v>90576.5</v>
      </c>
      <c r="AC93" s="22"/>
      <c r="AD93" s="22"/>
      <c r="AE93" s="22"/>
      <c r="AF93" s="22">
        <f>AF95+AF99+AF102+AF106+AF109+AF112+AF115+AF118+AF121+AF124</f>
        <v>-11932.699999999999</v>
      </c>
      <c r="AG93" s="22"/>
      <c r="AH93" s="22"/>
      <c r="AI93" s="22"/>
      <c r="AJ93" s="22"/>
      <c r="AK93" s="22">
        <f>AK95+AK99+AK102+AK106+AK109+AK112+AK115+AK118+AK121+AK124</f>
        <v>654601.06</v>
      </c>
      <c r="AL93" s="22"/>
    </row>
    <row r="94" spans="2:38" s="5" customFormat="1" ht="15" customHeight="1">
      <c r="B94"/>
      <c r="C94"/>
      <c r="D94"/>
      <c r="E94"/>
      <c r="F94"/>
      <c r="G94"/>
      <c r="H94" s="10"/>
      <c r="I94" s="10"/>
      <c r="J94" s="10"/>
      <c r="K94" s="10"/>
      <c r="L94" s="10"/>
      <c r="M94" s="10"/>
      <c r="N94" s="10"/>
      <c r="O94" s="20">
        <f>O96+O100+O103+O107+O110+O113+O116+O119+O122+O125</f>
        <v>0</v>
      </c>
      <c r="P94" s="23"/>
      <c r="Q94" s="23"/>
      <c r="R94" s="15">
        <f>R96+R100+R104+R107+R110+R113+R116+R119+R122+R125</f>
        <v>0</v>
      </c>
      <c r="S94" s="12"/>
      <c r="T94" s="20">
        <f>T96+T100+T103+T107+T110+T113+T116+T119+T122+T125</f>
        <v>403052.79000000004</v>
      </c>
      <c r="U94" s="23"/>
      <c r="V94" s="23"/>
      <c r="W94" s="12"/>
      <c r="X94" s="21">
        <f>X96+X100+X103+X107+X110+X113+X116+X119+X122+X125</f>
        <v>0</v>
      </c>
      <c r="Y94" s="21"/>
      <c r="Z94" s="13">
        <f t="shared" si="0"/>
        <v>6000</v>
      </c>
      <c r="AA94" s="13">
        <f t="shared" si="0"/>
        <v>0</v>
      </c>
      <c r="AB94" s="22">
        <f t="shared" si="0"/>
        <v>145251.61</v>
      </c>
      <c r="AC94" s="22"/>
      <c r="AD94" s="22"/>
      <c r="AE94" s="22"/>
      <c r="AF94" s="22">
        <f>AF96+AF100+AF103+AF107+AF110+AF113+AF116+AF119+AF122+AF125</f>
        <v>251801.18</v>
      </c>
      <c r="AG94" s="22"/>
      <c r="AH94" s="22"/>
      <c r="AI94" s="22"/>
      <c r="AJ94" s="22"/>
      <c r="AK94" s="22">
        <f>AK96+AK100+AK103+AK107+AK110+AK113+AK116+AK119+AK122+AK125</f>
        <v>0</v>
      </c>
      <c r="AL94" s="22"/>
    </row>
    <row r="95" spans="2:38" ht="15" customHeight="1">
      <c r="B95" s="25" t="s">
        <v>65</v>
      </c>
      <c r="C95" s="25"/>
      <c r="D95" s="25"/>
      <c r="E95" s="25"/>
      <c r="F95" s="25"/>
      <c r="H95" s="26" t="s">
        <v>66</v>
      </c>
      <c r="I95" s="26"/>
      <c r="J95" s="26"/>
      <c r="K95" s="26"/>
      <c r="L95" s="26"/>
      <c r="M95" s="26"/>
      <c r="N95" s="26"/>
      <c r="O95" s="31">
        <v>200</v>
      </c>
      <c r="P95" s="31"/>
      <c r="Q95" s="31"/>
      <c r="R95" s="4">
        <v>200</v>
      </c>
      <c r="T95" s="31">
        <v>0</v>
      </c>
      <c r="U95" s="31"/>
      <c r="V95" s="31"/>
      <c r="X95" s="31">
        <v>0</v>
      </c>
      <c r="Y95" s="31"/>
      <c r="Z95" s="4">
        <v>0</v>
      </c>
      <c r="AA95" s="4">
        <v>0</v>
      </c>
      <c r="AB95" s="31">
        <v>0</v>
      </c>
      <c r="AC95" s="31"/>
      <c r="AD95" s="31"/>
      <c r="AE95" s="31"/>
      <c r="AF95" s="31">
        <v>0</v>
      </c>
      <c r="AG95" s="31"/>
      <c r="AH95" s="31"/>
      <c r="AI95" s="31"/>
      <c r="AJ95" s="31"/>
      <c r="AK95" s="31">
        <v>200</v>
      </c>
      <c r="AL95" s="31"/>
    </row>
    <row r="96" spans="8:38" ht="5.25" customHeight="1">
      <c r="H96" s="26"/>
      <c r="I96" s="26"/>
      <c r="J96" s="26"/>
      <c r="K96" s="26"/>
      <c r="L96" s="26"/>
      <c r="M96" s="26"/>
      <c r="N96" s="26"/>
      <c r="O96" s="18"/>
      <c r="P96" s="18"/>
      <c r="Q96" s="18"/>
      <c r="R96" s="18"/>
      <c r="T96" s="31">
        <v>200</v>
      </c>
      <c r="U96" s="31"/>
      <c r="V96" s="31"/>
      <c r="X96" s="31">
        <v>0</v>
      </c>
      <c r="Y96" s="31"/>
      <c r="Z96" s="31">
        <v>0</v>
      </c>
      <c r="AA96" s="31">
        <v>0</v>
      </c>
      <c r="AB96" s="31">
        <v>0</v>
      </c>
      <c r="AC96" s="31"/>
      <c r="AD96" s="31"/>
      <c r="AE96" s="31"/>
      <c r="AF96" s="31">
        <v>200</v>
      </c>
      <c r="AG96" s="31"/>
      <c r="AH96" s="31"/>
      <c r="AI96" s="31"/>
      <c r="AJ96" s="31"/>
      <c r="AK96" s="17"/>
      <c r="AL96" s="17"/>
    </row>
    <row r="97" spans="15:38" ht="6.75" customHeight="1">
      <c r="O97" s="18"/>
      <c r="P97" s="18"/>
      <c r="Q97" s="18"/>
      <c r="R97" s="18"/>
      <c r="T97" s="31"/>
      <c r="U97" s="31"/>
      <c r="V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17"/>
      <c r="AL97" s="17"/>
    </row>
    <row r="98" ht="0.75" customHeight="1"/>
    <row r="99" spans="2:38" s="5" customFormat="1" ht="15" customHeight="1">
      <c r="B99" s="24" t="s">
        <v>67</v>
      </c>
      <c r="C99" s="24"/>
      <c r="D99" s="24"/>
      <c r="E99" s="24"/>
      <c r="F99" s="24"/>
      <c r="H99" s="24" t="s">
        <v>68</v>
      </c>
      <c r="I99" s="24"/>
      <c r="J99" s="24"/>
      <c r="K99" s="24"/>
      <c r="L99" s="24"/>
      <c r="M99" s="24"/>
      <c r="N99" s="24"/>
      <c r="O99" s="32">
        <v>2803</v>
      </c>
      <c r="P99" s="32"/>
      <c r="Q99" s="32"/>
      <c r="R99" s="6">
        <v>2803</v>
      </c>
      <c r="T99" s="32">
        <v>700</v>
      </c>
      <c r="U99" s="32"/>
      <c r="V99" s="32"/>
      <c r="X99" s="32">
        <v>0</v>
      </c>
      <c r="Y99" s="32"/>
      <c r="Z99" s="6">
        <v>0</v>
      </c>
      <c r="AA99" s="6">
        <v>0</v>
      </c>
      <c r="AB99" s="32">
        <v>0</v>
      </c>
      <c r="AC99" s="32"/>
      <c r="AD99" s="32"/>
      <c r="AE99" s="32"/>
      <c r="AF99" s="32">
        <v>700</v>
      </c>
      <c r="AG99" s="32"/>
      <c r="AH99" s="32"/>
      <c r="AI99" s="32"/>
      <c r="AJ99" s="32"/>
      <c r="AK99" s="32">
        <v>2803</v>
      </c>
      <c r="AL99" s="32"/>
    </row>
    <row r="100" spans="15:38" s="5" customFormat="1" ht="12.75">
      <c r="O100" s="19"/>
      <c r="P100" s="19"/>
      <c r="Q100" s="19"/>
      <c r="T100" s="32">
        <v>1400</v>
      </c>
      <c r="U100" s="32"/>
      <c r="V100" s="32"/>
      <c r="X100" s="32">
        <v>0</v>
      </c>
      <c r="Y100" s="32"/>
      <c r="Z100" s="6">
        <v>0</v>
      </c>
      <c r="AA100" s="6">
        <v>0</v>
      </c>
      <c r="AB100" s="32">
        <v>0</v>
      </c>
      <c r="AC100" s="32"/>
      <c r="AD100" s="32"/>
      <c r="AE100" s="32"/>
      <c r="AF100" s="32">
        <v>1400</v>
      </c>
      <c r="AG100" s="32"/>
      <c r="AH100" s="32"/>
      <c r="AI100" s="32"/>
      <c r="AJ100" s="32"/>
      <c r="AK100" s="16"/>
      <c r="AL100" s="16"/>
    </row>
    <row r="101" s="5" customFormat="1" ht="0.75" customHeight="1"/>
    <row r="102" spans="2:38" ht="15" customHeight="1">
      <c r="B102" s="25" t="s">
        <v>69</v>
      </c>
      <c r="C102" s="25"/>
      <c r="D102" s="25"/>
      <c r="E102" s="25"/>
      <c r="F102" s="25"/>
      <c r="H102" s="26" t="s">
        <v>70</v>
      </c>
      <c r="I102" s="26"/>
      <c r="J102" s="26"/>
      <c r="K102" s="26"/>
      <c r="L102" s="26"/>
      <c r="M102" s="26"/>
      <c r="N102" s="26"/>
      <c r="O102" s="31">
        <v>7098</v>
      </c>
      <c r="P102" s="31"/>
      <c r="Q102" s="31"/>
      <c r="R102" s="4">
        <v>7098</v>
      </c>
      <c r="T102" s="31">
        <v>710</v>
      </c>
      <c r="U102" s="31"/>
      <c r="V102" s="31"/>
      <c r="X102" s="31">
        <v>0</v>
      </c>
      <c r="Y102" s="31"/>
      <c r="Z102" s="4">
        <v>0</v>
      </c>
      <c r="AA102" s="4">
        <v>0</v>
      </c>
      <c r="AB102" s="31">
        <v>0</v>
      </c>
      <c r="AC102" s="31"/>
      <c r="AD102" s="31"/>
      <c r="AE102" s="31"/>
      <c r="AF102" s="31">
        <v>710</v>
      </c>
      <c r="AG102" s="31"/>
      <c r="AH102" s="31"/>
      <c r="AI102" s="31"/>
      <c r="AJ102" s="31"/>
      <c r="AK102" s="31">
        <v>7098</v>
      </c>
      <c r="AL102" s="31"/>
    </row>
    <row r="103" spans="8:38" ht="5.25" customHeight="1">
      <c r="H103" s="26"/>
      <c r="I103" s="26"/>
      <c r="J103" s="26"/>
      <c r="K103" s="26"/>
      <c r="L103" s="26"/>
      <c r="M103" s="26"/>
      <c r="N103" s="26"/>
      <c r="O103" s="18"/>
      <c r="P103" s="18"/>
      <c r="Q103" s="18"/>
      <c r="R103" s="17"/>
      <c r="T103" s="31">
        <v>3550</v>
      </c>
      <c r="U103" s="31"/>
      <c r="V103" s="31"/>
      <c r="X103" s="31">
        <v>0</v>
      </c>
      <c r="Y103" s="31"/>
      <c r="Z103" s="31">
        <v>0</v>
      </c>
      <c r="AA103" s="31">
        <v>0</v>
      </c>
      <c r="AB103" s="31">
        <v>0</v>
      </c>
      <c r="AC103" s="31"/>
      <c r="AD103" s="31"/>
      <c r="AE103" s="31"/>
      <c r="AF103" s="31">
        <v>3550</v>
      </c>
      <c r="AG103" s="31"/>
      <c r="AH103" s="31"/>
      <c r="AI103" s="31"/>
      <c r="AJ103" s="31"/>
      <c r="AK103" s="17"/>
      <c r="AL103" s="17"/>
    </row>
    <row r="104" spans="15:38" ht="6.75" customHeight="1">
      <c r="O104" s="18"/>
      <c r="P104" s="18"/>
      <c r="Q104" s="18"/>
      <c r="R104" s="17"/>
      <c r="T104" s="31"/>
      <c r="U104" s="31"/>
      <c r="V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17"/>
      <c r="AL104" s="17"/>
    </row>
    <row r="105" ht="0.75" customHeight="1"/>
    <row r="106" spans="2:38" s="5" customFormat="1" ht="15" customHeight="1">
      <c r="B106" s="24" t="s">
        <v>71</v>
      </c>
      <c r="C106" s="24"/>
      <c r="D106" s="24"/>
      <c r="E106" s="24"/>
      <c r="F106" s="24"/>
      <c r="H106" s="24" t="s">
        <v>72</v>
      </c>
      <c r="I106" s="24"/>
      <c r="J106" s="24"/>
      <c r="K106" s="24"/>
      <c r="L106" s="24"/>
      <c r="M106" s="24"/>
      <c r="N106" s="24"/>
      <c r="O106" s="32">
        <v>20000</v>
      </c>
      <c r="P106" s="32"/>
      <c r="Q106" s="32"/>
      <c r="R106" s="6">
        <v>20000</v>
      </c>
      <c r="T106" s="32">
        <v>6000</v>
      </c>
      <c r="U106" s="32"/>
      <c r="V106" s="32"/>
      <c r="X106" s="32">
        <v>0</v>
      </c>
      <c r="Y106" s="32"/>
      <c r="Z106" s="6">
        <v>0</v>
      </c>
      <c r="AA106" s="6">
        <v>0</v>
      </c>
      <c r="AB106" s="32">
        <v>0</v>
      </c>
      <c r="AC106" s="32"/>
      <c r="AD106" s="32"/>
      <c r="AE106" s="32"/>
      <c r="AF106" s="32">
        <v>6000</v>
      </c>
      <c r="AG106" s="32"/>
      <c r="AH106" s="32"/>
      <c r="AI106" s="32"/>
      <c r="AJ106" s="32"/>
      <c r="AK106" s="32">
        <v>20000</v>
      </c>
      <c r="AL106" s="32"/>
    </row>
    <row r="107" spans="15:38" s="5" customFormat="1" ht="12.75">
      <c r="O107" s="19"/>
      <c r="P107" s="19"/>
      <c r="Q107" s="19"/>
      <c r="T107" s="32">
        <v>20000</v>
      </c>
      <c r="U107" s="32"/>
      <c r="V107" s="32"/>
      <c r="X107" s="32">
        <v>0</v>
      </c>
      <c r="Y107" s="32"/>
      <c r="Z107" s="6">
        <v>0</v>
      </c>
      <c r="AA107" s="6">
        <v>0</v>
      </c>
      <c r="AB107" s="32">
        <v>0</v>
      </c>
      <c r="AC107" s="32"/>
      <c r="AD107" s="32"/>
      <c r="AE107" s="32"/>
      <c r="AF107" s="32">
        <v>20000</v>
      </c>
      <c r="AG107" s="32"/>
      <c r="AH107" s="32"/>
      <c r="AI107" s="32"/>
      <c r="AJ107" s="32"/>
      <c r="AK107" s="16"/>
      <c r="AL107" s="16"/>
    </row>
    <row r="108" s="5" customFormat="1" ht="0.75" customHeight="1"/>
    <row r="109" spans="2:38" ht="15" customHeight="1">
      <c r="B109" s="25" t="s">
        <v>73</v>
      </c>
      <c r="C109" s="25"/>
      <c r="D109" s="25"/>
      <c r="E109" s="25"/>
      <c r="F109" s="25"/>
      <c r="H109" s="25" t="s">
        <v>74</v>
      </c>
      <c r="I109" s="25"/>
      <c r="J109" s="25"/>
      <c r="K109" s="25"/>
      <c r="L109" s="25"/>
      <c r="M109" s="25"/>
      <c r="N109" s="25"/>
      <c r="O109" s="31">
        <v>10000</v>
      </c>
      <c r="P109" s="31"/>
      <c r="Q109" s="31"/>
      <c r="R109" s="4">
        <v>11000</v>
      </c>
      <c r="T109" s="31">
        <v>1500</v>
      </c>
      <c r="U109" s="31"/>
      <c r="V109" s="31"/>
      <c r="X109" s="31">
        <v>0</v>
      </c>
      <c r="Y109" s="31"/>
      <c r="Z109" s="4">
        <v>0</v>
      </c>
      <c r="AA109" s="4">
        <v>0</v>
      </c>
      <c r="AB109" s="31">
        <v>3010.28</v>
      </c>
      <c r="AC109" s="31"/>
      <c r="AD109" s="31"/>
      <c r="AE109" s="31"/>
      <c r="AF109" s="31">
        <v>-1510.28</v>
      </c>
      <c r="AG109" s="31"/>
      <c r="AH109" s="31"/>
      <c r="AI109" s="31"/>
      <c r="AJ109" s="31"/>
      <c r="AK109" s="31">
        <v>7989.72</v>
      </c>
      <c r="AL109" s="31"/>
    </row>
    <row r="110" spans="15:38" ht="12.75">
      <c r="O110" s="18"/>
      <c r="P110" s="18"/>
      <c r="Q110" s="18"/>
      <c r="T110" s="31">
        <v>8600</v>
      </c>
      <c r="U110" s="31"/>
      <c r="V110" s="31"/>
      <c r="X110" s="31">
        <v>0</v>
      </c>
      <c r="Y110" s="31"/>
      <c r="Z110" s="4">
        <v>0</v>
      </c>
      <c r="AA110" s="4">
        <v>0</v>
      </c>
      <c r="AB110" s="31">
        <v>3010.28</v>
      </c>
      <c r="AC110" s="31"/>
      <c r="AD110" s="31"/>
      <c r="AE110" s="31"/>
      <c r="AF110" s="31">
        <v>5589.72</v>
      </c>
      <c r="AG110" s="31"/>
      <c r="AH110" s="31"/>
      <c r="AI110" s="31"/>
      <c r="AJ110" s="31"/>
      <c r="AK110" s="17"/>
      <c r="AL110" s="17"/>
    </row>
    <row r="111" ht="0.75" customHeight="1"/>
    <row r="112" spans="2:38" s="5" customFormat="1" ht="15" customHeight="1">
      <c r="B112" s="24" t="s">
        <v>75</v>
      </c>
      <c r="C112" s="24"/>
      <c r="D112" s="24"/>
      <c r="E112" s="24"/>
      <c r="F112" s="24"/>
      <c r="H112" s="24" t="s">
        <v>76</v>
      </c>
      <c r="I112" s="24"/>
      <c r="J112" s="24"/>
      <c r="K112" s="24"/>
      <c r="L112" s="24"/>
      <c r="M112" s="24"/>
      <c r="N112" s="24"/>
      <c r="O112" s="32">
        <v>20000</v>
      </c>
      <c r="P112" s="32"/>
      <c r="Q112" s="32"/>
      <c r="R112" s="6">
        <v>62000</v>
      </c>
      <c r="T112" s="32">
        <v>2000</v>
      </c>
      <c r="U112" s="32"/>
      <c r="V112" s="32"/>
      <c r="X112" s="32">
        <v>0</v>
      </c>
      <c r="Y112" s="32"/>
      <c r="Z112" s="6">
        <v>0</v>
      </c>
      <c r="AA112" s="6">
        <v>0</v>
      </c>
      <c r="AB112" s="32">
        <v>16980.98</v>
      </c>
      <c r="AC112" s="32"/>
      <c r="AD112" s="32"/>
      <c r="AE112" s="32"/>
      <c r="AF112" s="32">
        <v>-14980.98</v>
      </c>
      <c r="AG112" s="32"/>
      <c r="AH112" s="32"/>
      <c r="AI112" s="32"/>
      <c r="AJ112" s="32"/>
      <c r="AK112" s="32">
        <v>29229.02</v>
      </c>
      <c r="AL112" s="32"/>
    </row>
    <row r="113" spans="15:38" s="5" customFormat="1" ht="12.75">
      <c r="O113" s="19"/>
      <c r="P113" s="19"/>
      <c r="Q113" s="19"/>
      <c r="T113" s="32">
        <v>54000</v>
      </c>
      <c r="U113" s="32"/>
      <c r="V113" s="32"/>
      <c r="X113" s="32">
        <v>0</v>
      </c>
      <c r="Y113" s="32"/>
      <c r="Z113" s="6">
        <v>4000</v>
      </c>
      <c r="AA113" s="6">
        <v>0</v>
      </c>
      <c r="AB113" s="32">
        <v>28770.98</v>
      </c>
      <c r="AC113" s="32"/>
      <c r="AD113" s="32"/>
      <c r="AE113" s="32"/>
      <c r="AF113" s="32">
        <v>21229.02</v>
      </c>
      <c r="AG113" s="32"/>
      <c r="AH113" s="32"/>
      <c r="AI113" s="32"/>
      <c r="AJ113" s="32"/>
      <c r="AK113" s="16"/>
      <c r="AL113" s="16"/>
    </row>
    <row r="114" s="5" customFormat="1" ht="0.75" customHeight="1"/>
    <row r="115" spans="2:38" ht="15" customHeight="1">
      <c r="B115" s="25" t="s">
        <v>77</v>
      </c>
      <c r="C115" s="25"/>
      <c r="D115" s="25"/>
      <c r="E115" s="25"/>
      <c r="F115" s="25"/>
      <c r="H115" s="25" t="s">
        <v>78</v>
      </c>
      <c r="I115" s="25"/>
      <c r="J115" s="25"/>
      <c r="K115" s="25"/>
      <c r="L115" s="25"/>
      <c r="M115" s="25"/>
      <c r="N115" s="25"/>
      <c r="O115" s="31">
        <v>10000</v>
      </c>
      <c r="P115" s="31"/>
      <c r="Q115" s="31"/>
      <c r="R115" s="4">
        <v>33000</v>
      </c>
      <c r="T115" s="31">
        <v>0</v>
      </c>
      <c r="U115" s="31"/>
      <c r="V115" s="31"/>
      <c r="X115" s="31">
        <v>0</v>
      </c>
      <c r="Y115" s="31"/>
      <c r="Z115" s="4">
        <v>0</v>
      </c>
      <c r="AA115" s="4">
        <v>0</v>
      </c>
      <c r="AB115" s="31">
        <v>3351.44</v>
      </c>
      <c r="AC115" s="31"/>
      <c r="AD115" s="31"/>
      <c r="AE115" s="31"/>
      <c r="AF115" s="31">
        <v>-3351.44</v>
      </c>
      <c r="AG115" s="31"/>
      <c r="AH115" s="31"/>
      <c r="AI115" s="31"/>
      <c r="AJ115" s="31"/>
      <c r="AK115" s="31">
        <v>20932.44</v>
      </c>
      <c r="AL115" s="31"/>
    </row>
    <row r="116" spans="15:38" ht="12.75">
      <c r="O116" s="18"/>
      <c r="P116" s="18"/>
      <c r="Q116" s="18"/>
      <c r="T116" s="31">
        <v>27400</v>
      </c>
      <c r="U116" s="31"/>
      <c r="V116" s="31"/>
      <c r="X116" s="31">
        <v>0</v>
      </c>
      <c r="Y116" s="31"/>
      <c r="Z116" s="4">
        <v>2000</v>
      </c>
      <c r="AA116" s="4">
        <v>0</v>
      </c>
      <c r="AB116" s="31">
        <v>10067.56</v>
      </c>
      <c r="AC116" s="31"/>
      <c r="AD116" s="31"/>
      <c r="AE116" s="31"/>
      <c r="AF116" s="31">
        <v>15332.44</v>
      </c>
      <c r="AG116" s="31"/>
      <c r="AH116" s="31"/>
      <c r="AI116" s="31"/>
      <c r="AJ116" s="31"/>
      <c r="AK116" s="17"/>
      <c r="AL116" s="17"/>
    </row>
    <row r="117" ht="0.75" customHeight="1"/>
    <row r="118" spans="2:38" s="5" customFormat="1" ht="15" customHeight="1">
      <c r="B118" s="24" t="s">
        <v>79</v>
      </c>
      <c r="C118" s="24"/>
      <c r="D118" s="24"/>
      <c r="E118" s="24"/>
      <c r="F118" s="24"/>
      <c r="H118" s="24" t="s">
        <v>80</v>
      </c>
      <c r="I118" s="24"/>
      <c r="J118" s="24"/>
      <c r="K118" s="24"/>
      <c r="L118" s="24"/>
      <c r="M118" s="24"/>
      <c r="N118" s="24"/>
      <c r="O118" s="32">
        <v>16000</v>
      </c>
      <c r="P118" s="32"/>
      <c r="Q118" s="32"/>
      <c r="R118" s="6">
        <v>16000</v>
      </c>
      <c r="T118" s="32">
        <v>0</v>
      </c>
      <c r="U118" s="32"/>
      <c r="V118" s="32"/>
      <c r="X118" s="32">
        <v>0</v>
      </c>
      <c r="Y118" s="32"/>
      <c r="Z118" s="6">
        <v>0</v>
      </c>
      <c r="AA118" s="6">
        <v>0</v>
      </c>
      <c r="AB118" s="32">
        <v>0</v>
      </c>
      <c r="AC118" s="32"/>
      <c r="AD118" s="32"/>
      <c r="AE118" s="32"/>
      <c r="AF118" s="32">
        <v>0</v>
      </c>
      <c r="AG118" s="32"/>
      <c r="AH118" s="32"/>
      <c r="AI118" s="32"/>
      <c r="AJ118" s="32"/>
      <c r="AK118" s="32">
        <v>16000</v>
      </c>
      <c r="AL118" s="32"/>
    </row>
    <row r="119" spans="15:38" s="5" customFormat="1" ht="12.75">
      <c r="O119" s="19"/>
      <c r="P119" s="19"/>
      <c r="Q119" s="19"/>
      <c r="T119" s="32">
        <v>8000</v>
      </c>
      <c r="U119" s="32"/>
      <c r="V119" s="32"/>
      <c r="X119" s="32">
        <v>0</v>
      </c>
      <c r="Y119" s="32"/>
      <c r="Z119" s="6">
        <v>0</v>
      </c>
      <c r="AA119" s="6">
        <v>0</v>
      </c>
      <c r="AB119" s="32">
        <v>0</v>
      </c>
      <c r="AC119" s="32"/>
      <c r="AD119" s="32"/>
      <c r="AE119" s="32"/>
      <c r="AF119" s="32">
        <v>8000</v>
      </c>
      <c r="AG119" s="32"/>
      <c r="AH119" s="32"/>
      <c r="AI119" s="32"/>
      <c r="AJ119" s="32"/>
      <c r="AK119" s="16"/>
      <c r="AL119" s="16"/>
    </row>
    <row r="120" s="5" customFormat="1" ht="0.75" customHeight="1"/>
    <row r="121" spans="2:38" ht="15" customHeight="1">
      <c r="B121" s="25" t="s">
        <v>81</v>
      </c>
      <c r="C121" s="25"/>
      <c r="D121" s="25"/>
      <c r="E121" s="25"/>
      <c r="F121" s="25"/>
      <c r="H121" s="25" t="s">
        <v>82</v>
      </c>
      <c r="I121" s="25"/>
      <c r="J121" s="25"/>
      <c r="K121" s="25"/>
      <c r="L121" s="25"/>
      <c r="M121" s="25"/>
      <c r="N121" s="25"/>
      <c r="O121" s="31">
        <v>0</v>
      </c>
      <c r="P121" s="31"/>
      <c r="Q121" s="31"/>
      <c r="R121" s="4">
        <v>52355.67</v>
      </c>
      <c r="T121" s="31">
        <v>7233.8</v>
      </c>
      <c r="U121" s="31"/>
      <c r="V121" s="31"/>
      <c r="X121" s="31">
        <v>0</v>
      </c>
      <c r="Y121" s="31"/>
      <c r="Z121" s="4">
        <v>0</v>
      </c>
      <c r="AA121" s="4">
        <v>0</v>
      </c>
      <c r="AB121" s="31">
        <v>7233.8</v>
      </c>
      <c r="AC121" s="31"/>
      <c r="AD121" s="31"/>
      <c r="AE121" s="31"/>
      <c r="AF121" s="31">
        <v>0</v>
      </c>
      <c r="AG121" s="31"/>
      <c r="AH121" s="31"/>
      <c r="AI121" s="31"/>
      <c r="AJ121" s="31"/>
      <c r="AK121" s="31">
        <v>8952.88</v>
      </c>
      <c r="AL121" s="31"/>
    </row>
    <row r="122" spans="15:38" ht="12.75">
      <c r="O122" s="18"/>
      <c r="P122" s="18"/>
      <c r="Q122" s="18"/>
      <c r="T122" s="31">
        <v>43402.79</v>
      </c>
      <c r="U122" s="31"/>
      <c r="V122" s="31"/>
      <c r="X122" s="31">
        <v>0</v>
      </c>
      <c r="Y122" s="31"/>
      <c r="Z122" s="4">
        <v>0</v>
      </c>
      <c r="AA122" s="4">
        <v>0</v>
      </c>
      <c r="AB122" s="31">
        <v>43402.79</v>
      </c>
      <c r="AC122" s="31"/>
      <c r="AD122" s="31"/>
      <c r="AE122" s="31"/>
      <c r="AF122" s="31">
        <v>0</v>
      </c>
      <c r="AG122" s="31"/>
      <c r="AH122" s="31"/>
      <c r="AI122" s="31"/>
      <c r="AJ122" s="31"/>
      <c r="AK122" s="17"/>
      <c r="AL122" s="17"/>
    </row>
    <row r="123" ht="0.75" customHeight="1"/>
    <row r="124" spans="2:38" s="5" customFormat="1" ht="15" customHeight="1">
      <c r="B124" s="24" t="s">
        <v>83</v>
      </c>
      <c r="C124" s="24"/>
      <c r="D124" s="24"/>
      <c r="E124" s="24"/>
      <c r="F124" s="24"/>
      <c r="H124" s="24" t="s">
        <v>84</v>
      </c>
      <c r="I124" s="24"/>
      <c r="J124" s="24"/>
      <c r="K124" s="24"/>
      <c r="L124" s="24"/>
      <c r="M124" s="24"/>
      <c r="N124" s="24"/>
      <c r="O124" s="32">
        <v>667396</v>
      </c>
      <c r="P124" s="32"/>
      <c r="Q124" s="32"/>
      <c r="R124" s="6">
        <v>601396</v>
      </c>
      <c r="T124" s="32">
        <v>60500</v>
      </c>
      <c r="U124" s="32"/>
      <c r="V124" s="32"/>
      <c r="X124" s="32">
        <v>0</v>
      </c>
      <c r="Y124" s="32"/>
      <c r="Z124" s="6">
        <v>0</v>
      </c>
      <c r="AA124" s="6">
        <v>0</v>
      </c>
      <c r="AB124" s="32">
        <v>60000</v>
      </c>
      <c r="AC124" s="32"/>
      <c r="AD124" s="32"/>
      <c r="AE124" s="32"/>
      <c r="AF124" s="32">
        <v>500</v>
      </c>
      <c r="AG124" s="32"/>
      <c r="AH124" s="32"/>
      <c r="AI124" s="32"/>
      <c r="AJ124" s="32"/>
      <c r="AK124" s="32">
        <v>541396</v>
      </c>
      <c r="AL124" s="32"/>
    </row>
    <row r="125" spans="15:38" s="5" customFormat="1" ht="12.75">
      <c r="O125" s="19"/>
      <c r="P125" s="19"/>
      <c r="Q125" s="19"/>
      <c r="T125" s="32">
        <v>236500</v>
      </c>
      <c r="U125" s="32"/>
      <c r="V125" s="32"/>
      <c r="X125" s="32">
        <v>0</v>
      </c>
      <c r="Y125" s="32"/>
      <c r="Z125" s="6">
        <v>0</v>
      </c>
      <c r="AA125" s="6">
        <v>0</v>
      </c>
      <c r="AB125" s="32">
        <v>60000</v>
      </c>
      <c r="AC125" s="32"/>
      <c r="AD125" s="32"/>
      <c r="AE125" s="32"/>
      <c r="AF125" s="32">
        <v>176500</v>
      </c>
      <c r="AG125" s="32"/>
      <c r="AH125" s="32"/>
      <c r="AI125" s="32"/>
      <c r="AJ125" s="32"/>
      <c r="AK125" s="16"/>
      <c r="AL125" s="16"/>
    </row>
    <row r="126" spans="2:38" s="5" customFormat="1" ht="15" customHeight="1">
      <c r="B126" s="24">
        <v>6000</v>
      </c>
      <c r="C126" s="24"/>
      <c r="D126" s="24"/>
      <c r="E126" s="24"/>
      <c r="F126" s="24"/>
      <c r="H126" s="24" t="s">
        <v>96</v>
      </c>
      <c r="I126" s="24"/>
      <c r="J126" s="24"/>
      <c r="K126" s="24"/>
      <c r="L126" s="24"/>
      <c r="M126" s="24"/>
      <c r="N126" s="24"/>
      <c r="O126" s="20">
        <f>O128</f>
        <v>3183398</v>
      </c>
      <c r="P126" s="20"/>
      <c r="Q126" s="20"/>
      <c r="R126" s="13">
        <f>R128</f>
        <v>1475683</v>
      </c>
      <c r="S126" s="12"/>
      <c r="T126" s="20">
        <f>T128</f>
        <v>0</v>
      </c>
      <c r="U126" s="20"/>
      <c r="V126" s="20"/>
      <c r="W126" s="12"/>
      <c r="X126" s="21">
        <f>X128</f>
        <v>0</v>
      </c>
      <c r="Y126" s="21"/>
      <c r="Z126" s="13">
        <f aca="true" t="shared" si="1" ref="Z126:AB127">Z128</f>
        <v>0</v>
      </c>
      <c r="AA126" s="13">
        <f t="shared" si="1"/>
        <v>0</v>
      </c>
      <c r="AB126" s="22">
        <f t="shared" si="1"/>
        <v>0</v>
      </c>
      <c r="AC126" s="22"/>
      <c r="AD126" s="22"/>
      <c r="AE126" s="22"/>
      <c r="AF126" s="22">
        <f>AF128</f>
        <v>0</v>
      </c>
      <c r="AG126" s="22"/>
      <c r="AH126" s="22"/>
      <c r="AI126" s="22"/>
      <c r="AJ126" s="22"/>
      <c r="AK126" s="22">
        <f>AK128</f>
        <v>1475683</v>
      </c>
      <c r="AL126" s="22"/>
    </row>
    <row r="127" spans="15:38" s="5" customFormat="1" ht="15" customHeight="1">
      <c r="O127" s="20">
        <f>O129</f>
        <v>0</v>
      </c>
      <c r="P127" s="20"/>
      <c r="Q127" s="20"/>
      <c r="R127" s="13">
        <f>R129</f>
        <v>0</v>
      </c>
      <c r="S127" s="12"/>
      <c r="T127" s="20">
        <f>T129</f>
        <v>1475683</v>
      </c>
      <c r="U127" s="20"/>
      <c r="V127" s="20"/>
      <c r="W127" s="12"/>
      <c r="X127" s="21">
        <f>X129</f>
        <v>0</v>
      </c>
      <c r="Y127" s="21"/>
      <c r="Z127" s="13">
        <f t="shared" si="1"/>
        <v>0</v>
      </c>
      <c r="AA127" s="13">
        <f t="shared" si="1"/>
        <v>0</v>
      </c>
      <c r="AB127" s="22">
        <f t="shared" si="1"/>
        <v>0</v>
      </c>
      <c r="AC127" s="22"/>
      <c r="AD127" s="22"/>
      <c r="AE127" s="22"/>
      <c r="AF127" s="22">
        <f>AF129</f>
        <v>1475683</v>
      </c>
      <c r="AG127" s="22"/>
      <c r="AH127" s="22"/>
      <c r="AI127" s="22"/>
      <c r="AJ127" s="22"/>
      <c r="AK127" s="22">
        <f>AK129</f>
        <v>0</v>
      </c>
      <c r="AL127" s="22"/>
    </row>
    <row r="128" spans="2:38" ht="15" customHeight="1">
      <c r="B128" s="25" t="s">
        <v>85</v>
      </c>
      <c r="C128" s="25"/>
      <c r="D128" s="25"/>
      <c r="E128" s="25"/>
      <c r="F128" s="25"/>
      <c r="H128" s="26" t="s">
        <v>86</v>
      </c>
      <c r="I128" s="26"/>
      <c r="J128" s="26"/>
      <c r="K128" s="26"/>
      <c r="L128" s="26"/>
      <c r="M128" s="26"/>
      <c r="N128" s="26"/>
      <c r="O128" s="31">
        <v>3183398</v>
      </c>
      <c r="P128" s="31"/>
      <c r="Q128" s="31"/>
      <c r="R128" s="4">
        <v>1475683</v>
      </c>
      <c r="T128" s="31">
        <v>0</v>
      </c>
      <c r="U128" s="31"/>
      <c r="V128" s="31"/>
      <c r="X128" s="31">
        <v>0</v>
      </c>
      <c r="Y128" s="31"/>
      <c r="Z128" s="4">
        <v>0</v>
      </c>
      <c r="AA128" s="4">
        <v>0</v>
      </c>
      <c r="AB128" s="31">
        <v>0</v>
      </c>
      <c r="AC128" s="31"/>
      <c r="AD128" s="31"/>
      <c r="AE128" s="31"/>
      <c r="AF128" s="31">
        <v>0</v>
      </c>
      <c r="AG128" s="31"/>
      <c r="AH128" s="31"/>
      <c r="AI128" s="31"/>
      <c r="AJ128" s="31"/>
      <c r="AK128" s="31">
        <v>1475683</v>
      </c>
      <c r="AL128" s="31"/>
    </row>
    <row r="129" spans="8:36" ht="5.25" customHeight="1">
      <c r="H129" s="26"/>
      <c r="I129" s="26"/>
      <c r="J129" s="26"/>
      <c r="K129" s="26"/>
      <c r="L129" s="26"/>
      <c r="M129" s="26"/>
      <c r="N129" s="26"/>
      <c r="T129" s="31">
        <v>1475683</v>
      </c>
      <c r="U129" s="31"/>
      <c r="V129" s="31"/>
      <c r="X129" s="31">
        <v>0</v>
      </c>
      <c r="Y129" s="31"/>
      <c r="Z129" s="31">
        <v>0</v>
      </c>
      <c r="AA129" s="31">
        <v>0</v>
      </c>
      <c r="AB129" s="31">
        <v>0</v>
      </c>
      <c r="AC129" s="31"/>
      <c r="AD129" s="31"/>
      <c r="AE129" s="31"/>
      <c r="AF129" s="31">
        <v>1475683</v>
      </c>
      <c r="AG129" s="31"/>
      <c r="AH129" s="31"/>
      <c r="AI129" s="31"/>
      <c r="AJ129" s="31"/>
    </row>
    <row r="130" spans="20:36" ht="6.75" customHeight="1">
      <c r="T130" s="31"/>
      <c r="U130" s="31"/>
      <c r="V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</row>
    <row r="131" ht="34.5" customHeight="1"/>
    <row r="132" ht="7.5" customHeight="1"/>
    <row r="133" spans="4:37" ht="24">
      <c r="D133" s="7" t="s">
        <v>87</v>
      </c>
      <c r="E133" s="34" t="s">
        <v>88</v>
      </c>
      <c r="F133" s="34"/>
      <c r="G133" s="34"/>
      <c r="H133" s="34"/>
      <c r="I133" s="35" t="s">
        <v>89</v>
      </c>
      <c r="J133" s="35"/>
      <c r="K133" s="35"/>
      <c r="L133" s="34" t="s">
        <v>90</v>
      </c>
      <c r="M133" s="34"/>
      <c r="AE133" s="36" t="s">
        <v>91</v>
      </c>
      <c r="AF133" s="36"/>
      <c r="AG133" s="8">
        <v>1</v>
      </c>
      <c r="AH133" s="9" t="s">
        <v>92</v>
      </c>
      <c r="AI133" s="37">
        <v>1</v>
      </c>
      <c r="AJ133" s="37"/>
      <c r="AK133" s="37"/>
    </row>
  </sheetData>
  <sheetProtection/>
  <mergeCells count="571">
    <mergeCell ref="E133:H133"/>
    <mergeCell ref="I133:K133"/>
    <mergeCell ref="L133:M133"/>
    <mergeCell ref="AE133:AF133"/>
    <mergeCell ref="AI133:AK133"/>
    <mergeCell ref="AF128:AJ128"/>
    <mergeCell ref="AK128:AL128"/>
    <mergeCell ref="T129:V130"/>
    <mergeCell ref="X129:Y130"/>
    <mergeCell ref="Z129:Z130"/>
    <mergeCell ref="AA129:AA130"/>
    <mergeCell ref="AB129:AE130"/>
    <mergeCell ref="AF129:AJ130"/>
    <mergeCell ref="B128:F128"/>
    <mergeCell ref="H128:N129"/>
    <mergeCell ref="O128:Q128"/>
    <mergeCell ref="T128:V128"/>
    <mergeCell ref="X128:Y128"/>
    <mergeCell ref="AB128:AE128"/>
    <mergeCell ref="AF124:AJ124"/>
    <mergeCell ref="AK124:AL124"/>
    <mergeCell ref="T125:V125"/>
    <mergeCell ref="X125:Y125"/>
    <mergeCell ref="AB125:AE125"/>
    <mergeCell ref="AF125:AJ125"/>
    <mergeCell ref="AK125:AL125"/>
    <mergeCell ref="B124:F124"/>
    <mergeCell ref="H124:N124"/>
    <mergeCell ref="O124:Q124"/>
    <mergeCell ref="T124:V124"/>
    <mergeCell ref="X124:Y124"/>
    <mergeCell ref="AB124:AE124"/>
    <mergeCell ref="AF121:AJ121"/>
    <mergeCell ref="AK121:AL121"/>
    <mergeCell ref="T122:V122"/>
    <mergeCell ref="X122:Y122"/>
    <mergeCell ref="AB122:AE122"/>
    <mergeCell ref="AF122:AJ122"/>
    <mergeCell ref="AK122:AL122"/>
    <mergeCell ref="B121:F121"/>
    <mergeCell ref="H121:N121"/>
    <mergeCell ref="O121:Q121"/>
    <mergeCell ref="T121:V121"/>
    <mergeCell ref="X121:Y121"/>
    <mergeCell ref="AB121:AE121"/>
    <mergeCell ref="AF118:AJ118"/>
    <mergeCell ref="AK118:AL118"/>
    <mergeCell ref="T119:V119"/>
    <mergeCell ref="X119:Y119"/>
    <mergeCell ref="AB119:AE119"/>
    <mergeCell ref="AF119:AJ119"/>
    <mergeCell ref="AK119:AL119"/>
    <mergeCell ref="B118:F118"/>
    <mergeCell ref="H118:N118"/>
    <mergeCell ref="O118:Q118"/>
    <mergeCell ref="T118:V118"/>
    <mergeCell ref="X118:Y118"/>
    <mergeCell ref="AB118:AE118"/>
    <mergeCell ref="AF115:AJ115"/>
    <mergeCell ref="AK115:AL115"/>
    <mergeCell ref="T116:V116"/>
    <mergeCell ref="X116:Y116"/>
    <mergeCell ref="AB116:AE116"/>
    <mergeCell ref="AF116:AJ116"/>
    <mergeCell ref="AK116:AL116"/>
    <mergeCell ref="B115:F115"/>
    <mergeCell ref="H115:N115"/>
    <mergeCell ref="O115:Q115"/>
    <mergeCell ref="T115:V115"/>
    <mergeCell ref="X115:Y115"/>
    <mergeCell ref="AB115:AE115"/>
    <mergeCell ref="AF112:AJ112"/>
    <mergeCell ref="AK112:AL112"/>
    <mergeCell ref="T113:V113"/>
    <mergeCell ref="X113:Y113"/>
    <mergeCell ref="AB113:AE113"/>
    <mergeCell ref="AF113:AJ113"/>
    <mergeCell ref="AK113:AL113"/>
    <mergeCell ref="B112:F112"/>
    <mergeCell ref="H112:N112"/>
    <mergeCell ref="O112:Q112"/>
    <mergeCell ref="T112:V112"/>
    <mergeCell ref="X112:Y112"/>
    <mergeCell ref="AB112:AE112"/>
    <mergeCell ref="AF109:AJ109"/>
    <mergeCell ref="AK109:AL109"/>
    <mergeCell ref="T110:V110"/>
    <mergeCell ref="X110:Y110"/>
    <mergeCell ref="AB110:AE110"/>
    <mergeCell ref="AF110:AJ110"/>
    <mergeCell ref="B109:F109"/>
    <mergeCell ref="H109:N109"/>
    <mergeCell ref="O109:Q109"/>
    <mergeCell ref="T109:V109"/>
    <mergeCell ref="X109:Y109"/>
    <mergeCell ref="AB109:AE109"/>
    <mergeCell ref="AF106:AJ106"/>
    <mergeCell ref="AK106:AL106"/>
    <mergeCell ref="T107:V107"/>
    <mergeCell ref="X107:Y107"/>
    <mergeCell ref="AB107:AE107"/>
    <mergeCell ref="AF107:AJ107"/>
    <mergeCell ref="B106:F106"/>
    <mergeCell ref="H106:N106"/>
    <mergeCell ref="O106:Q106"/>
    <mergeCell ref="T106:V106"/>
    <mergeCell ref="X106:Y106"/>
    <mergeCell ref="AB106:AE106"/>
    <mergeCell ref="AF102:AJ102"/>
    <mergeCell ref="AK102:AL102"/>
    <mergeCell ref="T103:V104"/>
    <mergeCell ref="X103:Y104"/>
    <mergeCell ref="Z103:Z104"/>
    <mergeCell ref="AA103:AA104"/>
    <mergeCell ref="AB103:AE104"/>
    <mergeCell ref="AF103:AJ104"/>
    <mergeCell ref="B102:F102"/>
    <mergeCell ref="H102:N103"/>
    <mergeCell ref="O102:Q102"/>
    <mergeCell ref="T102:V102"/>
    <mergeCell ref="X102:Y102"/>
    <mergeCell ref="AB102:AE102"/>
    <mergeCell ref="AF99:AJ99"/>
    <mergeCell ref="AK99:AL99"/>
    <mergeCell ref="T100:V100"/>
    <mergeCell ref="X100:Y100"/>
    <mergeCell ref="AB100:AE100"/>
    <mergeCell ref="AF100:AJ100"/>
    <mergeCell ref="B99:F99"/>
    <mergeCell ref="H99:N99"/>
    <mergeCell ref="O99:Q99"/>
    <mergeCell ref="T99:V99"/>
    <mergeCell ref="X99:Y99"/>
    <mergeCell ref="AB99:AE99"/>
    <mergeCell ref="AF95:AJ95"/>
    <mergeCell ref="AK95:AL95"/>
    <mergeCell ref="T96:V97"/>
    <mergeCell ref="X96:Y97"/>
    <mergeCell ref="Z96:Z97"/>
    <mergeCell ref="AA96:AA97"/>
    <mergeCell ref="AB96:AE97"/>
    <mergeCell ref="AF96:AJ97"/>
    <mergeCell ref="B95:F95"/>
    <mergeCell ref="H95:N96"/>
    <mergeCell ref="O95:Q95"/>
    <mergeCell ref="T95:V95"/>
    <mergeCell ref="X95:Y95"/>
    <mergeCell ref="AB95:AE95"/>
    <mergeCell ref="O96:Q97"/>
    <mergeCell ref="AF91:AJ91"/>
    <mergeCell ref="AK91:AL91"/>
    <mergeCell ref="T92:V92"/>
    <mergeCell ref="X92:Y92"/>
    <mergeCell ref="AB92:AE92"/>
    <mergeCell ref="AF92:AJ92"/>
    <mergeCell ref="AK92:AL92"/>
    <mergeCell ref="B91:F91"/>
    <mergeCell ref="H91:N91"/>
    <mergeCell ref="O91:Q91"/>
    <mergeCell ref="T91:V91"/>
    <mergeCell ref="X91:Y91"/>
    <mergeCell ref="AB91:AE91"/>
    <mergeCell ref="AF88:AJ88"/>
    <mergeCell ref="AK88:AL88"/>
    <mergeCell ref="T89:V89"/>
    <mergeCell ref="X89:Y89"/>
    <mergeCell ref="AB89:AE89"/>
    <mergeCell ref="AF89:AJ89"/>
    <mergeCell ref="AK89:AL89"/>
    <mergeCell ref="B88:F88"/>
    <mergeCell ref="H88:N88"/>
    <mergeCell ref="O88:Q88"/>
    <mergeCell ref="T88:V88"/>
    <mergeCell ref="X88:Y88"/>
    <mergeCell ref="AB88:AE88"/>
    <mergeCell ref="AF85:AJ85"/>
    <mergeCell ref="AK85:AL85"/>
    <mergeCell ref="T86:V86"/>
    <mergeCell ref="X86:Y86"/>
    <mergeCell ref="AB86:AE86"/>
    <mergeCell ref="AF86:AJ86"/>
    <mergeCell ref="AK86:AL86"/>
    <mergeCell ref="B85:F85"/>
    <mergeCell ref="H85:N85"/>
    <mergeCell ref="O85:Q85"/>
    <mergeCell ref="T85:V85"/>
    <mergeCell ref="X85:Y85"/>
    <mergeCell ref="AB85:AE85"/>
    <mergeCell ref="AF81:AJ81"/>
    <mergeCell ref="AK81:AL81"/>
    <mergeCell ref="T82:V83"/>
    <mergeCell ref="X82:Y83"/>
    <mergeCell ref="Z82:Z83"/>
    <mergeCell ref="AA82:AA83"/>
    <mergeCell ref="AB82:AE83"/>
    <mergeCell ref="AF82:AJ83"/>
    <mergeCell ref="AK82:AL83"/>
    <mergeCell ref="B81:F81"/>
    <mergeCell ref="H81:N82"/>
    <mergeCell ref="O81:Q81"/>
    <mergeCell ref="T81:V81"/>
    <mergeCell ref="X81:Y81"/>
    <mergeCell ref="AB81:AE81"/>
    <mergeCell ref="R82:R83"/>
    <mergeCell ref="AF78:AJ78"/>
    <mergeCell ref="AK78:AL78"/>
    <mergeCell ref="T79:V79"/>
    <mergeCell ref="X79:Y79"/>
    <mergeCell ref="AB79:AE79"/>
    <mergeCell ref="AF79:AJ79"/>
    <mergeCell ref="AK79:AL79"/>
    <mergeCell ref="B78:F78"/>
    <mergeCell ref="H78:N78"/>
    <mergeCell ref="O78:Q78"/>
    <mergeCell ref="T78:V78"/>
    <mergeCell ref="X78:Y78"/>
    <mergeCell ref="AB78:AE78"/>
    <mergeCell ref="AF74:AJ74"/>
    <mergeCell ref="AK74:AL74"/>
    <mergeCell ref="T75:V75"/>
    <mergeCell ref="X75:Y75"/>
    <mergeCell ref="AB75:AE75"/>
    <mergeCell ref="AF75:AJ75"/>
    <mergeCell ref="AK75:AL75"/>
    <mergeCell ref="B74:F74"/>
    <mergeCell ref="H74:N74"/>
    <mergeCell ref="O74:Q74"/>
    <mergeCell ref="T74:V74"/>
    <mergeCell ref="X74:Y74"/>
    <mergeCell ref="AB74:AE74"/>
    <mergeCell ref="AF71:AJ71"/>
    <mergeCell ref="AK71:AL71"/>
    <mergeCell ref="T72:V72"/>
    <mergeCell ref="X72:Y72"/>
    <mergeCell ref="AB72:AE72"/>
    <mergeCell ref="AF72:AJ72"/>
    <mergeCell ref="AK72:AL72"/>
    <mergeCell ref="B71:F71"/>
    <mergeCell ref="H71:N71"/>
    <mergeCell ref="O71:Q71"/>
    <mergeCell ref="T71:V71"/>
    <mergeCell ref="X71:Y71"/>
    <mergeCell ref="AB71:AE71"/>
    <mergeCell ref="AF68:AJ68"/>
    <mergeCell ref="AK68:AL68"/>
    <mergeCell ref="T69:V69"/>
    <mergeCell ref="X69:Y69"/>
    <mergeCell ref="AB69:AE69"/>
    <mergeCell ref="AF69:AJ69"/>
    <mergeCell ref="AK69:AL69"/>
    <mergeCell ref="B68:F68"/>
    <mergeCell ref="H68:N68"/>
    <mergeCell ref="O68:Q68"/>
    <mergeCell ref="T68:V68"/>
    <mergeCell ref="X68:Y68"/>
    <mergeCell ref="AB68:AE68"/>
    <mergeCell ref="AF65:AJ65"/>
    <mergeCell ref="AK65:AL65"/>
    <mergeCell ref="T66:V66"/>
    <mergeCell ref="X66:Y66"/>
    <mergeCell ref="AB66:AE66"/>
    <mergeCell ref="AF66:AJ66"/>
    <mergeCell ref="AK66:AL66"/>
    <mergeCell ref="B65:F65"/>
    <mergeCell ref="H65:N65"/>
    <mergeCell ref="O65:Q65"/>
    <mergeCell ref="T65:V65"/>
    <mergeCell ref="X65:Y65"/>
    <mergeCell ref="AB65:AE65"/>
    <mergeCell ref="AF62:AJ62"/>
    <mergeCell ref="AK62:AL62"/>
    <mergeCell ref="T63:V63"/>
    <mergeCell ref="X63:Y63"/>
    <mergeCell ref="AB63:AE63"/>
    <mergeCell ref="AF63:AJ63"/>
    <mergeCell ref="AK63:AL63"/>
    <mergeCell ref="B62:F62"/>
    <mergeCell ref="H62:N62"/>
    <mergeCell ref="O62:Q62"/>
    <mergeCell ref="T62:V62"/>
    <mergeCell ref="X62:Y62"/>
    <mergeCell ref="AB62:AE62"/>
    <mergeCell ref="AF58:AJ58"/>
    <mergeCell ref="AK58:AL58"/>
    <mergeCell ref="T59:V60"/>
    <mergeCell ref="X59:Y60"/>
    <mergeCell ref="Z59:Z60"/>
    <mergeCell ref="AA59:AA60"/>
    <mergeCell ref="AB59:AE60"/>
    <mergeCell ref="AF59:AJ60"/>
    <mergeCell ref="AK59:AL60"/>
    <mergeCell ref="B58:F58"/>
    <mergeCell ref="H58:N59"/>
    <mergeCell ref="O58:Q58"/>
    <mergeCell ref="T58:V58"/>
    <mergeCell ref="X58:Y58"/>
    <mergeCell ref="AB58:AE58"/>
    <mergeCell ref="AF55:AJ55"/>
    <mergeCell ref="AK55:AL55"/>
    <mergeCell ref="T56:V56"/>
    <mergeCell ref="X56:Y56"/>
    <mergeCell ref="AB56:AE56"/>
    <mergeCell ref="AF56:AJ56"/>
    <mergeCell ref="AK56:AL56"/>
    <mergeCell ref="B55:F55"/>
    <mergeCell ref="H55:N55"/>
    <mergeCell ref="O55:Q55"/>
    <mergeCell ref="T55:V55"/>
    <mergeCell ref="X55:Y55"/>
    <mergeCell ref="AB55:AE55"/>
    <mergeCell ref="AF52:AJ52"/>
    <mergeCell ref="AK52:AL52"/>
    <mergeCell ref="T53:V53"/>
    <mergeCell ref="X53:Y53"/>
    <mergeCell ref="AB53:AE53"/>
    <mergeCell ref="AF53:AJ53"/>
    <mergeCell ref="AK53:AL53"/>
    <mergeCell ref="B52:F52"/>
    <mergeCell ref="H52:N52"/>
    <mergeCell ref="O52:Q52"/>
    <mergeCell ref="T52:V52"/>
    <mergeCell ref="X52:Y52"/>
    <mergeCell ref="AB52:AE52"/>
    <mergeCell ref="AF49:AJ49"/>
    <mergeCell ref="AK49:AL49"/>
    <mergeCell ref="T50:V50"/>
    <mergeCell ref="X50:Y50"/>
    <mergeCell ref="AB50:AE50"/>
    <mergeCell ref="AF50:AJ50"/>
    <mergeCell ref="AK50:AL50"/>
    <mergeCell ref="B49:F49"/>
    <mergeCell ref="H49:N49"/>
    <mergeCell ref="O49:Q49"/>
    <mergeCell ref="T49:V49"/>
    <mergeCell ref="X49:Y49"/>
    <mergeCell ref="AB49:AE49"/>
    <mergeCell ref="AF46:AJ46"/>
    <mergeCell ref="AK46:AL46"/>
    <mergeCell ref="T47:V47"/>
    <mergeCell ref="X47:Y47"/>
    <mergeCell ref="AB47:AE47"/>
    <mergeCell ref="AF47:AJ47"/>
    <mergeCell ref="AK47:AL47"/>
    <mergeCell ref="B46:F46"/>
    <mergeCell ref="H46:N46"/>
    <mergeCell ref="O46:Q46"/>
    <mergeCell ref="T46:V46"/>
    <mergeCell ref="X46:Y46"/>
    <mergeCell ref="AB46:AE46"/>
    <mergeCell ref="AF43:AJ43"/>
    <mergeCell ref="AK43:AL43"/>
    <mergeCell ref="T44:V44"/>
    <mergeCell ref="X44:Y44"/>
    <mergeCell ref="AB44:AE44"/>
    <mergeCell ref="AF44:AJ44"/>
    <mergeCell ref="AK44:AL44"/>
    <mergeCell ref="B43:F43"/>
    <mergeCell ref="H43:N43"/>
    <mergeCell ref="O43:Q43"/>
    <mergeCell ref="T43:V43"/>
    <mergeCell ref="X43:Y43"/>
    <mergeCell ref="AB43:AE43"/>
    <mergeCell ref="AF40:AJ40"/>
    <mergeCell ref="AK40:AL40"/>
    <mergeCell ref="T41:V41"/>
    <mergeCell ref="X41:Y41"/>
    <mergeCell ref="AB41:AE41"/>
    <mergeCell ref="AF41:AJ41"/>
    <mergeCell ref="B40:F40"/>
    <mergeCell ref="H40:N40"/>
    <mergeCell ref="O40:Q40"/>
    <mergeCell ref="T40:V40"/>
    <mergeCell ref="X40:Y40"/>
    <mergeCell ref="AB40:AE40"/>
    <mergeCell ref="AF37:AJ37"/>
    <mergeCell ref="AK37:AL37"/>
    <mergeCell ref="T38:V38"/>
    <mergeCell ref="X38:Y38"/>
    <mergeCell ref="AB38:AE38"/>
    <mergeCell ref="AF38:AJ38"/>
    <mergeCell ref="B37:F37"/>
    <mergeCell ref="H37:N37"/>
    <mergeCell ref="O37:Q37"/>
    <mergeCell ref="T37:V37"/>
    <mergeCell ref="X37:Y37"/>
    <mergeCell ref="AB37:AE37"/>
    <mergeCell ref="T34:V35"/>
    <mergeCell ref="X34:Y35"/>
    <mergeCell ref="Z34:Z35"/>
    <mergeCell ref="AA34:AA35"/>
    <mergeCell ref="AB34:AE35"/>
    <mergeCell ref="AF34:AJ35"/>
    <mergeCell ref="O33:Q33"/>
    <mergeCell ref="T33:V33"/>
    <mergeCell ref="X33:Y33"/>
    <mergeCell ref="AB33:AE33"/>
    <mergeCell ref="AF33:AJ33"/>
    <mergeCell ref="AK33:AL33"/>
    <mergeCell ref="AF29:AJ29"/>
    <mergeCell ref="AK29:AL29"/>
    <mergeCell ref="T30:V31"/>
    <mergeCell ref="X30:Y31"/>
    <mergeCell ref="Z30:Z31"/>
    <mergeCell ref="AA30:AA31"/>
    <mergeCell ref="AB30:AE31"/>
    <mergeCell ref="AF30:AJ31"/>
    <mergeCell ref="T27:V27"/>
    <mergeCell ref="X27:Y27"/>
    <mergeCell ref="AB27:AE27"/>
    <mergeCell ref="AF27:AJ27"/>
    <mergeCell ref="B29:F29"/>
    <mergeCell ref="H29:N30"/>
    <mergeCell ref="O29:Q29"/>
    <mergeCell ref="T29:V29"/>
    <mergeCell ref="X29:Y29"/>
    <mergeCell ref="AB29:AE29"/>
    <mergeCell ref="O26:Q26"/>
    <mergeCell ref="T26:V26"/>
    <mergeCell ref="X26:Y26"/>
    <mergeCell ref="AB26:AE26"/>
    <mergeCell ref="AF26:AJ26"/>
    <mergeCell ref="AK26:AL26"/>
    <mergeCell ref="AF22:AJ22"/>
    <mergeCell ref="AK22:AL22"/>
    <mergeCell ref="T23:V23"/>
    <mergeCell ref="X23:Y23"/>
    <mergeCell ref="AB23:AE23"/>
    <mergeCell ref="AF23:AJ23"/>
    <mergeCell ref="B22:F22"/>
    <mergeCell ref="H22:N22"/>
    <mergeCell ref="O22:Q22"/>
    <mergeCell ref="T22:V22"/>
    <mergeCell ref="X22:Y22"/>
    <mergeCell ref="AB22:AE22"/>
    <mergeCell ref="AB12:AE13"/>
    <mergeCell ref="AF12:AJ13"/>
    <mergeCell ref="T16:AJ18"/>
    <mergeCell ref="T19:V19"/>
    <mergeCell ref="X19:Y19"/>
    <mergeCell ref="AB19:AE19"/>
    <mergeCell ref="AF19:AJ19"/>
    <mergeCell ref="D10:E11"/>
    <mergeCell ref="G10:L11"/>
    <mergeCell ref="P10:Q14"/>
    <mergeCell ref="R10:R14"/>
    <mergeCell ref="T10:AJ11"/>
    <mergeCell ref="AK10:AM12"/>
    <mergeCell ref="T12:V13"/>
    <mergeCell ref="X12:Y13"/>
    <mergeCell ref="Z12:Z13"/>
    <mergeCell ref="AA12:AA13"/>
    <mergeCell ref="K2:AB3"/>
    <mergeCell ref="AD2:AE3"/>
    <mergeCell ref="AF2:AI4"/>
    <mergeCell ref="AD4:AE4"/>
    <mergeCell ref="O6:P6"/>
    <mergeCell ref="Q6:T6"/>
    <mergeCell ref="B24:F24"/>
    <mergeCell ref="H24:N24"/>
    <mergeCell ref="B76:F76"/>
    <mergeCell ref="H76:N76"/>
    <mergeCell ref="B93:F93"/>
    <mergeCell ref="H93:N93"/>
    <mergeCell ref="B26:F26"/>
    <mergeCell ref="H26:N26"/>
    <mergeCell ref="B33:F33"/>
    <mergeCell ref="H33:N34"/>
    <mergeCell ref="B126:F126"/>
    <mergeCell ref="H126:N126"/>
    <mergeCell ref="O20:Q20"/>
    <mergeCell ref="T20:V20"/>
    <mergeCell ref="X20:Y20"/>
    <mergeCell ref="AB20:AE20"/>
    <mergeCell ref="O24:Q24"/>
    <mergeCell ref="T24:V24"/>
    <mergeCell ref="X24:Y24"/>
    <mergeCell ref="AB24:AE24"/>
    <mergeCell ref="AF20:AJ20"/>
    <mergeCell ref="AK20:AL20"/>
    <mergeCell ref="O21:Q21"/>
    <mergeCell ref="T21:V21"/>
    <mergeCell ref="X21:Y21"/>
    <mergeCell ref="AB21:AE21"/>
    <mergeCell ref="AF21:AJ21"/>
    <mergeCell ref="AK21:AL21"/>
    <mergeCell ref="AF24:AJ24"/>
    <mergeCell ref="AK24:AL24"/>
    <mergeCell ref="O25:Q25"/>
    <mergeCell ref="T25:V25"/>
    <mergeCell ref="X25:Y25"/>
    <mergeCell ref="AB25:AE25"/>
    <mergeCell ref="AF25:AJ25"/>
    <mergeCell ref="AK25:AL25"/>
    <mergeCell ref="O76:Q76"/>
    <mergeCell ref="T76:V76"/>
    <mergeCell ref="X76:Y76"/>
    <mergeCell ref="AB76:AE76"/>
    <mergeCell ref="AF76:AJ76"/>
    <mergeCell ref="AK76:AL76"/>
    <mergeCell ref="O77:Q77"/>
    <mergeCell ref="T77:V77"/>
    <mergeCell ref="X77:Y77"/>
    <mergeCell ref="AB77:AE77"/>
    <mergeCell ref="AF77:AJ77"/>
    <mergeCell ref="AK77:AL77"/>
    <mergeCell ref="O93:Q93"/>
    <mergeCell ref="T93:V93"/>
    <mergeCell ref="X93:Y93"/>
    <mergeCell ref="AB93:AE93"/>
    <mergeCell ref="AF93:AJ93"/>
    <mergeCell ref="AK93:AL93"/>
    <mergeCell ref="O94:Q94"/>
    <mergeCell ref="T94:V94"/>
    <mergeCell ref="X94:Y94"/>
    <mergeCell ref="AB94:AE94"/>
    <mergeCell ref="AF94:AJ94"/>
    <mergeCell ref="AK94:AL94"/>
    <mergeCell ref="O126:Q126"/>
    <mergeCell ref="T126:V126"/>
    <mergeCell ref="X126:Y126"/>
    <mergeCell ref="AB126:AE126"/>
    <mergeCell ref="AF126:AJ126"/>
    <mergeCell ref="AK126:AL126"/>
    <mergeCell ref="O127:Q127"/>
    <mergeCell ref="T127:V127"/>
    <mergeCell ref="X127:Y127"/>
    <mergeCell ref="AB127:AE127"/>
    <mergeCell ref="AF127:AJ127"/>
    <mergeCell ref="AK127:AL127"/>
    <mergeCell ref="O100:Q100"/>
    <mergeCell ref="O103:Q104"/>
    <mergeCell ref="O107:Q107"/>
    <mergeCell ref="O110:Q110"/>
    <mergeCell ref="O113:Q113"/>
    <mergeCell ref="O116:Q116"/>
    <mergeCell ref="O119:Q119"/>
    <mergeCell ref="O122:Q122"/>
    <mergeCell ref="O125:Q125"/>
    <mergeCell ref="R96:R97"/>
    <mergeCell ref="R103:R104"/>
    <mergeCell ref="AK96:AL97"/>
    <mergeCell ref="AK100:AL100"/>
    <mergeCell ref="AK103:AL104"/>
    <mergeCell ref="AK107:AL107"/>
    <mergeCell ref="AK110:AL110"/>
    <mergeCell ref="O79:Q79"/>
    <mergeCell ref="O82:Q83"/>
    <mergeCell ref="O86:Q86"/>
    <mergeCell ref="O89:Q89"/>
    <mergeCell ref="O92:Q92"/>
    <mergeCell ref="O27:Q27"/>
    <mergeCell ref="O30:Q31"/>
    <mergeCell ref="O34:Q35"/>
    <mergeCell ref="O38:Q38"/>
    <mergeCell ref="O41:Q41"/>
    <mergeCell ref="O44:Q44"/>
    <mergeCell ref="O47:Q47"/>
    <mergeCell ref="O50:Q50"/>
    <mergeCell ref="O53:Q53"/>
    <mergeCell ref="O56:Q56"/>
    <mergeCell ref="O59:Q60"/>
    <mergeCell ref="O66:Q66"/>
    <mergeCell ref="O69:Q69"/>
    <mergeCell ref="O72:Q72"/>
    <mergeCell ref="O75:Q75"/>
    <mergeCell ref="O63:Q63"/>
    <mergeCell ref="AK27:AL27"/>
    <mergeCell ref="AK30:AL31"/>
    <mergeCell ref="AK34:AL35"/>
    <mergeCell ref="AK38:AL38"/>
    <mergeCell ref="AK41:AL41"/>
  </mergeCells>
  <printOptions/>
  <pageMargins left="0.16666666666666666" right="0.16666666666666666" top="0.16666666666666666" bottom="0.16666666666666666" header="0" footer="0"/>
  <pageSetup fitToHeight="0" fitToWidth="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IMEI</cp:lastModifiedBy>
  <dcterms:created xsi:type="dcterms:W3CDTF">2022-07-25T16:31:28Z</dcterms:created>
  <dcterms:modified xsi:type="dcterms:W3CDTF">2022-09-13T14:52:59Z</dcterms:modified>
  <cp:category/>
  <cp:version/>
  <cp:contentType/>
  <cp:contentStatus/>
</cp:coreProperties>
</file>