
<file path=[Content_Types].xml><?xml version="1.0" encoding="utf-8"?>
<Types xmlns="http://schemas.openxmlformats.org/package/2006/content-types">
  <Default Extension="bin" ContentType="application/vnd.openxmlformats-officedocument.spreadsheetml.printerSettings"/>
  <Default Extension="jpeg" ContentType="image/jpeg"/>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obligaciones\ART 84\18. ART 84 FRACC XVIII - DATOS DE LA UT\"/>
    </mc:Choice>
  </mc:AlternateContent>
  <bookViews>
    <workbookView xWindow="0" yWindow="0" windowWidth="23040" windowHeight="8616"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L38" i="1" l="1"/>
  <c r="L39" i="1"/>
  <c r="L40" i="1"/>
  <c r="M38" i="1"/>
  <c r="M39" i="1"/>
  <c r="M40" i="1"/>
  <c r="L34" i="1"/>
  <c r="L35" i="1"/>
  <c r="L36" i="1"/>
  <c r="L37" i="1"/>
  <c r="M34" i="1"/>
  <c r="M35" i="1"/>
  <c r="M36" i="1"/>
  <c r="M37" i="1"/>
  <c r="B2" i="1" l="1"/>
  <c r="M10" i="1" l="1"/>
  <c r="M11" i="1"/>
  <c r="M12" i="1"/>
  <c r="M13" i="1"/>
  <c r="M14" i="1"/>
  <c r="M15" i="1"/>
  <c r="M16" i="1"/>
  <c r="M17" i="1"/>
  <c r="M18" i="1"/>
  <c r="M19" i="1"/>
  <c r="M20" i="1"/>
  <c r="M21" i="1"/>
  <c r="M22" i="1"/>
  <c r="M23" i="1"/>
  <c r="M24" i="1"/>
  <c r="M25" i="1"/>
  <c r="M26" i="1"/>
  <c r="M27" i="1"/>
  <c r="M28" i="1"/>
  <c r="M29" i="1"/>
  <c r="M30" i="1"/>
  <c r="M31" i="1"/>
  <c r="M32" i="1"/>
  <c r="M33" i="1"/>
  <c r="L10" i="1"/>
  <c r="L11" i="1"/>
  <c r="L12" i="1"/>
  <c r="L13" i="1"/>
  <c r="L14" i="1"/>
  <c r="L15" i="1"/>
  <c r="L16" i="1"/>
  <c r="L17" i="1"/>
  <c r="L18" i="1"/>
  <c r="L19" i="1"/>
  <c r="L20" i="1"/>
  <c r="L21" i="1"/>
  <c r="L22" i="1"/>
  <c r="L23" i="1"/>
  <c r="L24" i="1"/>
  <c r="L25" i="1"/>
  <c r="L26" i="1"/>
  <c r="L27" i="1"/>
  <c r="L28" i="1"/>
  <c r="L29" i="1"/>
  <c r="L30" i="1"/>
  <c r="L31" i="1"/>
  <c r="L32" i="1"/>
  <c r="L33"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<sst xmlns="http://schemas.openxmlformats.org/spreadsheetml/2006/main" count="251" uniqueCount="116">
  <si>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</si>
  <si>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</si>
  <si>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</si>
  <si>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</si>
  <si>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</si>
  <si>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</si>
  <si>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</si>
  <si>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</si>
  <si>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</si>
  <si>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</si>
  <si>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</si>
  <si>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</si>
  <si>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</si>
  <si>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</si>
  <si>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</si>
  <si>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</si>
  <si>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</si>
  <si>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</si>
  <si>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</si>
  <si>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</si>
  <si>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</si>
  <si>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</si>
  <si>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</si>
  <si>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</si>
  <si>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</si>
  <si>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</si>
  <si>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</si>
  <si>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</si>
  <si>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</si>
  <si>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</si>
  <si>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</si>
  <si>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</si>
  <si>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</si>
  <si>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</si>
  <si>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</si>
  <si>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</si>
  <si>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</si>
  <si>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</si>
  <si>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</si>
  <si>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</si>
  <si>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</si>
  <si>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</si>
  <si>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</si>
  <si>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</si>
  <si>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</si>
  <si>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</si>
  <si>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</si>
  <si>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</si>
  <si>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</si>
  <si>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</si>
  <si>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</si>
  <si>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</si>
  <si>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</si>
  <si>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</si>
  <si>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</si>
  <si>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</si>
  <si>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</si>
  <si>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</si>
  <si>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</si>
  <si>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</si>
  <si>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</si>
  <si>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hilario
cadena
 rodriguez</t>
  </si>
  <si>
    <t>En el año de 1994 se obtuvo un crédito con garantía hipotecaria, por parte del fondo impulsor de inversiones potosinas "FONIP" del gobierno del estado de san luis potosí, dicho crédito fue liquidado, mas sin embargo nunca se realizó la cancelación de hipoteca y a la fecha dicho fondo ya se encuentra extinto, requiero de su apoyo para 1: determinar que área o dependencia se encarga de esa cartera y 2: se me indique que área o dependencia me puede expedir el oficio para la cancelación la hipoteca de ese crédito liquidado.</t>
  </si>
  <si>
    <t>se anexa respuesta</t>
  </si>
  <si>
    <t>Desde el 28 de mayo de 2013 a la petición de esta solicitud de información: ¿Cuánto recurso público se destinó al equipo de fútbol Atlético de San Luis? Además de la aportación económica ¿Qué otros apoyos se le otorgaron? De ser afirmativas las tespuestas, bajo que figura legal o administrativa se entregó el recurso económico. Por favor entregar comprobante de las transferencia o aportaciones hechas al equipo de fútbol.</t>
  </si>
  <si>
    <t>N/A</t>
  </si>
  <si>
    <t xml:space="preserve">Del 26 de septiembre de 2015 a la petición de esta solicitud de información: Facilitar el listado de los 20 principales medios de comunicación beneficiados con contratos por parte de la administración estatal. De ser afirmativa la respuesta, por favor desglosar por año; monto otorgado; y cuál fue el concepto por el que se otorgó.
Datos complementarios: </t>
  </si>
  <si>
    <t>Quiero saber el monto gastado por el Gobierno del Estado de San Luis Potosí en material de impresión (toner, papel, tintas, cartuchos, etc..) en los años 2018, 2019, 2020 y lo que va de 2021.</t>
  </si>
  <si>
    <t>Juan
 Pérez
Gutiérrez</t>
  </si>
  <si>
    <t>CON RESPECTO A DELITOS FISCALES Y CON RELACIÓN A LA REPARACIÓN DEL DAÑO, EN EL SISTEMA PROCESAL PENAL ACUSATORIO, SOLICITO SE INFORME LO SIGUIENTE: 1.- EN EL PERIODO DE 2010 A LA FECHA, CUANTAS SENTENCIAS CONDENATORIAS, MEDIOS ALTERNATIVOS DE SOLUCIÓN, ACUERDOS REPARATORIOS, SOLUCIONES ALTERNAS Y FORMAS DE TERMINACIÓN ANTICIPADA DEL PROCESO (SUSPENSIÓN CONDICIONAL DEL PROCESO, PROCEDIMIENTO ABREVIADO, ETC). SE HAN RESUELTO CON RELACIÓN A LOS DELITOS TIPIFICADOS EN EL CÓDIGO FISCAL DEL ESTADO DE SAN LUIS POTOSI Y COMO REQUISITO INDISPENSABLE ¿COMO HAN APLICADO LA REPARACIÓN DEL DAÑO EN TODOS ELLOS?, Y EN CUANTOS HA SIDO PROCEDENTE LA REPARACIÓN DEL DAÑO. 2.- DE TODOS ESOS PROCEDIMIENTOS INDIQUE CUANTOS SE DIRIMIERON, ADEMÁS DE LOS REQUISITOS SEÑALADOS EN EL CÓDIGO PENAL PARA EL ESTADO, ¿COMO FUE LA REPARACIÓN DEL DAÑO PARA PODER ACCESAR A LA TERMINACIÓN ANTICIPADA DEL PROCESO?, (SOLO DELITOS FISCALES). EN CASO DE QUE LA INFORMACIÓN REBASE LA CAPACIDAD DE CARGA DE LA PNT, NO TENGO PROBLEMA EN QUE ME SEA ENVIADA A MI CORREO ELECTRÓNICO, CARGADA EN UNA NUBE.</t>
  </si>
  <si>
    <t xml:space="preserve"> CÉSAR
ANDUAGA
GUERRERO</t>
  </si>
  <si>
    <t>Número de personas registradas en SAT, registro poblacional</t>
  </si>
  <si>
    <t>SAT
Secretaria
Hacienda</t>
  </si>
  <si>
    <t>En materia de disciplina financiera, se solicita cuando fue creado el fideicomiso estatal para atención a la población afectada y los daños causados a la infraestructura pública estatal ocasionados por la ocurrencia de desastres naturales y el fondo estatal para compensar la caída de ingresos de libre disposición; sus saldos desde 2016 y el ejercicio de estos recursos también desde 2016.</t>
  </si>
  <si>
    <t>Omar Humberto
 Gonzalez
 Avila</t>
  </si>
  <si>
    <t>Del 26 de septiembre de 2015 al 25 de septiembre de 2021: ¿Cuántas condonaciones se aplicaron? De ser afirmativa la respuesta, facilitar el listado de las personas físicas y morales beneficiadas; desglosar por año; motivo de aplicar el beneficiario; y los montos que se condonaron.</t>
  </si>
  <si>
    <t>Quiero preguntar al Presidente Municipal de Matehuala lo siguiente: ¿Por qué contrató al Ciudadano Profesor José Olimpo Silva Reyes en su gabinete como Director de Fomento Educativo sabiendo que actualmente tiene un Dictamen médico de incapacidad laboral? ¿Qué sueldo recibirá el C. Profesor José Olimpo Silva Reyes en su nuevo cargo pagado con nuestros impuestos y recursos federales, estatales y municipales? ¿Usted como presidente municipal, se informó o notificó al Sistema Educativo Estatal Regular que contrataría a dicha persona, sabiendo que tiene actualmente un dictamen de incapacidad médica y que incluso obra en manos de dicha dependencia SEER de S.L.P? ¿Con qué recursos pagará su gobierno en caso de que el C. José Olimpo Silva Reyes sufra un accidente, sabiendo de antemano que ya tiene una incapacidad otorgada indebidamente por médico del IMSS de Matehuala que por cierto dicha incapacidad pagamos todos los ciudadanos con nuestros impuestos? Pregunta al Director del IMSS ¿Un trabajador que recibe un salario con recursos públicos y que además de estar con Dictamen de Incapacidad Médica puede desempeñarse en otro empleo que también es con recursos públicos? ¿Cómo supervisa Usted que sus médicos a su cargo, obsequien incapacidades a los trabajadores? ¿Qué protocolos tienen los médicos a su cargo para extender incapacidades médicas y dictámenes médicos? ¿El IMSS paga a los trabajadores si sufren un accidente estando trabajando para otra empresa gozando de incapacidad médica en el momento? ¿Cómo o de qué manera supervisa Usted que médicos de clínicas u hospitales sean transparentes en la expedición de incapacidades? ¿Cómo previene probables actos de corrupción de médicos con pacientes en la obtención de incapacidades y dictámenes médicos? ¿Qué cursos de ética profesional tienen los médicos y demás personal y con qué recursos son pagados y con qué frecuencia los reciben? ¿Cómo verifica el IMSS que los trabajadores con incapacidad médica o dictamen médico en verdad sean merecedores de ello? ¿Qué sanción recibe un médico o médica que extiende incapacidades o dictámenes de incapacidad, sabiendo que su paciente le dará otros usos, tal es el caso del C. José Olimpo Silva Reyes con N.S.S 4190681619 8 que recibe dictamen médico de manos de médico especialista que por cierto médico que Usted tiene a cargo y que recibe su pago con recursos públicos para el propósito más noble que todo profesional de la salud debe de predicar y practicar que es cuidar la salud de los habitantes y derechohabientes que pagamos nuestros impuestos puntualmente para tener una mejor salud, pero no para que se presten a la corrupción y tráfico de influencias? Nota. El SEER cuenta con dictamen médico de docente, hay evidencias publicadas en periódicos como Pulso entre otros medios del cargo que ostenta dicha persona estando incapacitado, además de mostrarse en público sin que se observe ninguna incapacidad o limitación de movimiento. Entonces, el docente debe de regresar a su trabajo anterior sin ningún problema, en este sentido ¿Por qué debemos de pagar su supuesta incapacidad con nuestros impuestos a alguien que trabaja con dictamen médico? Aquí podemos ver una completa fuga de recursos que deben otorgarse para la educación, salud, entre otras necesidades. ¿por qué el docente miente a los padres de familia que se encuentra grave de salud si lo han visto todos trabajando y departiendo como si nada en las calles? si está muy bien de salud que regrese entonces al trabajo que abandonó amparado por médico que actúo en complicidad y que no genere más gastos emanados con los impuestos de la ciudadanía que confía en este servidor público sobre todo, jugar con la salud no es de hombres rectos ni de docentes que sí tienen ética y vocación docente, si no quiere su trabajo bien puede renunciar a él y ahorrar al estado en su sueldo que recibe como docente en nivel primaria y secundaria en Matehuala. N.S.S DEL DOCENTE, 4190681619 8
Datos complementarios: N.S.S 4190681619 8 Profesor Josè Olimpo Silva Reyes Dependencia que trabaja y de quien recibe su salario pagado con nuestros impuestos, SEER. Clínica IMSS 10 Y 14 Matehuala, S.L.P</t>
  </si>
  <si>
    <t>Loredo
Jasso</t>
  </si>
  <si>
    <t>¿Quién se encuentra como dirigente de la secretaria de finanzas en San Luis potosí durante el gobierno de Ricardo Gallardo?</t>
  </si>
  <si>
    <t>Diana Berenice
 Domínguez
Limón</t>
  </si>
  <si>
    <t>quisiera solicitar el presupuesto y estados financieros</t>
  </si>
  <si>
    <t>Víctor
 Hernández
Torres</t>
  </si>
  <si>
    <t xml:space="preserve">¿Cuál fue el presupuesto que se obtuvo el año pasado 2020?
Datos complementarios: </t>
  </si>
  <si>
    <t>alexandra
 gonzalez
 rodriguez</t>
  </si>
  <si>
    <t>DIRECTORIO DE SERVIDORES PUBLICOS DE LA SECRETARIA DE FINANZAS DE GOBIERNO DEL ESTADO</t>
  </si>
  <si>
    <t>RAUL
 CASTILLO
DE AVILA</t>
  </si>
  <si>
    <t>Solicito el total en ingresos recibidos gracias al pago de licencias de conducir (en general) del año 2019. Contando ambos grupos, servicio público y servicio particular, y las reposiciones.</t>
  </si>
  <si>
    <t>Ana Paola
 Almendarez
Hernández</t>
  </si>
  <si>
    <t>¿cuanto se genera de impuestos anualmente?</t>
  </si>
  <si>
    <t>valeria torres julio</t>
  </si>
  <si>
    <t>Me gustaría tener conocimiento de todos los contratos, obras, bienes y servicios que la Secretaria de Finanzas ha realizado durante lo que va del presente año, 2021.</t>
  </si>
  <si>
    <t>Danna Paola
Estrada
Cuevas</t>
  </si>
  <si>
    <t>Conforme al Artículo 6º de la Constitución Política de los Estados Unidos Mexicanos requiero la siguiente información: 1.- ¿Cuánto gastan ya sea por alquilar, dar mantenimiento, pagos de servicios, pago de trabajadores que se encuentran laborando en la Representación del gobierno de San Luis Potosí en la Ciudad de México? 2.- Lo anterior es del periodo 1 de enero de 2020 al 1 de septiembre de 2021, de manera desglosada por mes. 3.- Dónde se encuentra ubicadas las oficinas de esa representación en la Ciudad de México. 4.- Favor de no evadir la respuesta a esta obligación y derecho con argumentos de que es propiedad del Gobierno del Estado o no cuentan con esa información. Algún costo deben generar esas oficinas. 5.- En caso de haber adquirido el inmueble favor de indicarlo y especificar que costo tuvo, el año cuando se compró, ya que se trata de recursos públicos.</t>
  </si>
  <si>
    <t>Manuel
Velázquez
Alarcón</t>
  </si>
  <si>
    <t>Con fundamento en el artículo 4 de la Ley de Transparencia y Acceso a la Información Pública del Estado de San Luis Potosí, solicito se me informe ¿Cuál es el monto recaudado por concepto de licencias de conducir en el estado de San Luis Potosí en el ejercicio fiscal 2020?</t>
  </si>
  <si>
    <t>Alma
Azcona
 Torres</t>
  </si>
  <si>
    <t>Documento del Marco normativo aplicable al sujeto obligado: secretaría de finanzas.</t>
  </si>
  <si>
    <t>Abigail
Sixtos
 Torres</t>
  </si>
  <si>
    <t>LEY DE ASOCIACIONES PUBLICO PRIVADAS - REGLAMENTO DE LA LEY DE ASOCIACIONES PUBLICO PRIVADAS</t>
  </si>
  <si>
    <t xml:space="preserve"> Obras a realizar en el 2021 y su presupuesto.</t>
  </si>
  <si>
    <t>Melissa Noemi
Castillo
 Velázquez</t>
  </si>
  <si>
    <t>Quiero saber cuál es la estimación de ingresos en el estado y cuál es la forma en que se distribuirá el gasto público con el actual gobierno.</t>
  </si>
  <si>
    <t>Requiero la comprobación documental que muestre el monto exacto de la deuda pública de la entidad al mes de octubre de 2021. Cualquier documento, acta, informe, minuta que indique los adeudos de este gobierno o de los anteriores con instituciones bancarias, acreedores, empresas, trabajadores y otros.</t>
  </si>
  <si>
    <t>América Fabiola
Ibarra
 Mexicano</t>
  </si>
  <si>
    <t>Solicito la información con sustento documental sobre la sección de ¨Medidas de apoyo económico por COVID-19¨ Específicamente la número 3 menciona ¨infraestructura y compras gubernamentales, ¿Donde la ciudadanía puede ver reflejadas estas acciones y cúal es la proveniencia de los recursos económicos utilizados?</t>
  </si>
  <si>
    <t>Santiago
Rangel
Puente</t>
  </si>
  <si>
    <t>S.L.P, San Luis Potosí a 12 de Octubre de 2021 C.P Jesús Salvador González Martínez; Secretario Finanzas Presente.- Por medio del presente envío a usted un cordial saludo y así mismo solicito su apoyo en brindarme información con pruebas documentales acerca del monto empleado para la manutención de los Centros Electrónicos de Trámites y Servicios Gubernamentales. Agradecería su respuesta al correo poncedavalosmariana@gmail.com . Sin más por el momento quedo de Usted. Mariana Ponce Dávalos</t>
  </si>
  <si>
    <t>Se requiere al peticionario a efecto de que aclare su solicitud, y/o proporcione mas datos para poder emitir una respuesta</t>
  </si>
  <si>
    <t>Mariana
Ponce
 Dávalos</t>
  </si>
  <si>
    <t xml:space="preserve"> Miguel Angel
 Ontiveros
Zavala</t>
  </si>
  <si>
    <t>Anualmente ¿Cuanto es el monto destinado a la manutención de sus instalaciones?</t>
  </si>
  <si>
    <t>Kevin Axel
Del pozo
Piña</t>
  </si>
  <si>
    <t>Anual mente ¿Cuanto es el monto que se destina a la manutención de sus instalaciones?</t>
  </si>
  <si>
    <t>Buenas tardes, por medio de la presente; solicito de la manera más atenta me brinden el "Juicio de nulidad" con "el acuse en versión electrónica". presentado el lunes 18 de Octubre del presente año, por medio del poder Ejecutivo del Estado de San Luis Potosí, ante la Sala Regional del Tribunal Federal de Justicia Administrativa. El presente juicio, tiene como objeto: recurrir un crédito fiscal por la cantidad que asciende a 926 millones 743 mil 295 pesos con 45 centavos. Derivado del ejercicio fiscal del año 2016, en donde se hizo la retención a los trabajadores estatales, del Impuesto Sobre la Renta (ISR), pero no lo enteró al Sistema de Administración Tributaria (SAT). Cuando José Luis Ugalde Montes era secretario de Finanzas del Gobierno del Estado en la Administración del 2015-2021.</t>
  </si>
  <si>
    <t>Daniel
Urbina
 Falcón</t>
  </si>
  <si>
    <t>Carlos
 Espinosa
Montesinos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</si>
</sst>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m/d/yyyy"/>
  </numFmts>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1" applyNumberFormat="0" applyFont="0" applyAlignment="0" applyProtection="0"/>
  </cellStyleXfs>
  <cellXfs count="52">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center" wrapText="1"/>
    </xf>
    <xf numFmtId="1" fontId="7" fillId="6" borderId="0" xfId="0" applyNumberFormat="1" applyFont="1" applyFill="1" applyAlignment="1">
      <alignment horizontal="center"/>
    </xf>
    <xf numFmtId="0" fontId="4" fillId="0" borderId="0" xfId="0" applyFont="1" applyAlignment="1">
      <alignment horizontal="center" vertical="center" wrapText="1"/>
    </xf>
    <xf numFmtId="0" fontId="7" fillId="6" borderId="0" xfId="0" applyFont="1" applyFill="1" applyAlignme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164" fontId="7" fillId="6" borderId="0" xfId="0" applyNumberFormat="1" applyFont="1" applyFill="1" applyAlignment="1">
      <alignment horizontal="center"/>
    </xf>
    <xf numFmtId="0" fontId="0" fillId="0" borderId="2" xfId="0" applyNumberFormat="1" applyBorder="1" applyAlignment="1">
      <alignment horizontal="center"/>
    </xf>
    <xf numFmtId="0" fontId="0" fillId="0" borderId="2" xfId="0" applyNumberFormat="1" applyBorder="1" applyAlignment="1">
      <alignment horizontal="center" vertic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0"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4140625" defaultRowHeight="13.2" x14ac:dyDescent="0.25"/>
  <cols>
    <col min="1" max="1" width="11.44140625" style="11"/>
    <col min="2" max="2" width="12" style="11" customWidth="1"/>
    <col min="3" max="3" width="135.33203125" customWidth="1"/>
  </cols>
  <sheetData>
    <row r="1" spans="1:5" ht="24.6" x14ac:dyDescent="0.4">
      <c r="A1" s="12" t="s">
        <v>0</v>
      </c>
      <c r="B1" s="12" t="s">
        <v>1</v>
      </c>
      <c r="C1" s="42" t="s">
        <v>2</v>
      </c>
      <c r="D1" s="42"/>
      <c r="E1" s="42"/>
    </row>
    <row r="2" spans="1:5" ht="85.5" customHeight="1" x14ac:dyDescent="0.25">
      <c r="A2" s="13">
        <v>34</v>
      </c>
      <c r="B2" s="13" t="s">
        <v>3</v>
      </c>
      <c r="C2" s="41" t="s">
        <v>4</v>
      </c>
      <c r="D2" s="41"/>
      <c r="E2" s="41"/>
    </row>
    <row r="3" spans="1:5" ht="64.5" customHeight="1" x14ac:dyDescent="0.25">
      <c r="A3" s="13">
        <v>54</v>
      </c>
      <c r="B3" s="13" t="s">
        <v>5</v>
      </c>
      <c r="C3" s="41" t="s">
        <v>6</v>
      </c>
      <c r="D3" s="41"/>
      <c r="E3" s="41"/>
    </row>
    <row r="4" spans="1:5" ht="69" customHeight="1" x14ac:dyDescent="0.25">
      <c r="A4" s="13">
        <v>54</v>
      </c>
      <c r="B4" s="13" t="s">
        <v>7</v>
      </c>
      <c r="C4" s="41" t="s">
        <v>8</v>
      </c>
      <c r="D4" s="41"/>
      <c r="E4" s="41"/>
    </row>
    <row r="10" spans="1:5" ht="15.6" x14ac:dyDescent="0.25">
      <c r="B10" s="40" t="s">
        <v>44</v>
      </c>
      <c r="C10" s="40"/>
    </row>
    <row r="12" spans="1:5" x14ac:dyDescent="0.25">
      <c r="B12" s="20" t="s">
        <v>9</v>
      </c>
      <c r="C12" s="10" t="s">
        <v>10</v>
      </c>
    </row>
    <row r="13" spans="1:5" x14ac:dyDescent="0.25">
      <c r="B13" s="11">
        <v>1</v>
      </c>
      <c r="C13" s="10" t="s">
        <v>11</v>
      </c>
    </row>
    <row r="14" spans="1:5" x14ac:dyDescent="0.25">
      <c r="B14" s="11">
        <v>2</v>
      </c>
      <c r="C14" s="10" t="s">
        <v>12</v>
      </c>
    </row>
    <row r="15" spans="1:5" x14ac:dyDescent="0.25">
      <c r="B15" s="11">
        <v>3</v>
      </c>
      <c r="C15" s="10" t="s">
        <v>13</v>
      </c>
    </row>
    <row r="16" spans="1:5" x14ac:dyDescent="0.25">
      <c r="B16" s="11">
        <v>4</v>
      </c>
      <c r="C16" s="10" t="s">
        <v>14</v>
      </c>
    </row>
    <row r="17" spans="2:3" x14ac:dyDescent="0.25">
      <c r="B17" s="11">
        <v>5</v>
      </c>
      <c r="C17" s="10" t="s">
        <v>15</v>
      </c>
    </row>
    <row r="18" spans="2:3" x14ac:dyDescent="0.25">
      <c r="B18" s="11">
        <v>6</v>
      </c>
      <c r="C18" s="10" t="s">
        <v>16</v>
      </c>
    </row>
    <row r="19" spans="2:3" x14ac:dyDescent="0.25">
      <c r="B19" s="11">
        <v>7</v>
      </c>
      <c r="C19" s="10" t="s">
        <v>17</v>
      </c>
    </row>
    <row r="20" spans="2:3" x14ac:dyDescent="0.25">
      <c r="B20" s="11">
        <v>8</v>
      </c>
      <c r="C20" s="10" t="s">
        <v>18</v>
      </c>
    </row>
    <row r="21" spans="2:3" x14ac:dyDescent="0.25">
      <c r="B21" s="11">
        <v>9</v>
      </c>
      <c r="C21" s="10" t="s">
        <v>19</v>
      </c>
    </row>
    <row r="22" spans="2:3" x14ac:dyDescent="0.25">
      <c r="B22" s="11">
        <v>10</v>
      </c>
      <c r="C22" s="30" t="s">
        <v>58</v>
      </c>
    </row>
    <row r="23" spans="2:3" x14ac:dyDescent="0.25">
      <c r="B23" s="11">
        <v>11</v>
      </c>
      <c r="C23" s="10" t="s">
        <v>59</v>
      </c>
    </row>
    <row r="24" spans="2:3" x14ac:dyDescent="0.25">
      <c r="B24" s="34">
        <v>12</v>
      </c>
      <c r="C24" s="35" t="s">
        <v>57</v>
      </c>
    </row>
    <row r="26" spans="2:3" ht="15.6" x14ac:dyDescent="0.25">
      <c r="B26" s="40" t="s">
        <v>43</v>
      </c>
      <c r="C26" s="40"/>
    </row>
    <row r="28" spans="2:3" x14ac:dyDescent="0.25">
      <c r="B28" s="20" t="s">
        <v>20</v>
      </c>
      <c r="C28" s="10" t="s">
        <v>10</v>
      </c>
    </row>
    <row r="29" spans="2:3" x14ac:dyDescent="0.25">
      <c r="B29" s="11">
        <v>1</v>
      </c>
      <c r="C29" s="10" t="s">
        <v>21</v>
      </c>
    </row>
    <row r="30" spans="2:3" x14ac:dyDescent="0.25">
      <c r="B30" s="11">
        <v>2</v>
      </c>
      <c r="C30" s="10" t="s">
        <v>22</v>
      </c>
    </row>
    <row r="31" spans="2:3" x14ac:dyDescent="0.25">
      <c r="B31" s="11">
        <v>3</v>
      </c>
      <c r="C31" s="10" t="s">
        <v>23</v>
      </c>
    </row>
    <row r="34" spans="2:3" ht="15.6" x14ac:dyDescent="0.25">
      <c r="B34" s="40" t="s">
        <v>45</v>
      </c>
      <c r="C34" s="40"/>
    </row>
    <row r="36" spans="2:3" x14ac:dyDescent="0.25">
      <c r="B36" s="20" t="s">
        <v>46</v>
      </c>
      <c r="C36" s="10" t="s">
        <v>10</v>
      </c>
    </row>
    <row r="37" spans="2:3" x14ac:dyDescent="0.25">
      <c r="B37" s="11">
        <v>1</v>
      </c>
      <c r="C37" s="10" t="s">
        <v>47</v>
      </c>
    </row>
    <row r="38" spans="2:3" x14ac:dyDescent="0.25">
      <c r="B38" s="11">
        <v>2</v>
      </c>
      <c r="C38" s="10" t="s">
        <v>53</v>
      </c>
    </row>
    <row r="39" spans="2:3" x14ac:dyDescent="0.25">
      <c r="B39" s="11">
        <v>3</v>
      </c>
      <c r="C39" s="10" t="s">
        <v>48</v>
      </c>
    </row>
    <row r="40" spans="2:3" x14ac:dyDescent="0.25">
      <c r="B40" s="11">
        <v>4</v>
      </c>
      <c r="C40" s="10" t="s">
        <v>51</v>
      </c>
    </row>
    <row r="41" spans="2:3" x14ac:dyDescent="0.25">
      <c r="B41" s="11">
        <v>5</v>
      </c>
      <c r="C41" s="30" t="s">
        <v>50</v>
      </c>
    </row>
    <row r="42" spans="2:3" x14ac:dyDescent="0.25">
      <c r="B42" s="11">
        <v>6</v>
      </c>
      <c r="C42" s="30"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0"/>
  <sheetViews>
    <sheetView showGridLines="0" tabSelected="1" zoomScale="70" zoomScaleNormal="70" workbookViewId="0">
      <selection activeCell="B5" sqref="B5"/>
    </sheetView>
  </sheetViews>
  <sheetFormatPr baseColWidth="10" defaultColWidth="9.109375" defaultRowHeight="13.2" x14ac:dyDescent="0.25"/>
  <cols>
    <col min="1" max="1" width="23.88671875" style="6" bestFit="1" customWidth="1"/>
    <col min="2" max="2" width="17.44140625" customWidth="1"/>
    <col min="3" max="3" width="14.6640625" customWidth="1"/>
    <col min="4" max="4" width="26.109375" customWidth="1"/>
    <col min="5" max="5" width="19" customWidth="1"/>
    <col min="6" max="6" width="53.6640625" customWidth="1"/>
    <col min="7" max="7" width="21.6640625" bestFit="1" customWidth="1"/>
    <col min="8" max="8" width="11.109375" bestFit="1" customWidth="1"/>
    <col min="9" max="9" width="13.5546875" bestFit="1" customWidth="1"/>
    <col min="10" max="10" width="11.6640625" bestFit="1" customWidth="1"/>
    <col min="11" max="11" width="14.44140625" customWidth="1"/>
    <col min="12" max="12" width="13.44140625" hidden="1" customWidth="1"/>
    <col min="13" max="13" width="8.6640625" hidden="1" customWidth="1"/>
    <col min="14" max="14" width="44.5546875" customWidth="1"/>
    <col min="15" max="253" width="11.44140625" customWidth="1"/>
  </cols>
  <sheetData>
    <row r="1" spans="1:16" ht="27.75" customHeight="1" x14ac:dyDescent="0.25">
      <c r="A1" s="2" t="s">
        <v>24</v>
      </c>
      <c r="B1" s="17">
        <v>10</v>
      </c>
      <c r="C1" s="44" t="s">
        <v>25</v>
      </c>
      <c r="D1" s="45"/>
      <c r="F1" s="2" t="s">
        <v>26</v>
      </c>
      <c r="G1" s="8" t="s">
        <v>27</v>
      </c>
      <c r="H1" s="7">
        <f>COUNTIF(Formato!$L$10:$L$40,B1)</f>
        <v>31</v>
      </c>
      <c r="I1" s="46" t="s">
        <v>28</v>
      </c>
      <c r="J1" s="47"/>
      <c r="K1" s="47"/>
      <c r="L1" s="47"/>
    </row>
    <row r="2" spans="1:16" ht="29.25" customHeight="1" thickBot="1" x14ac:dyDescent="0.3">
      <c r="B2" s="18" t="str">
        <f>IF(B1&gt;0, CHOOSE(B1,"Enero", "Febrero", "Marzo", "Abril", "Mayo", "Junio", "Julio", "Agosto","Septiembre","Octubre","Noviembre","Diciembre"),"Escriba arriba número de mes a reportar")</f>
        <v>Octubre</v>
      </c>
      <c r="F2" s="3"/>
      <c r="G2" s="9" t="s">
        <v>29</v>
      </c>
      <c r="H2" s="7">
        <f>COUNTIF(Formato!$M$10:$M$40,B1)</f>
        <v>21</v>
      </c>
      <c r="I2" s="46" t="s">
        <v>30</v>
      </c>
      <c r="J2" s="47"/>
      <c r="K2" s="47"/>
      <c r="L2" s="47"/>
    </row>
    <row r="3" spans="1:16" ht="18" thickBot="1" x14ac:dyDescent="0.3">
      <c r="A3" s="2" t="s">
        <v>31</v>
      </c>
      <c r="B3" s="17">
        <v>2021</v>
      </c>
      <c r="D3" s="3"/>
      <c r="E3" s="15"/>
      <c r="F3" s="14"/>
      <c r="M3" s="21" t="s">
        <v>32</v>
      </c>
      <c r="N3" s="32"/>
    </row>
    <row r="4" spans="1:16" ht="32.25" customHeight="1" x14ac:dyDescent="0.25">
      <c r="M4" s="22">
        <v>1</v>
      </c>
      <c r="N4" s="33" t="s">
        <v>33</v>
      </c>
    </row>
    <row r="5" spans="1:16" ht="79.8" thickBot="1" x14ac:dyDescent="0.3">
      <c r="F5" s="10"/>
      <c r="M5" s="23">
        <v>2</v>
      </c>
      <c r="N5" s="31" t="s">
        <v>34</v>
      </c>
    </row>
    <row r="6" spans="1:16" ht="18" customHeight="1" x14ac:dyDescent="0.3">
      <c r="A6" s="43" t="s">
        <v>35</v>
      </c>
      <c r="B6" s="43"/>
      <c r="C6" s="43"/>
      <c r="D6" s="43"/>
      <c r="E6" s="43"/>
      <c r="F6" s="43"/>
      <c r="G6" s="43"/>
      <c r="H6" s="43"/>
      <c r="I6" s="43"/>
    </row>
    <row r="7" spans="1:16" x14ac:dyDescent="0.25">
      <c r="D7" s="48" t="s">
        <v>60</v>
      </c>
      <c r="E7" s="48"/>
      <c r="F7" s="48"/>
    </row>
    <row r="9" spans="1:16" s="1" customFormat="1" ht="44.25" customHeight="1" thickBot="1" x14ac:dyDescent="0.3">
      <c r="A9" s="19" t="s">
        <v>49</v>
      </c>
      <c r="B9" s="19" t="s">
        <v>55</v>
      </c>
      <c r="C9" s="28" t="s">
        <v>36</v>
      </c>
      <c r="D9" s="19" t="s">
        <v>37</v>
      </c>
      <c r="E9" s="28" t="s">
        <v>20</v>
      </c>
      <c r="F9" s="28" t="s">
        <v>9</v>
      </c>
      <c r="G9" s="28" t="s">
        <v>38</v>
      </c>
      <c r="H9" s="38" t="s">
        <v>54</v>
      </c>
      <c r="I9" s="28" t="s">
        <v>39</v>
      </c>
      <c r="J9" s="29" t="s">
        <v>56</v>
      </c>
      <c r="K9" s="28" t="s">
        <v>40</v>
      </c>
      <c r="L9" s="16" t="s">
        <v>41</v>
      </c>
      <c r="M9" s="16" t="s">
        <v>42</v>
      </c>
    </row>
    <row r="10" spans="1:16" ht="45" x14ac:dyDescent="0.25">
      <c r="A10" s="37">
        <v>240470521000014</v>
      </c>
      <c r="B10" s="36" t="s">
        <v>61</v>
      </c>
      <c r="C10" s="25">
        <v>44473</v>
      </c>
      <c r="D10" s="26" t="s">
        <v>62</v>
      </c>
      <c r="E10" s="24" t="s">
        <v>23</v>
      </c>
      <c r="F10" s="27" t="s">
        <v>17</v>
      </c>
      <c r="G10" s="25">
        <v>44495</v>
      </c>
      <c r="H10" s="25" t="s">
        <v>63</v>
      </c>
      <c r="I10" s="24">
        <v>0</v>
      </c>
      <c r="J10" s="24" t="s">
        <v>47</v>
      </c>
      <c r="K10" s="26">
        <v>0</v>
      </c>
      <c r="L10" s="4">
        <f>IF(Formato!$C10&lt;&gt;"",MONTH(C10),"")</f>
        <v>10</v>
      </c>
      <c r="M10" s="5">
        <f>IF(Formato!$G10&lt;&gt;"",MONTH(G10),"")</f>
        <v>10</v>
      </c>
      <c r="P10" s="10"/>
    </row>
    <row r="11" spans="1:16" ht="15" x14ac:dyDescent="0.25">
      <c r="A11" s="37">
        <v>240470521000015</v>
      </c>
      <c r="B11" s="24" t="s">
        <v>65</v>
      </c>
      <c r="C11" s="25">
        <v>44473</v>
      </c>
      <c r="D11" s="26" t="s">
        <v>64</v>
      </c>
      <c r="E11" s="24" t="s">
        <v>23</v>
      </c>
      <c r="F11" s="27" t="s">
        <v>17</v>
      </c>
      <c r="G11" s="25">
        <v>44477</v>
      </c>
      <c r="H11" s="25" t="s">
        <v>63</v>
      </c>
      <c r="I11" s="24">
        <v>0</v>
      </c>
      <c r="J11" s="24" t="s">
        <v>47</v>
      </c>
      <c r="K11" s="26">
        <v>0</v>
      </c>
      <c r="L11" s="4">
        <f>IF(Formato!$C11&lt;&gt;"",MONTH(C11),"")</f>
        <v>10</v>
      </c>
      <c r="M11" s="5">
        <f>IF(Formato!$G11&lt;&gt;"",MONTH(G11),"")</f>
        <v>10</v>
      </c>
      <c r="P11" s="10"/>
    </row>
    <row r="12" spans="1:16" ht="15" x14ac:dyDescent="0.25">
      <c r="A12" s="37">
        <v>240470521000016</v>
      </c>
      <c r="B12" s="24" t="s">
        <v>65</v>
      </c>
      <c r="C12" s="25">
        <v>44473</v>
      </c>
      <c r="D12" s="39" t="s">
        <v>66</v>
      </c>
      <c r="E12" s="24" t="s">
        <v>23</v>
      </c>
      <c r="F12" s="27" t="s">
        <v>17</v>
      </c>
      <c r="G12" s="25">
        <v>44477</v>
      </c>
      <c r="H12" s="25" t="s">
        <v>63</v>
      </c>
      <c r="I12" s="24">
        <v>0</v>
      </c>
      <c r="J12" s="24" t="s">
        <v>47</v>
      </c>
      <c r="K12" s="26">
        <v>0</v>
      </c>
      <c r="L12" s="4">
        <f>IF(Formato!$C12&lt;&gt;"",MONTH(C12),"")</f>
        <v>10</v>
      </c>
      <c r="M12" s="5">
        <f>IF(Formato!$G12&lt;&gt;"",MONTH(G12),"")</f>
        <v>10</v>
      </c>
      <c r="P12" s="10"/>
    </row>
    <row r="13" spans="1:16" ht="45" x14ac:dyDescent="0.25">
      <c r="A13" s="37">
        <v>240470521000017</v>
      </c>
      <c r="B13" s="36" t="s">
        <v>68</v>
      </c>
      <c r="C13" s="25">
        <v>44473</v>
      </c>
      <c r="D13" s="39" t="s">
        <v>67</v>
      </c>
      <c r="E13" s="24" t="s">
        <v>23</v>
      </c>
      <c r="F13" s="27" t="s">
        <v>17</v>
      </c>
      <c r="G13" s="25">
        <v>44477</v>
      </c>
      <c r="H13" s="25" t="s">
        <v>63</v>
      </c>
      <c r="I13" s="24">
        <v>0</v>
      </c>
      <c r="J13" s="24" t="s">
        <v>47</v>
      </c>
      <c r="K13" s="26">
        <v>0</v>
      </c>
      <c r="L13" s="4">
        <f>IF(Formato!$C13&lt;&gt;"",MONTH(C13),"")</f>
        <v>10</v>
      </c>
      <c r="M13" s="5">
        <f>IF(Formato!$G13&lt;&gt;"",MONTH(G13),"")</f>
        <v>10</v>
      </c>
    </row>
    <row r="14" spans="1:16" ht="45" x14ac:dyDescent="0.25">
      <c r="A14" s="37">
        <v>240470521000018</v>
      </c>
      <c r="B14" s="36" t="s">
        <v>70</v>
      </c>
      <c r="C14" s="25">
        <v>44474</v>
      </c>
      <c r="D14" s="26" t="s">
        <v>69</v>
      </c>
      <c r="E14" s="24" t="s">
        <v>23</v>
      </c>
      <c r="F14" s="26" t="s">
        <v>18</v>
      </c>
      <c r="G14" s="25">
        <v>44477</v>
      </c>
      <c r="H14" s="25" t="s">
        <v>63</v>
      </c>
      <c r="I14" s="24">
        <v>0</v>
      </c>
      <c r="J14" s="24" t="s">
        <v>47</v>
      </c>
      <c r="K14" s="26">
        <v>0</v>
      </c>
      <c r="L14" s="4">
        <f>IF(Formato!$C14&lt;&gt;"",MONTH(C14),"")</f>
        <v>10</v>
      </c>
      <c r="M14" s="5">
        <f>IF(Formato!$G14&lt;&gt;"",MONTH(G14),"")</f>
        <v>10</v>
      </c>
    </row>
    <row r="15" spans="1:16" ht="45" x14ac:dyDescent="0.25">
      <c r="A15" s="37">
        <v>240470521000019</v>
      </c>
      <c r="B15" s="36" t="s">
        <v>72</v>
      </c>
      <c r="C15" s="25">
        <v>44475</v>
      </c>
      <c r="D15" s="39" t="s">
        <v>71</v>
      </c>
      <c r="E15" s="24" t="s">
        <v>23</v>
      </c>
      <c r="F15" s="27" t="s">
        <v>17</v>
      </c>
      <c r="G15" s="25">
        <v>44477</v>
      </c>
      <c r="H15" s="25" t="s">
        <v>63</v>
      </c>
      <c r="I15" s="24">
        <v>0</v>
      </c>
      <c r="J15" s="24" t="s">
        <v>47</v>
      </c>
      <c r="K15" s="26">
        <v>0</v>
      </c>
      <c r="L15" s="4">
        <f>IF(Formato!$C15&lt;&gt;"",MONTH(C15),"")</f>
        <v>10</v>
      </c>
      <c r="M15" s="5">
        <f>IF(Formato!$G15&lt;&gt;"",MONTH(G15),"")</f>
        <v>10</v>
      </c>
    </row>
    <row r="16" spans="1:16" ht="45" x14ac:dyDescent="0.25">
      <c r="A16" s="37">
        <v>240470521000020</v>
      </c>
      <c r="B16" s="36" t="s">
        <v>74</v>
      </c>
      <c r="C16" s="25">
        <v>44475</v>
      </c>
      <c r="D16" s="39" t="s">
        <v>73</v>
      </c>
      <c r="E16" s="24" t="s">
        <v>23</v>
      </c>
      <c r="F16" s="27" t="s">
        <v>17</v>
      </c>
      <c r="G16" s="25">
        <v>44495</v>
      </c>
      <c r="H16" s="25" t="s">
        <v>63</v>
      </c>
      <c r="I16" s="24">
        <v>0</v>
      </c>
      <c r="J16" s="24" t="s">
        <v>47</v>
      </c>
      <c r="K16" s="26">
        <v>0</v>
      </c>
      <c r="L16" s="4">
        <f>IF(Formato!$C16&lt;&gt;"",MONTH(C16),"")</f>
        <v>10</v>
      </c>
      <c r="M16" s="5">
        <f>IF(Formato!$G16&lt;&gt;"",MONTH(G16),"")</f>
        <v>10</v>
      </c>
    </row>
    <row r="17" spans="1:13" ht="15" x14ac:dyDescent="0.25">
      <c r="A17" s="37">
        <v>240470521000021</v>
      </c>
      <c r="B17" s="24" t="s">
        <v>65</v>
      </c>
      <c r="C17" s="25">
        <v>44477</v>
      </c>
      <c r="D17" s="39" t="s">
        <v>75</v>
      </c>
      <c r="E17" s="24" t="s">
        <v>23</v>
      </c>
      <c r="F17" s="26" t="s">
        <v>17</v>
      </c>
      <c r="G17" s="25">
        <v>44477</v>
      </c>
      <c r="H17" s="25" t="s">
        <v>63</v>
      </c>
      <c r="I17" s="24">
        <v>0</v>
      </c>
      <c r="J17" s="24" t="s">
        <v>47</v>
      </c>
      <c r="K17" s="26">
        <v>0</v>
      </c>
      <c r="L17" s="4">
        <f>IF(Formato!$C17&lt;&gt;"",MONTH(C17),"")</f>
        <v>10</v>
      </c>
      <c r="M17" s="5">
        <f>IF(Formato!$G17&lt;&gt;"",MONTH(G17),"")</f>
        <v>10</v>
      </c>
    </row>
    <row r="18" spans="1:13" ht="30" x14ac:dyDescent="0.25">
      <c r="A18" s="37">
        <v>240470521000022</v>
      </c>
      <c r="B18" s="36" t="s">
        <v>77</v>
      </c>
      <c r="C18" s="25">
        <v>44480</v>
      </c>
      <c r="D18" s="39" t="s">
        <v>76</v>
      </c>
      <c r="E18" s="24" t="s">
        <v>23</v>
      </c>
      <c r="F18" s="26" t="s">
        <v>17</v>
      </c>
      <c r="G18" s="25">
        <v>44495</v>
      </c>
      <c r="H18" s="25" t="s">
        <v>63</v>
      </c>
      <c r="I18" s="24">
        <v>0</v>
      </c>
      <c r="J18" s="24" t="s">
        <v>47</v>
      </c>
      <c r="K18" s="26">
        <v>0</v>
      </c>
      <c r="L18" s="4">
        <f>IF(Formato!$C18&lt;&gt;"",MONTH(C18),"")</f>
        <v>10</v>
      </c>
      <c r="M18" s="5">
        <f>IF(Formato!$G18&lt;&gt;"",MONTH(G18),"")</f>
        <v>10</v>
      </c>
    </row>
    <row r="19" spans="1:13" ht="45" x14ac:dyDescent="0.25">
      <c r="A19" s="37">
        <v>240470521000023</v>
      </c>
      <c r="B19" s="36" t="s">
        <v>79</v>
      </c>
      <c r="C19" s="25">
        <v>44480</v>
      </c>
      <c r="D19" s="26" t="s">
        <v>78</v>
      </c>
      <c r="E19" s="24" t="s">
        <v>23</v>
      </c>
      <c r="F19" s="26" t="s">
        <v>18</v>
      </c>
      <c r="G19" s="25">
        <v>44497</v>
      </c>
      <c r="H19" s="25" t="s">
        <v>63</v>
      </c>
      <c r="I19" s="24">
        <v>0</v>
      </c>
      <c r="J19" s="24" t="s">
        <v>47</v>
      </c>
      <c r="K19" s="26">
        <v>0</v>
      </c>
      <c r="L19" s="4">
        <f>IF(Formato!$C19&lt;&gt;"",MONTH(C19),"")</f>
        <v>10</v>
      </c>
      <c r="M19" s="5">
        <f>IF(Formato!$G19&lt;&gt;"",MONTH(G19),"")</f>
        <v>10</v>
      </c>
    </row>
    <row r="20" spans="1:13" ht="45" x14ac:dyDescent="0.25">
      <c r="A20" s="37">
        <v>240470521000024</v>
      </c>
      <c r="B20" s="36" t="s">
        <v>79</v>
      </c>
      <c r="C20" s="25">
        <v>44480</v>
      </c>
      <c r="D20" s="26" t="s">
        <v>78</v>
      </c>
      <c r="E20" s="24" t="s">
        <v>23</v>
      </c>
      <c r="F20" s="26" t="s">
        <v>18</v>
      </c>
      <c r="G20" s="25">
        <v>44497</v>
      </c>
      <c r="H20" s="25" t="s">
        <v>63</v>
      </c>
      <c r="I20" s="24">
        <v>0</v>
      </c>
      <c r="J20" s="24" t="s">
        <v>47</v>
      </c>
      <c r="K20" s="26">
        <v>0</v>
      </c>
      <c r="L20" s="4">
        <f>IF(Formato!$C20&lt;&gt;"",MONTH(C20),"")</f>
        <v>10</v>
      </c>
      <c r="M20" s="5">
        <f>IF(Formato!$G20&lt;&gt;"",MONTH(G20),"")</f>
        <v>10</v>
      </c>
    </row>
    <row r="21" spans="1:13" ht="45" x14ac:dyDescent="0.25">
      <c r="A21" s="37">
        <v>240470521000025</v>
      </c>
      <c r="B21" s="36" t="s">
        <v>81</v>
      </c>
      <c r="C21" s="25">
        <v>44480</v>
      </c>
      <c r="D21" s="26" t="s">
        <v>80</v>
      </c>
      <c r="E21" s="24" t="s">
        <v>23</v>
      </c>
      <c r="F21" s="26" t="s">
        <v>17</v>
      </c>
      <c r="G21" s="25">
        <v>44497</v>
      </c>
      <c r="H21" s="25" t="s">
        <v>63</v>
      </c>
      <c r="I21" s="24">
        <v>0</v>
      </c>
      <c r="J21" s="24" t="s">
        <v>47</v>
      </c>
      <c r="K21" s="26">
        <v>0</v>
      </c>
      <c r="L21" s="4">
        <f>IF(Formato!$C21&lt;&gt;"",MONTH(C21),"")</f>
        <v>10</v>
      </c>
      <c r="M21" s="5">
        <f>IF(Formato!$G21&lt;&gt;"",MONTH(G21),"")</f>
        <v>10</v>
      </c>
    </row>
    <row r="22" spans="1:13" ht="45" x14ac:dyDescent="0.25">
      <c r="A22" s="37">
        <v>240470521000026</v>
      </c>
      <c r="B22" s="36" t="s">
        <v>83</v>
      </c>
      <c r="C22" s="25">
        <v>44480</v>
      </c>
      <c r="D22" s="39" t="s">
        <v>82</v>
      </c>
      <c r="E22" s="24" t="s">
        <v>23</v>
      </c>
      <c r="F22" s="26" t="s">
        <v>17</v>
      </c>
      <c r="G22" s="25">
        <v>44482</v>
      </c>
      <c r="H22" s="25" t="s">
        <v>63</v>
      </c>
      <c r="I22" s="24">
        <v>0</v>
      </c>
      <c r="J22" s="24" t="s">
        <v>47</v>
      </c>
      <c r="K22" s="26">
        <v>0</v>
      </c>
      <c r="L22" s="4">
        <f>IF(Formato!$C22&lt;&gt;"",MONTH(C22),"")</f>
        <v>10</v>
      </c>
      <c r="M22" s="5">
        <f>IF(Formato!$G22&lt;&gt;"",MONTH(G22),"")</f>
        <v>10</v>
      </c>
    </row>
    <row r="23" spans="1:13" ht="45" x14ac:dyDescent="0.25">
      <c r="A23" s="37">
        <v>240470521000027</v>
      </c>
      <c r="B23" s="36" t="s">
        <v>85</v>
      </c>
      <c r="C23" s="25">
        <v>44480</v>
      </c>
      <c r="D23" s="26" t="s">
        <v>84</v>
      </c>
      <c r="E23" s="24" t="s">
        <v>23</v>
      </c>
      <c r="F23" s="26" t="s">
        <v>17</v>
      </c>
      <c r="G23" s="25">
        <v>44497</v>
      </c>
      <c r="H23" s="25" t="s">
        <v>63</v>
      </c>
      <c r="I23" s="24">
        <v>0</v>
      </c>
      <c r="J23" s="24" t="s">
        <v>47</v>
      </c>
      <c r="K23" s="26">
        <v>0</v>
      </c>
      <c r="L23" s="4">
        <f>IF(Formato!$C23&lt;&gt;"",MONTH(C23),"")</f>
        <v>10</v>
      </c>
      <c r="M23" s="5">
        <f>IF(Formato!$G23&lt;&gt;"",MONTH(G23),"")</f>
        <v>10</v>
      </c>
    </row>
    <row r="24" spans="1:13" ht="45" x14ac:dyDescent="0.25">
      <c r="A24" s="37">
        <v>240470521000028</v>
      </c>
      <c r="B24" s="36" t="s">
        <v>87</v>
      </c>
      <c r="C24" s="25">
        <v>44480</v>
      </c>
      <c r="D24" s="26" t="s">
        <v>86</v>
      </c>
      <c r="E24" s="24" t="s">
        <v>23</v>
      </c>
      <c r="F24" s="26" t="s">
        <v>17</v>
      </c>
      <c r="G24" s="25">
        <v>44497</v>
      </c>
      <c r="H24" s="25" t="s">
        <v>63</v>
      </c>
      <c r="I24" s="24">
        <v>0</v>
      </c>
      <c r="J24" s="24" t="s">
        <v>47</v>
      </c>
      <c r="K24" s="26">
        <v>0</v>
      </c>
      <c r="L24" s="4">
        <f>IF(Formato!$C24&lt;&gt;"",MONTH(C24),"")</f>
        <v>10</v>
      </c>
      <c r="M24" s="5">
        <f>IF(Formato!$G24&lt;&gt;"",MONTH(G24),"")</f>
        <v>10</v>
      </c>
    </row>
    <row r="25" spans="1:13" ht="30" x14ac:dyDescent="0.25">
      <c r="A25" s="37">
        <v>240470521000029</v>
      </c>
      <c r="B25" s="36" t="s">
        <v>89</v>
      </c>
      <c r="C25" s="25">
        <v>44480</v>
      </c>
      <c r="D25" s="26" t="s">
        <v>88</v>
      </c>
      <c r="E25" s="24" t="s">
        <v>23</v>
      </c>
      <c r="F25" s="26" t="s">
        <v>18</v>
      </c>
      <c r="G25" s="25">
        <v>44504</v>
      </c>
      <c r="H25" s="25" t="s">
        <v>63</v>
      </c>
      <c r="I25" s="24">
        <v>0</v>
      </c>
      <c r="J25" s="24" t="s">
        <v>47</v>
      </c>
      <c r="K25" s="26">
        <v>0</v>
      </c>
      <c r="L25" s="4">
        <f>IF(Formato!$C25&lt;&gt;"",MONTH(C25),"")</f>
        <v>10</v>
      </c>
      <c r="M25" s="5">
        <f>IF(Formato!$G25&lt;&gt;"",MONTH(G25),"")</f>
        <v>11</v>
      </c>
    </row>
    <row r="26" spans="1:13" ht="45" x14ac:dyDescent="0.25">
      <c r="A26" s="37">
        <v>240470521000030</v>
      </c>
      <c r="B26" s="36" t="s">
        <v>91</v>
      </c>
      <c r="C26" s="25">
        <v>44481</v>
      </c>
      <c r="D26" s="26" t="s">
        <v>90</v>
      </c>
      <c r="E26" s="24" t="s">
        <v>23</v>
      </c>
      <c r="F26" s="26" t="s">
        <v>17</v>
      </c>
      <c r="G26" s="25">
        <v>44484</v>
      </c>
      <c r="H26" s="25" t="s">
        <v>63</v>
      </c>
      <c r="I26" s="24">
        <v>0</v>
      </c>
      <c r="J26" s="24" t="s">
        <v>47</v>
      </c>
      <c r="K26" s="26">
        <v>0</v>
      </c>
      <c r="L26" s="4">
        <f>IF(Formato!$C26&lt;&gt;"",MONTH(C26),"")</f>
        <v>10</v>
      </c>
      <c r="M26" s="5">
        <f>IF(Formato!$G26&lt;&gt;"",MONTH(G26),"")</f>
        <v>10</v>
      </c>
    </row>
    <row r="27" spans="1:13" ht="45" x14ac:dyDescent="0.25">
      <c r="A27" s="37">
        <v>240470521000031</v>
      </c>
      <c r="B27" s="36" t="s">
        <v>93</v>
      </c>
      <c r="C27" s="25">
        <v>44481</v>
      </c>
      <c r="D27" s="26" t="s">
        <v>92</v>
      </c>
      <c r="E27" s="24" t="s">
        <v>23</v>
      </c>
      <c r="F27" s="26" t="s">
        <v>17</v>
      </c>
      <c r="G27" s="25">
        <v>44482</v>
      </c>
      <c r="H27" s="25" t="s">
        <v>63</v>
      </c>
      <c r="I27" s="24">
        <v>0</v>
      </c>
      <c r="J27" s="24" t="s">
        <v>47</v>
      </c>
      <c r="K27" s="26">
        <v>0</v>
      </c>
      <c r="L27" s="4">
        <f>IF(Formato!$C27&lt;&gt;"",MONTH(C27),"")</f>
        <v>10</v>
      </c>
      <c r="M27" s="5">
        <f>IF(Formato!$G27&lt;&gt;"",MONTH(G27),"")</f>
        <v>10</v>
      </c>
    </row>
    <row r="28" spans="1:13" ht="45" x14ac:dyDescent="0.25">
      <c r="A28" s="37">
        <v>240470521000032</v>
      </c>
      <c r="B28" s="36" t="s">
        <v>95</v>
      </c>
      <c r="C28" s="25">
        <v>44481</v>
      </c>
      <c r="D28" s="26" t="s">
        <v>94</v>
      </c>
      <c r="E28" s="24" t="s">
        <v>23</v>
      </c>
      <c r="F28" s="26" t="s">
        <v>17</v>
      </c>
      <c r="G28" s="25">
        <v>44504</v>
      </c>
      <c r="H28" s="25" t="s">
        <v>63</v>
      </c>
      <c r="I28" s="24">
        <v>0</v>
      </c>
      <c r="J28" s="24" t="s">
        <v>47</v>
      </c>
      <c r="K28" s="26">
        <v>0</v>
      </c>
      <c r="L28" s="4">
        <f>IF(Formato!$C28&lt;&gt;"",MONTH(C28),"")</f>
        <v>10</v>
      </c>
      <c r="M28" s="5">
        <f>IF(Formato!$G28&lt;&gt;"",MONTH(G28),"")</f>
        <v>11</v>
      </c>
    </row>
    <row r="29" spans="1:13" ht="45" x14ac:dyDescent="0.25">
      <c r="A29" s="37">
        <v>240470521000033</v>
      </c>
      <c r="B29" s="36" t="s">
        <v>97</v>
      </c>
      <c r="C29" s="25">
        <v>44481</v>
      </c>
      <c r="D29" s="26" t="s">
        <v>96</v>
      </c>
      <c r="E29" s="24" t="s">
        <v>23</v>
      </c>
      <c r="F29" s="26" t="s">
        <v>18</v>
      </c>
      <c r="G29" s="25">
        <v>44482</v>
      </c>
      <c r="H29" s="25" t="s">
        <v>63</v>
      </c>
      <c r="I29" s="24">
        <v>0</v>
      </c>
      <c r="J29" s="24" t="s">
        <v>47</v>
      </c>
      <c r="K29" s="26">
        <v>0</v>
      </c>
      <c r="L29" s="4">
        <f>IF(Formato!$C29&lt;&gt;"",MONTH(C29),"")</f>
        <v>10</v>
      </c>
      <c r="M29" s="5">
        <f>IF(Formato!$G29&lt;&gt;"",MONTH(G29),"")</f>
        <v>10</v>
      </c>
    </row>
    <row r="30" spans="1:13" ht="45" x14ac:dyDescent="0.25">
      <c r="A30" s="37">
        <v>240470521000034</v>
      </c>
      <c r="B30" s="36" t="s">
        <v>97</v>
      </c>
      <c r="C30" s="25">
        <v>44481</v>
      </c>
      <c r="D30" s="26" t="s">
        <v>96</v>
      </c>
      <c r="E30" s="24" t="s">
        <v>23</v>
      </c>
      <c r="F30" s="26" t="s">
        <v>18</v>
      </c>
      <c r="G30" s="25">
        <v>44482</v>
      </c>
      <c r="H30" s="25" t="s">
        <v>63</v>
      </c>
      <c r="I30" s="24">
        <v>0</v>
      </c>
      <c r="J30" s="24" t="s">
        <v>47</v>
      </c>
      <c r="K30" s="26">
        <v>0</v>
      </c>
      <c r="L30" s="4">
        <f>IF(Formato!$C30&lt;&gt;"",MONTH(C30),"")</f>
        <v>10</v>
      </c>
      <c r="M30" s="5">
        <f>IF(Formato!$G30&lt;&gt;"",MONTH(G30),"")</f>
        <v>10</v>
      </c>
    </row>
    <row r="31" spans="1:13" ht="15" x14ac:dyDescent="0.25">
      <c r="A31" s="37">
        <v>240470521000035</v>
      </c>
      <c r="B31" s="24" t="s">
        <v>65</v>
      </c>
      <c r="C31" s="25">
        <v>44481</v>
      </c>
      <c r="D31" s="26" t="s">
        <v>98</v>
      </c>
      <c r="E31" s="24" t="s">
        <v>23</v>
      </c>
      <c r="F31" s="26" t="s">
        <v>18</v>
      </c>
      <c r="G31" s="25">
        <v>44482</v>
      </c>
      <c r="H31" s="25" t="s">
        <v>63</v>
      </c>
      <c r="I31" s="24">
        <v>0</v>
      </c>
      <c r="J31" s="24" t="s">
        <v>47</v>
      </c>
      <c r="K31" s="26">
        <v>0</v>
      </c>
      <c r="L31" s="4">
        <f>IF(Formato!$C31&lt;&gt;"",MONTH(C31),"")</f>
        <v>10</v>
      </c>
      <c r="M31" s="5">
        <f>IF(Formato!$G31&lt;&gt;"",MONTH(G31),"")</f>
        <v>10</v>
      </c>
    </row>
    <row r="32" spans="1:13" ht="45" x14ac:dyDescent="0.25">
      <c r="A32" s="37">
        <v>240470521000036</v>
      </c>
      <c r="B32" s="36" t="s">
        <v>115</v>
      </c>
      <c r="C32" s="25">
        <v>44482</v>
      </c>
      <c r="D32" s="26" t="s">
        <v>102</v>
      </c>
      <c r="E32" s="24" t="s">
        <v>23</v>
      </c>
      <c r="F32" s="26" t="s">
        <v>17</v>
      </c>
      <c r="G32" s="25">
        <v>44504</v>
      </c>
      <c r="H32" s="25" t="s">
        <v>63</v>
      </c>
      <c r="I32" s="24">
        <v>0</v>
      </c>
      <c r="J32" s="24" t="s">
        <v>47</v>
      </c>
      <c r="K32" s="26">
        <v>0</v>
      </c>
      <c r="L32" s="4">
        <f>IF(Formato!$C32&lt;&gt;"",MONTH(C32),"")</f>
        <v>10</v>
      </c>
      <c r="M32" s="5">
        <f>IF(Formato!$G32&lt;&gt;"",MONTH(G32),"")</f>
        <v>11</v>
      </c>
    </row>
    <row r="33" spans="1:13" ht="45" x14ac:dyDescent="0.25">
      <c r="A33" s="37">
        <v>240470521000037</v>
      </c>
      <c r="B33" s="36" t="s">
        <v>100</v>
      </c>
      <c r="C33" s="25">
        <v>44482</v>
      </c>
      <c r="D33" s="26" t="s">
        <v>99</v>
      </c>
      <c r="E33" s="24" t="s">
        <v>23</v>
      </c>
      <c r="F33" s="26" t="s">
        <v>17</v>
      </c>
      <c r="G33" s="25">
        <v>44504</v>
      </c>
      <c r="H33" s="25" t="s">
        <v>63</v>
      </c>
      <c r="I33" s="24">
        <v>0</v>
      </c>
      <c r="J33" s="24" t="s">
        <v>47</v>
      </c>
      <c r="K33" s="26">
        <v>0</v>
      </c>
      <c r="L33" s="4">
        <f>IF(Formato!$C33&lt;&gt;"",MONTH(C33),"")</f>
        <v>10</v>
      </c>
      <c r="M33" s="5">
        <f>IF(Formato!$G33&lt;&gt;"",MONTH(G33),"")</f>
        <v>11</v>
      </c>
    </row>
    <row r="34" spans="1:13" ht="45" x14ac:dyDescent="0.25">
      <c r="A34" s="37">
        <v>240470521000038</v>
      </c>
      <c r="B34" s="36" t="s">
        <v>103</v>
      </c>
      <c r="C34" s="25">
        <v>44482</v>
      </c>
      <c r="D34" s="26" t="s">
        <v>101</v>
      </c>
      <c r="E34" s="24" t="s">
        <v>23</v>
      </c>
      <c r="F34" s="26" t="s">
        <v>17</v>
      </c>
      <c r="G34" s="25">
        <v>44504</v>
      </c>
      <c r="H34" s="25" t="s">
        <v>63</v>
      </c>
      <c r="I34" s="24">
        <v>0</v>
      </c>
      <c r="J34" s="24" t="s">
        <v>47</v>
      </c>
      <c r="K34" s="26">
        <v>0</v>
      </c>
      <c r="L34" s="50">
        <f>IF(Formato!$C34&lt;&gt;"",MONTH(C34),"")</f>
        <v>10</v>
      </c>
      <c r="M34" s="51">
        <f>IF(Formato!$G34&lt;&gt;"",MONTH(G34),"")</f>
        <v>11</v>
      </c>
    </row>
    <row r="35" spans="1:13" ht="45" x14ac:dyDescent="0.25">
      <c r="A35" s="37">
        <v>240470521000039</v>
      </c>
      <c r="B35" s="36" t="s">
        <v>105</v>
      </c>
      <c r="C35" s="25">
        <v>44482</v>
      </c>
      <c r="D35" s="26" t="s">
        <v>104</v>
      </c>
      <c r="E35" s="24" t="s">
        <v>23</v>
      </c>
      <c r="F35" s="26" t="s">
        <v>18</v>
      </c>
      <c r="G35" s="25">
        <v>44504</v>
      </c>
      <c r="H35" s="25" t="s">
        <v>63</v>
      </c>
      <c r="I35" s="24">
        <v>0</v>
      </c>
      <c r="J35" s="24" t="s">
        <v>47</v>
      </c>
      <c r="K35" s="26">
        <v>0</v>
      </c>
      <c r="L35" s="50">
        <f>IF(Formato!$C35&lt;&gt;"",MONTH(C35),"")</f>
        <v>10</v>
      </c>
      <c r="M35" s="51">
        <f>IF(Formato!$G35&lt;&gt;"",MONTH(G35),"")</f>
        <v>11</v>
      </c>
    </row>
    <row r="36" spans="1:13" ht="45" x14ac:dyDescent="0.25">
      <c r="A36" s="37">
        <v>240470521000040</v>
      </c>
      <c r="B36" s="36" t="s">
        <v>108</v>
      </c>
      <c r="C36" s="25">
        <v>44482</v>
      </c>
      <c r="D36" s="26" t="s">
        <v>106</v>
      </c>
      <c r="E36" s="24" t="s">
        <v>23</v>
      </c>
      <c r="F36" s="26" t="s">
        <v>17</v>
      </c>
      <c r="G36" s="49">
        <v>44505</v>
      </c>
      <c r="H36" s="25" t="s">
        <v>63</v>
      </c>
      <c r="I36" s="24">
        <v>0</v>
      </c>
      <c r="J36" s="24" t="s">
        <v>47</v>
      </c>
      <c r="K36" s="26">
        <v>0</v>
      </c>
      <c r="L36" s="50">
        <f>IF(Formato!$C36&lt;&gt;"",MONTH(C36),"")</f>
        <v>10</v>
      </c>
      <c r="M36" s="51">
        <f>IF(Formato!$G36&lt;&gt;"",MONTH(G36),"")</f>
        <v>11</v>
      </c>
    </row>
    <row r="37" spans="1:13" ht="45" x14ac:dyDescent="0.25">
      <c r="A37" s="37">
        <v>240470521000041</v>
      </c>
      <c r="B37" s="36" t="s">
        <v>109</v>
      </c>
      <c r="C37" s="25">
        <v>44482</v>
      </c>
      <c r="D37" s="26" t="s">
        <v>107</v>
      </c>
      <c r="E37" s="24" t="s">
        <v>23</v>
      </c>
      <c r="F37" s="26" t="s">
        <v>17</v>
      </c>
      <c r="G37" s="25">
        <v>44482</v>
      </c>
      <c r="H37" s="25" t="s">
        <v>63</v>
      </c>
      <c r="I37" s="24">
        <v>0</v>
      </c>
      <c r="J37" s="24" t="s">
        <v>47</v>
      </c>
      <c r="K37" s="26">
        <v>0</v>
      </c>
      <c r="L37" s="50">
        <f>IF(Formato!$C37&lt;&gt;"",MONTH(C37),"")</f>
        <v>10</v>
      </c>
      <c r="M37" s="51">
        <f>IF(Formato!$G37&lt;&gt;"",MONTH(G37),"")</f>
        <v>10</v>
      </c>
    </row>
    <row r="38" spans="1:13" ht="45" x14ac:dyDescent="0.25">
      <c r="A38" s="37">
        <v>240470521000087</v>
      </c>
      <c r="B38" s="36" t="s">
        <v>114</v>
      </c>
      <c r="C38" s="25">
        <v>44497</v>
      </c>
      <c r="D38" s="26" t="s">
        <v>113</v>
      </c>
      <c r="E38" s="24" t="s">
        <v>23</v>
      </c>
      <c r="F38" s="26" t="s">
        <v>17</v>
      </c>
      <c r="G38" s="25">
        <v>44511</v>
      </c>
      <c r="H38" s="25" t="s">
        <v>63</v>
      </c>
      <c r="I38" s="24">
        <v>0</v>
      </c>
      <c r="J38" s="24" t="s">
        <v>47</v>
      </c>
      <c r="K38" s="26">
        <v>0</v>
      </c>
      <c r="L38" s="50">
        <f>IF(Formato!$C38&lt;&gt;"",MONTH(C38),"")</f>
        <v>10</v>
      </c>
      <c r="M38" s="51">
        <f>IF(Formato!$G38&lt;&gt;"",MONTH(G38),"")</f>
        <v>11</v>
      </c>
    </row>
    <row r="39" spans="1:13" ht="45" x14ac:dyDescent="0.25">
      <c r="A39" s="37">
        <v>240470521000088</v>
      </c>
      <c r="B39" s="36" t="s">
        <v>111</v>
      </c>
      <c r="C39" s="25">
        <v>44498</v>
      </c>
      <c r="D39" s="26" t="s">
        <v>112</v>
      </c>
      <c r="E39" s="24" t="s">
        <v>23</v>
      </c>
      <c r="F39" s="26" t="s">
        <v>17</v>
      </c>
      <c r="G39" s="25">
        <v>44504</v>
      </c>
      <c r="H39" s="25" t="s">
        <v>63</v>
      </c>
      <c r="I39" s="24">
        <v>0</v>
      </c>
      <c r="J39" s="24" t="s">
        <v>47</v>
      </c>
      <c r="K39" s="26">
        <v>0</v>
      </c>
      <c r="L39" s="50">
        <f>IF(Formato!$C39&lt;&gt;"",MONTH(C39),"")</f>
        <v>10</v>
      </c>
      <c r="M39" s="51">
        <f>IF(Formato!$G39&lt;&gt;"",MONTH(G39),"")</f>
        <v>11</v>
      </c>
    </row>
    <row r="40" spans="1:13" ht="45" x14ac:dyDescent="0.25">
      <c r="A40" s="37">
        <v>240470521000089</v>
      </c>
      <c r="B40" s="36" t="s">
        <v>111</v>
      </c>
      <c r="C40" s="25">
        <v>44498</v>
      </c>
      <c r="D40" s="26" t="s">
        <v>110</v>
      </c>
      <c r="E40" s="24" t="s">
        <v>23</v>
      </c>
      <c r="F40" s="26" t="s">
        <v>17</v>
      </c>
      <c r="G40" s="25">
        <v>44504</v>
      </c>
      <c r="H40" s="25" t="s">
        <v>63</v>
      </c>
      <c r="I40" s="24">
        <v>0</v>
      </c>
      <c r="J40" s="24" t="s">
        <v>47</v>
      </c>
      <c r="K40" s="26">
        <v>0</v>
      </c>
      <c r="L40" s="50">
        <f>IF(Formato!$C40&lt;&gt;"",MONTH(C40),"")</f>
        <v>10</v>
      </c>
      <c r="M40" s="51">
        <f>IF(Formato!$G40&lt;&gt;"",MONTH(G40),"")</f>
        <v>11</v>
      </c>
    </row>
  </sheetData>
  <sheetProtection selectLockedCells="1"/>
  <mergeCells count="5">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4 F17:F4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13 F15:F16">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Sandra Paulina Gomez Puente</cp:lastModifiedBy>
  <cp:revision/>
  <dcterms:created xsi:type="dcterms:W3CDTF">2017-10-19T22:18:57Z</dcterms:created>
  <dcterms:modified xsi:type="dcterms:W3CDTF">2021-12-10T20:57:43Z</dcterms:modified>
</cp:coreProperties>
</file>