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ac72371118d7718a/A-2022/14 CONTROL ARCHIVISTICO/RMAT.2 Adquisiciones^J Arrendamientos y Servicios/"/>
    </mc:Choice>
  </mc:AlternateContent>
  <xr:revisionPtr revIDLastSave="31" documentId="8_{99D01C41-12D1-4F4C-A10B-735E1D1D29E4}" xr6:coauthVersionLast="47" xr6:coauthVersionMax="47" xr10:uidLastSave="{5232D09A-3D28-489C-9069-FD0CB3C72B49}"/>
  <bookViews>
    <workbookView xWindow="-110" yWindow="-110" windowWidth="19420" windowHeight="10300" xr2:uid="{00000000-000D-0000-FFFF-FFFF00000000}"/>
  </bookViews>
  <sheets>
    <sheet name="RMAT.2 2021" sheetId="2" r:id="rId1"/>
    <sheet name="Instructivo de Llenado" sheetId="4" r:id="rId2"/>
  </sheets>
  <definedNames>
    <definedName name="_xlnm._FilterDatabase" localSheetId="0" hidden="1">'RMAT.2 2021'!$G$8:$G$26</definedName>
    <definedName name="_xlnm.Print_Titles" localSheetId="0">'RMAT.2 2021'!$1:$14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6" i="2" l="1"/>
  <c r="B25" i="2"/>
  <c r="B24" i="2"/>
  <c r="B23" i="2"/>
  <c r="B22" i="2"/>
  <c r="B21" i="2"/>
  <c r="B20" i="2"/>
  <c r="B19" i="2"/>
  <c r="B18" i="2"/>
  <c r="B17" i="2"/>
  <c r="B16" i="2"/>
  <c r="B15" i="2"/>
</calcChain>
</file>

<file path=xl/sharedStrings.xml><?xml version="1.0" encoding="utf-8"?>
<sst xmlns="http://schemas.openxmlformats.org/spreadsheetml/2006/main" count="169" uniqueCount="85">
  <si>
    <t>A</t>
  </si>
  <si>
    <t>L</t>
  </si>
  <si>
    <t>F</t>
  </si>
  <si>
    <t>C</t>
  </si>
  <si>
    <t>AT</t>
  </si>
  <si>
    <t>AC</t>
  </si>
  <si>
    <t>P</t>
  </si>
  <si>
    <t>R</t>
  </si>
  <si>
    <t>Clasificación 
de la Información</t>
  </si>
  <si>
    <t>Vigencia Documental</t>
  </si>
  <si>
    <t>Sección</t>
  </si>
  <si>
    <t>Fecha</t>
  </si>
  <si>
    <t>Transferencia Primaria</t>
  </si>
  <si>
    <t>Transferencia Secundaria</t>
  </si>
  <si>
    <t>No. de Tomos</t>
  </si>
  <si>
    <t>Inicio</t>
  </si>
  <si>
    <t>Termino</t>
  </si>
  <si>
    <t>Ubicación
Topográfica</t>
  </si>
  <si>
    <t>Fechas Extremas</t>
  </si>
  <si>
    <t>Inventario General por Expediente</t>
  </si>
  <si>
    <t>Clave Archivística del Expediente</t>
  </si>
  <si>
    <t>No. de Caja</t>
  </si>
  <si>
    <t xml:space="preserve">Fondo </t>
  </si>
  <si>
    <t xml:space="preserve">Sección </t>
  </si>
  <si>
    <t xml:space="preserve">Fecha </t>
  </si>
  <si>
    <t>Instituto Tecnológico Superior de Tamazunchale</t>
  </si>
  <si>
    <t xml:space="preserve">Número </t>
  </si>
  <si>
    <t>Unidad Administrativa</t>
  </si>
  <si>
    <t>Descripción del Expediente</t>
  </si>
  <si>
    <t xml:space="preserve">Baja Documental </t>
  </si>
  <si>
    <t>Original</t>
  </si>
  <si>
    <t>Copia</t>
  </si>
  <si>
    <t>Documentación en</t>
  </si>
  <si>
    <t>Serie o Subserie</t>
  </si>
  <si>
    <t xml:space="preserve">Folio:             </t>
  </si>
  <si>
    <t>No.</t>
  </si>
  <si>
    <t>Instructivo de Llenado del Formato de Inventario Documental</t>
  </si>
  <si>
    <t>Fondo</t>
  </si>
  <si>
    <t>Nombre del ITST.</t>
  </si>
  <si>
    <t>Valor Documental</t>
  </si>
  <si>
    <t>Indicar el nombre de la serie o subserie a la que se la clasificó el expediente, de acuerdo al Cuadro General de Clasificación Archivística del ITST.</t>
  </si>
  <si>
    <t>Conforme al Catálogo de Disposición Documental del ITST, señalar con una “X” el tipo de información que contiene el expediente.</t>
  </si>
  <si>
    <t>Nombre del área a su cargo.</t>
  </si>
  <si>
    <t>Código del Expediente</t>
  </si>
  <si>
    <t>Elemento identificador del expediente constituido por los códigos asignados a la sección, serie y elementos descriptivos del expediente, en base al Cuadro General de Clasificación Archivística del ITST.</t>
  </si>
  <si>
    <t>Tipo de Inventario Documental</t>
  </si>
  <si>
    <t>Indicar con una "X" si el expediente contiene documentos originales y/o copias.</t>
  </si>
  <si>
    <t>Documentación en Original/Copia</t>
  </si>
  <si>
    <t>Indicar el nombre de la sección a la que se clasificó el expediente, de acuerdo al Cuadro General de Clasificación Archivística del ITST.</t>
  </si>
  <si>
    <t>Indicar la fecha, número o folio del tramite a realizar: Inventario General por Expediente, Transferencia Primaria, Transferencia Secundaria o Baja Documental.</t>
  </si>
  <si>
    <t>Número consecutivo de acuerdo al orden progresivo en que aparece en el inventario.</t>
  </si>
  <si>
    <t>Nombre que identifica al expediente.</t>
  </si>
  <si>
    <t>Anotar si el expediente está conformado por un tomo o más.</t>
  </si>
  <si>
    <t>En inicio: Indicar la  fecha de apertura del expediente. 
En termino: Indicar la fecha de cierre del expediente.</t>
  </si>
  <si>
    <t>Número consecutivo para cada caja, de acuerdo al orden progresivo en que aparecen 
en el inventario documental.</t>
  </si>
  <si>
    <t xml:space="preserve">Encaso de una tranferencia primaria o secundaraia se debera llenar la siguiente leyenda 
</t>
  </si>
  <si>
    <t>EL PRESENTE INVENTARIO CONSTA DE ___ FOJAS
Indicar el número total de fojas que integran el inventario documental correspondiente.
 Y AMPARA LA CANTIDAD DE ___ EXPEDIENTES Y TOMOS
Indicar el número total de expedientes y/o tomos que se registran en el inventario.
CON UN PERIODO DE TRÁMITE DE _____ A _______
Anotar los años extremos de la documentación que se relaciona, el de apertura y el de cierre.
CONTENIDO EN ______ CAJAS
Anotar el número total de cajas que se relacionan, cuando corresponda.
CON UN PESO TOTAL APROXIMADO DE _______ KILOGRAMOS
Anotar el peso total aproximado de la documentación que se relaciona</t>
  </si>
  <si>
    <r>
      <t>Conforme al Catálogo de Disposición Documental del ITST señalar con una “X” el o los valores documentales del expediente con respecto a la SERIE. ( (</t>
    </r>
    <r>
      <rPr>
        <b/>
        <sz val="10"/>
        <color rgb="FF000000"/>
        <rFont val="Arial Narrow"/>
        <family val="2"/>
      </rPr>
      <t>A</t>
    </r>
    <r>
      <rPr>
        <sz val="10"/>
        <color rgb="FF000000"/>
        <rFont val="Arial Narrow"/>
        <family val="2"/>
      </rPr>
      <t>)Administrativo, (</t>
    </r>
    <r>
      <rPr>
        <b/>
        <sz val="10"/>
        <color rgb="FF000000"/>
        <rFont val="Arial Narrow"/>
        <family val="2"/>
      </rPr>
      <t>L</t>
    </r>
    <r>
      <rPr>
        <sz val="10"/>
        <color rgb="FF000000"/>
        <rFont val="Arial Narrow"/>
        <family val="2"/>
      </rPr>
      <t>)Legal, (</t>
    </r>
    <r>
      <rPr>
        <b/>
        <sz val="10"/>
        <color rgb="FF000000"/>
        <rFont val="Arial Narrow"/>
        <family val="2"/>
      </rPr>
      <t xml:space="preserve">F) </t>
    </r>
    <r>
      <rPr>
        <sz val="10"/>
        <color rgb="FF000000"/>
        <rFont val="Arial Narrow"/>
        <family val="2"/>
      </rPr>
      <t>Fiscal y/o  (</t>
    </r>
    <r>
      <rPr>
        <b/>
        <sz val="10"/>
        <color rgb="FF000000"/>
        <rFont val="Arial Narrow"/>
        <family val="2"/>
      </rPr>
      <t>C</t>
    </r>
    <r>
      <rPr>
        <sz val="10"/>
        <color rgb="FF000000"/>
        <rFont val="Arial Narrow"/>
        <family val="2"/>
      </rPr>
      <t>) Contable).</t>
    </r>
  </si>
  <si>
    <r>
      <t>Conforme al Catálogo de Disposición Documental del ITST, se anotará el número de años que se conservará en (</t>
    </r>
    <r>
      <rPr>
        <b/>
        <sz val="10"/>
        <color rgb="FF000000"/>
        <rFont val="Arial Narrow"/>
        <family val="2"/>
      </rPr>
      <t>AT</t>
    </r>
    <r>
      <rPr>
        <sz val="10"/>
        <color rgb="FF000000"/>
        <rFont val="Arial Narrow"/>
        <family val="2"/>
      </rPr>
      <t>) archivo de trámite y (</t>
    </r>
    <r>
      <rPr>
        <b/>
        <sz val="10"/>
        <color rgb="FF000000"/>
        <rFont val="Arial Narrow"/>
        <family val="2"/>
      </rPr>
      <t xml:space="preserve">AC) </t>
    </r>
    <r>
      <rPr>
        <sz val="10"/>
        <color rgb="FF000000"/>
        <rFont val="Arial Narrow"/>
        <family val="2"/>
      </rPr>
      <t>archivo de concentración.</t>
    </r>
  </si>
  <si>
    <t>X</t>
  </si>
  <si>
    <t>Indicar la ubicación física de los expedientes relacionados en el Inventario (ejemplo: Archivero 1, Gaveta 1 de la Dirección General, Edificio A.)</t>
  </si>
  <si>
    <t>INSTITUTO TECNOLÓGICO SUPERIOR DE TAMAZUNCHALE</t>
  </si>
  <si>
    <t>COORDINACIÓN DE ARCHIVOS</t>
  </si>
  <si>
    <t>INVENTARIO DOCUMENTAL POR SERIE</t>
  </si>
  <si>
    <r>
      <t xml:space="preserve">Fecha: </t>
    </r>
    <r>
      <rPr>
        <sz val="12"/>
        <color theme="1"/>
        <rFont val="Arial"/>
        <family val="2"/>
      </rPr>
      <t xml:space="preserve">                </t>
    </r>
  </si>
  <si>
    <t>Apartado de Firmas</t>
  </si>
  <si>
    <t>Elaboró: Anotar nombre y cargo de la persona que elabora el inventario
Vo. Bo.: Anotar nombre y cargo del (la) Responsable del Archivo en trámite
Autorizó: Anotar nombre y cargo del (la) Coordinador (a) de Archivos.</t>
  </si>
  <si>
    <t>Recursos Materiales</t>
  </si>
  <si>
    <t>Adquisiciones, Arrendamientos y Servicios</t>
  </si>
  <si>
    <t>Jefatura de Recursos Materiales</t>
  </si>
  <si>
    <t>Adquisiciones, Arrendamientos y Servicios de enero 2021</t>
  </si>
  <si>
    <t>Adquisiciones, Arrendamientos y Servicios de febrero 2021</t>
  </si>
  <si>
    <t>Adquisiciones, Arrendamientos y Servicios de marzo 2021</t>
  </si>
  <si>
    <t>Adquisiciones, Arrendamientos y Servicios de abrill 2021</t>
  </si>
  <si>
    <t>Adquisiciones, Arrendamientos y Servicios de mayo 2021</t>
  </si>
  <si>
    <t>Adquisiciones, Arrendamientos y Servicios de junio 2021</t>
  </si>
  <si>
    <t>Adquisiciones, Arrendamientos y Servicios de julio 2021</t>
  </si>
  <si>
    <t>Adquisiciones, Arrendamientos y Servicios de agosto 2021</t>
  </si>
  <si>
    <t>Adquisiciones, Arrendamientos y Servicios de septiembre 2021</t>
  </si>
  <si>
    <t>Adquisiciones, Arrendamientos y Servicios de octubre 2021</t>
  </si>
  <si>
    <t>Adquisiciones, Arrendamientos y Servicios de noviembre 2021</t>
  </si>
  <si>
    <t>Adquisiciones, Arrendamientos y Servicios de diciembre 2021</t>
  </si>
  <si>
    <t>Archivero 1, Gaveta 1 de la Oficina de la Jefatura de Recursos Materiales y Servicios, Edificio B.</t>
  </si>
  <si>
    <r>
      <t xml:space="preserve">El presente inventario consta de 720  fojas, ampara la cantidad de 12 expedientes y </t>
    </r>
    <r>
      <rPr>
        <u/>
        <sz val="14"/>
        <color theme="1"/>
        <rFont val="Arial Narrow"/>
        <family val="2"/>
      </rPr>
      <t>1</t>
    </r>
    <r>
      <rPr>
        <sz val="14"/>
        <color theme="1"/>
        <rFont val="Arial Narrow"/>
        <family val="2"/>
      </rPr>
      <t xml:space="preserve"> tomos, con un periodo de trámite de </t>
    </r>
    <r>
      <rPr>
        <u/>
        <sz val="14"/>
        <color theme="1"/>
        <rFont val="Arial Narrow"/>
        <family val="2"/>
      </rPr>
      <t>2021</t>
    </r>
    <r>
      <rPr>
        <sz val="14"/>
        <color theme="1"/>
        <rFont val="Arial Narrow"/>
        <family val="2"/>
      </rPr>
      <t xml:space="preserve"> al </t>
    </r>
    <r>
      <rPr>
        <u/>
        <sz val="14"/>
        <color theme="1"/>
        <rFont val="Arial Narrow"/>
        <family val="2"/>
      </rPr>
      <t>2021.</t>
    </r>
  </si>
  <si>
    <r>
      <t xml:space="preserve">Contenidos en </t>
    </r>
    <r>
      <rPr>
        <u/>
        <sz val="14"/>
        <color theme="1"/>
        <rFont val="Arial Narrow"/>
        <family val="2"/>
      </rPr>
      <t>1</t>
    </r>
    <r>
      <rPr>
        <sz val="14"/>
        <color theme="1"/>
        <rFont val="Arial Narrow"/>
        <family val="2"/>
      </rPr>
      <t xml:space="preserve"> cajas, con un peso total aproximado de 5 kilogramos.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</si>
</sst>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7" x14ac:knownFonts="1">
    <font>
      <sz val="11"/>
      <color theme="1"/>
      <name val="Calibri"/>
      <family val="2"/>
      <scheme val="minor"/>
    </font>
    <font>
      <sz val="14"/>
      <color theme="1"/>
      <name val="Arial Narrow"/>
      <family val="2"/>
    </font>
    <font>
      <sz val="12"/>
      <color theme="1"/>
      <name val="Arial Narrow"/>
      <family val="2"/>
    </font>
    <font>
      <b/>
      <sz val="11"/>
      <color theme="1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sz val="10"/>
      <color theme="1"/>
      <name val="Arial Narrow"/>
      <family val="2"/>
    </font>
    <font>
      <b/>
      <sz val="10"/>
      <color rgb="FF000000"/>
      <name val="Arial Narrow"/>
      <family val="2"/>
    </font>
    <font>
      <u/>
      <sz val="14"/>
      <color theme="1"/>
      <name val="Arial Narrow"/>
      <family val="2"/>
    </font>
    <font>
      <sz val="14"/>
      <color theme="1"/>
      <name val="Arial"/>
      <family val="2"/>
    </font>
    <font>
      <b/>
      <sz val="12"/>
      <color theme="1"/>
      <name val="Arial"/>
      <family val="2"/>
    </font>
    <font>
      <sz val="12"/>
      <color theme="1"/>
      <name val="Arial"/>
      <family val="2"/>
    </font>
    <font>
      <sz val="12"/>
      <name val="Arial"/>
      <family val="2"/>
    </font>
    <font>
      <b/>
      <sz val="14"/>
      <color theme="1"/>
      <name val="Arial"/>
      <family val="2"/>
    </font>
    <font>
      <sz val="14"/>
      <name val="Arial"/>
      <family val="2"/>
    </font>
    <font>
      <sz val="8"/>
      <name val="Calibri"/>
      <family val="2"/>
      <scheme val="minor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4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horizontal="justify" vertical="center" wrapText="1"/>
    </xf>
    <xf numFmtId="0" fontId="5" fillId="0" borderId="1" xfId="0" applyFont="1" applyBorder="1" applyAlignment="1">
      <alignment vertical="center" wrapText="1"/>
    </xf>
    <xf numFmtId="0" fontId="6" fillId="0" borderId="1" xfId="0" applyFont="1" applyBorder="1" applyAlignment="1">
      <alignment wrapText="1"/>
    </xf>
    <xf numFmtId="0" fontId="6" fillId="0" borderId="5" xfId="0" applyFont="1" applyBorder="1" applyAlignment="1">
      <alignment wrapText="1"/>
    </xf>
    <xf numFmtId="0" fontId="6" fillId="0" borderId="6" xfId="0" applyFont="1" applyBorder="1" applyAlignment="1">
      <alignment wrapText="1"/>
    </xf>
    <xf numFmtId="0" fontId="6" fillId="0" borderId="1" xfId="0" applyFont="1" applyBorder="1" applyAlignment="1">
      <alignment vertical="center" wrapText="1"/>
    </xf>
    <xf numFmtId="1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vertical="center" wrapText="1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vertical="center"/>
    </xf>
    <xf numFmtId="1" fontId="9" fillId="2" borderId="0" xfId="0" applyNumberFormat="1" applyFont="1" applyFill="1" applyAlignment="1">
      <alignment vertical="center"/>
    </xf>
    <xf numFmtId="49" fontId="9" fillId="2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vertical="center" wrapText="1"/>
    </xf>
    <xf numFmtId="0" fontId="9" fillId="2" borderId="0" xfId="0" applyFont="1" applyFill="1" applyAlignment="1">
      <alignment horizontal="center" vertical="center"/>
    </xf>
    <xf numFmtId="14" fontId="9" fillId="2" borderId="0" xfId="0" applyNumberFormat="1" applyFont="1" applyFill="1" applyAlignment="1">
      <alignment horizontal="center" vertical="center"/>
    </xf>
    <xf numFmtId="0" fontId="9" fillId="2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14" fontId="11" fillId="0" borderId="1" xfId="0" applyNumberFormat="1" applyFont="1" applyFill="1" applyBorder="1" applyAlignment="1">
      <alignment horizontal="center" vertical="center"/>
    </xf>
    <xf numFmtId="14" fontId="11" fillId="0" borderId="1" xfId="0" applyNumberFormat="1" applyFont="1" applyFill="1" applyBorder="1" applyAlignment="1">
      <alignment vertical="center"/>
    </xf>
    <xf numFmtId="0" fontId="10" fillId="0" borderId="1" xfId="0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center" vertical="center"/>
    </xf>
    <xf numFmtId="14" fontId="11" fillId="2" borderId="0" xfId="0" applyNumberFormat="1" applyFont="1" applyFill="1" applyAlignment="1">
      <alignment horizontal="center" vertical="center"/>
    </xf>
    <xf numFmtId="0" fontId="11" fillId="2" borderId="0" xfId="0" applyFont="1" applyFill="1" applyAlignment="1">
      <alignment vertical="center"/>
    </xf>
    <xf numFmtId="0" fontId="11" fillId="0" borderId="0" xfId="0" applyFont="1" applyAlignment="1">
      <alignment vertical="center"/>
    </xf>
    <xf numFmtId="1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0" fontId="11" fillId="0" borderId="2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/>
    </xf>
    <xf numFmtId="1" fontId="9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vertical="center"/>
    </xf>
    <xf numFmtId="14" fontId="13" fillId="2" borderId="0" xfId="0" applyNumberFormat="1" applyFont="1" applyFill="1" applyBorder="1" applyAlignment="1">
      <alignment horizontal="right" vertical="center"/>
    </xf>
    <xf numFmtId="0" fontId="14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horizontal="left" vertical="center"/>
    </xf>
    <xf numFmtId="14" fontId="9" fillId="2" borderId="0" xfId="0" applyNumberFormat="1" applyFont="1" applyFill="1" applyBorder="1" applyAlignment="1">
      <alignment vertical="center"/>
    </xf>
    <xf numFmtId="0" fontId="9" fillId="2" borderId="0" xfId="0" applyFont="1" applyFill="1" applyBorder="1" applyAlignment="1">
      <alignment vertical="center" wrapText="1"/>
    </xf>
    <xf numFmtId="14" fontId="9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 wrapText="1"/>
    </xf>
    <xf numFmtId="14" fontId="11" fillId="3" borderId="1" xfId="0" applyNumberFormat="1" applyFont="1" applyFill="1" applyBorder="1" applyAlignment="1">
      <alignment horizontal="center" vertical="center" wrapText="1"/>
    </xf>
    <xf numFmtId="14" fontId="11" fillId="3" borderId="1" xfId="0" applyNumberFormat="1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 wrapText="1"/>
    </xf>
    <xf numFmtId="0" fontId="11" fillId="4" borderId="1" xfId="0" applyFont="1" applyFill="1" applyBorder="1" applyAlignment="1">
      <alignment horizontal="right" vertical="center"/>
    </xf>
    <xf numFmtId="0" fontId="11" fillId="4" borderId="2" xfId="0" applyFont="1" applyFill="1" applyBorder="1" applyAlignment="1">
      <alignment horizontal="right" vertical="center"/>
    </xf>
    <xf numFmtId="0" fontId="16" fillId="0" borderId="1" xfId="0" applyFont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right" vertical="center"/>
    </xf>
    <xf numFmtId="0" fontId="10" fillId="3" borderId="4" xfId="0" applyFont="1" applyFill="1" applyBorder="1" applyAlignment="1">
      <alignment horizontal="right" vertical="center"/>
    </xf>
    <xf numFmtId="14" fontId="10" fillId="3" borderId="7" xfId="0" applyNumberFormat="1" applyFont="1" applyFill="1" applyBorder="1" applyAlignment="1">
      <alignment horizontal="center" vertical="center" wrapText="1"/>
    </xf>
    <xf numFmtId="14" fontId="10" fillId="3" borderId="10" xfId="0" applyNumberFormat="1" applyFont="1" applyFill="1" applyBorder="1" applyAlignment="1">
      <alignment horizontal="center" vertical="center" wrapText="1"/>
    </xf>
    <xf numFmtId="14" fontId="10" fillId="3" borderId="9" xfId="0" applyNumberFormat="1" applyFont="1" applyFill="1" applyBorder="1" applyAlignment="1">
      <alignment horizontal="center" vertical="center" wrapText="1"/>
    </xf>
    <xf numFmtId="14" fontId="10" fillId="3" borderId="8" xfId="0" applyNumberFormat="1" applyFont="1" applyFill="1" applyBorder="1" applyAlignment="1">
      <alignment horizontal="center" vertical="center" wrapText="1"/>
    </xf>
    <xf numFmtId="14" fontId="10" fillId="3" borderId="12" xfId="0" applyNumberFormat="1" applyFont="1" applyFill="1" applyBorder="1" applyAlignment="1">
      <alignment horizontal="center" vertical="center" wrapText="1"/>
    </xf>
    <xf numFmtId="14" fontId="10" fillId="3" borderId="11" xfId="0" applyNumberFormat="1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164" fontId="11" fillId="0" borderId="0" xfId="0" applyNumberFormat="1" applyFont="1" applyFill="1" applyBorder="1" applyAlignment="1">
      <alignment horizontal="left" vertical="center" wrapText="1"/>
    </xf>
    <xf numFmtId="0" fontId="11" fillId="3" borderId="2" xfId="0" applyFont="1" applyFill="1" applyBorder="1" applyAlignment="1">
      <alignment horizontal="center" vertical="center" wrapText="1"/>
    </xf>
    <xf numFmtId="0" fontId="11" fillId="3" borderId="4" xfId="0" applyFont="1" applyFill="1" applyBorder="1" applyAlignment="1">
      <alignment horizontal="center" vertical="center" wrapText="1"/>
    </xf>
    <xf numFmtId="14" fontId="10" fillId="3" borderId="5" xfId="0" applyNumberFormat="1" applyFont="1" applyFill="1" applyBorder="1" applyAlignment="1">
      <alignment horizontal="center" vertical="center"/>
    </xf>
    <xf numFmtId="14" fontId="10" fillId="3" borderId="6" xfId="0" applyNumberFormat="1" applyFont="1" applyFill="1" applyBorder="1" applyAlignment="1">
      <alignment horizontal="center" vertical="center"/>
    </xf>
    <xf numFmtId="14" fontId="11" fillId="2" borderId="5" xfId="0" applyNumberFormat="1" applyFont="1" applyFill="1" applyBorder="1" applyAlignment="1">
      <alignment horizontal="center" vertical="center"/>
    </xf>
    <xf numFmtId="14" fontId="11" fillId="2" borderId="6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left" vertical="center" wrapText="1"/>
    </xf>
    <xf numFmtId="0" fontId="2" fillId="2" borderId="3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left" vertical="center" wrapText="1"/>
    </xf>
    <xf numFmtId="0" fontId="2" fillId="2" borderId="2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1" fillId="3" borderId="3" xfId="0" applyFont="1" applyFill="1" applyBorder="1" applyAlignment="1">
      <alignment horizontal="center" vertical="center" wrapText="1"/>
    </xf>
    <xf numFmtId="14" fontId="11" fillId="3" borderId="2" xfId="0" applyNumberFormat="1" applyFont="1" applyFill="1" applyBorder="1" applyAlignment="1">
      <alignment horizontal="center" vertical="center" wrapText="1"/>
    </xf>
    <xf numFmtId="14" fontId="11" fillId="3" borderId="4" xfId="0" applyNumberFormat="1" applyFont="1" applyFill="1" applyBorder="1" applyAlignment="1">
      <alignment horizontal="center" vertical="center" wrapText="1"/>
    </xf>
    <xf numFmtId="0" fontId="13" fillId="2" borderId="10" xfId="0" applyFont="1" applyFill="1" applyBorder="1" applyAlignment="1">
      <alignment horizontal="right" vertical="center"/>
    </xf>
    <xf numFmtId="0" fontId="11" fillId="3" borderId="5" xfId="0" applyFont="1" applyFill="1" applyBorder="1" applyAlignment="1">
      <alignment horizontal="center" vertical="center" wrapText="1"/>
    </xf>
    <xf numFmtId="0" fontId="11" fillId="3" borderId="6" xfId="0" applyFont="1" applyFill="1" applyBorder="1" applyAlignment="1">
      <alignment horizontal="center" vertical="center" wrapText="1"/>
    </xf>
    <xf numFmtId="14" fontId="11" fillId="4" borderId="7" xfId="0" applyNumberFormat="1" applyFont="1" applyFill="1" applyBorder="1" applyAlignment="1">
      <alignment horizontal="right" vertical="center" wrapText="1"/>
    </xf>
    <xf numFmtId="14" fontId="11" fillId="4" borderId="9" xfId="0" applyNumberFormat="1" applyFont="1" applyFill="1" applyBorder="1" applyAlignment="1">
      <alignment horizontal="right" vertical="center" wrapText="1"/>
    </xf>
    <xf numFmtId="14" fontId="11" fillId="4" borderId="8" xfId="0" applyNumberFormat="1" applyFont="1" applyFill="1" applyBorder="1" applyAlignment="1">
      <alignment horizontal="right" vertical="center" wrapText="1"/>
    </xf>
    <xf numFmtId="14" fontId="11" fillId="4" borderId="11" xfId="0" applyNumberFormat="1" applyFont="1" applyFill="1" applyBorder="1" applyAlignment="1">
      <alignment horizontal="right" vertical="center" wrapText="1"/>
    </xf>
    <xf numFmtId="0" fontId="11" fillId="3" borderId="1" xfId="0" applyFont="1" applyFill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/>
    </xf>
    <xf numFmtId="0" fontId="10" fillId="0" borderId="10" xfId="0" applyFont="1" applyFill="1" applyBorder="1" applyAlignment="1">
      <alignment horizontal="right" vertical="center"/>
    </xf>
    <xf numFmtId="1" fontId="11" fillId="3" borderId="5" xfId="0" applyNumberFormat="1" applyFont="1" applyFill="1" applyBorder="1" applyAlignment="1">
      <alignment horizontal="center" vertical="center" wrapText="1"/>
    </xf>
    <xf numFmtId="1" fontId="11" fillId="3" borderId="6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99FF66"/>
      <color rgb="FFFF0066"/>
      <color rgb="FF00FF00"/>
      <color rgb="FF66FF33"/>
      <color rgb="FF0000FF"/>
      <color rgb="FF33CCCC"/>
      <color rgb="FF00FFFF"/>
      <color rgb="FF66FFFF"/>
      <color rgb="FF6633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1212388</xdr:colOff>
      <xdr:row>0</xdr:row>
      <xdr:rowOff>0</xdr:rowOff>
    </xdr:from>
    <xdr:to>
      <xdr:col>18</xdr:col>
      <xdr:colOff>2143125</xdr:colOff>
      <xdr:row>2</xdr:row>
      <xdr:rowOff>109977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0844BE-4D06-49DD-8531-B29609868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4343" y="0"/>
          <a:ext cx="930737" cy="56025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12</xdr:col>
      <xdr:colOff>402762</xdr:colOff>
      <xdr:row>0</xdr:row>
      <xdr:rowOff>0</xdr:rowOff>
    </xdr:from>
    <xdr:to>
      <xdr:col>14</xdr:col>
      <xdr:colOff>251154</xdr:colOff>
      <xdr:row>2</xdr:row>
      <xdr:rowOff>124881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6C0C487-7CD1-47EA-9835-7DDBD38C696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37462" y="0"/>
          <a:ext cx="1372392" cy="582081"/>
        </a:xfrm>
        <a:prstGeom prst="rect">
          <a:avLst/>
        </a:prstGeom>
      </xdr:spPr>
    </xdr:pic>
    <xdr:clientData/>
  </xdr:twoCellAnchor>
  <xdr:twoCellAnchor editAs="oneCell">
    <xdr:from>
      <xdr:col>3</xdr:col>
      <xdr:colOff>218094</xdr:colOff>
      <xdr:row>0</xdr:row>
      <xdr:rowOff>55128</xdr:rowOff>
    </xdr:from>
    <xdr:to>
      <xdr:col>5</xdr:col>
      <xdr:colOff>489293</xdr:colOff>
      <xdr:row>2</xdr:row>
      <xdr:rowOff>80647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78A0866-7287-416A-BB20-5AEC8A10EA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152169" y="55128"/>
          <a:ext cx="1828969" cy="482719"/>
        </a:xfrm>
        <a:prstGeom prst="rect">
          <a:avLst/>
        </a:prstGeom>
      </xdr:spPr>
    </xdr:pic>
    <xdr:clientData/>
  </xdr:twoCellAnchor>
  <xdr:twoCellAnchor editAs="oneCell">
    <xdr:from>
      <xdr:col>0</xdr:col>
      <xdr:colOff>34637</xdr:colOff>
      <xdr:row>0</xdr:row>
      <xdr:rowOff>27420</xdr:rowOff>
    </xdr:from>
    <xdr:to>
      <xdr:col>2</xdr:col>
      <xdr:colOff>260892</xdr:colOff>
      <xdr:row>2</xdr:row>
      <xdr:rowOff>143109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6B329A9-F094-4F6A-9604-2BF5B96C95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7092" y="27420"/>
          <a:ext cx="2737391" cy="565962"/>
        </a:xfrm>
        <a:prstGeom prst="rect">
          <a:avLst/>
        </a:prstGeom>
      </xdr:spPr>
    </xdr:pic>
    <xdr:clientData/>
  </xdr:twoCellAnchor>
  <xdr:twoCellAnchor>
    <xdr:from>
      <xdr:col>1</xdr:col>
      <xdr:colOff>173183</xdr:colOff>
      <xdr:row>30</xdr:row>
      <xdr:rowOff>51954</xdr:rowOff>
    </xdr:from>
    <xdr:to>
      <xdr:col>18</xdr:col>
      <xdr:colOff>1947786</xdr:colOff>
      <xdr:row>37</xdr:row>
      <xdr:rowOff>205924</xdr:rowOff>
    </xdr:to>
    <xdr:grpSp>
      <xdr:nvGrpSpPr>
        <xdr:cNvPr id="10" name="Grupo 9">
          <a:extLst>
            <a:ext uri="{FF2B5EF4-FFF2-40B4-BE49-F238E27FC236}">
              <a16:creationId xmlns:a16="http://schemas.microsoft.com/office/drawing/2014/main" id="{55A91948-33F7-4432-BEB9-9212EB0B52C5}"/>
            </a:ext>
          </a:extLst>
        </xdr:cNvPr>
        <xdr:cNvGrpSpPr/>
      </xdr:nvGrpSpPr>
      <xdr:grpSpPr>
        <a:xfrm>
          <a:off x="588819" y="11008590"/>
          <a:ext cx="17049240" cy="1689516"/>
          <a:chOff x="937427" y="7400921"/>
          <a:chExt cx="8563085" cy="923654"/>
        </a:xfrm>
      </xdr:grpSpPr>
      <xdr:sp macro="" textlink="">
        <xdr:nvSpPr>
          <xdr:cNvPr id="11" name="CuadroTexto 10">
            <a:extLst>
              <a:ext uri="{FF2B5EF4-FFF2-40B4-BE49-F238E27FC236}">
                <a16:creationId xmlns:a16="http://schemas.microsoft.com/office/drawing/2014/main" id="{8FA013C7-649F-4EB9-BE48-1E6558857110}"/>
              </a:ext>
            </a:extLst>
          </xdr:cNvPr>
          <xdr:cNvSpPr txBox="1"/>
        </xdr:nvSpPr>
        <xdr:spPr>
          <a:xfrm>
            <a:off x="937427" y="7400921"/>
            <a:ext cx="2029571" cy="89399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Rodolfo Pescina Zamomra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del Departamento de Recursos Materiales y Servicios </a:t>
            </a:r>
          </a:p>
        </xdr:txBody>
      </xdr:sp>
      <xdr:sp macro="" textlink="">
        <xdr:nvSpPr>
          <xdr:cNvPr id="12" name="CuadroTexto 11">
            <a:extLst>
              <a:ext uri="{FF2B5EF4-FFF2-40B4-BE49-F238E27FC236}">
                <a16:creationId xmlns:a16="http://schemas.microsoft.com/office/drawing/2014/main" id="{1011ED76-0410-4A36-9ECD-97A4F006755A}"/>
              </a:ext>
            </a:extLst>
          </xdr:cNvPr>
          <xdr:cNvSpPr txBox="1"/>
        </xdr:nvSpPr>
        <xdr:spPr>
          <a:xfrm>
            <a:off x="4088688" y="7410451"/>
            <a:ext cx="2494597" cy="914124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VO.BO.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Claudia Díaz Aguilar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Subdirectora de Servicios Administrativos</a:t>
            </a:r>
          </a:p>
        </xdr:txBody>
      </xdr:sp>
      <xdr:sp macro="" textlink="">
        <xdr:nvSpPr>
          <xdr:cNvPr id="13" name="CuadroTexto 12">
            <a:extLst>
              <a:ext uri="{FF2B5EF4-FFF2-40B4-BE49-F238E27FC236}">
                <a16:creationId xmlns:a16="http://schemas.microsoft.com/office/drawing/2014/main" id="{3A5249BA-A942-47AB-B46F-D475C5B6F0B3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AUTORIZÓ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Control Interno y Archivo</a:t>
            </a:r>
          </a:p>
        </xdr:txBody>
      </xdr:sp>
    </xdr:grp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FF00"/>
    <pageSetUpPr fitToPage="1"/>
  </sheetPr>
  <dimension ref="A4:S39"/>
  <sheetViews>
    <sheetView tabSelected="1" view="pageLayout" zoomScale="55" zoomScaleNormal="85" zoomScalePageLayoutView="55" workbookViewId="0">
      <selection activeCell="A30" sqref="A30"/>
    </sheetView>
  </sheetViews>
  <sheetFormatPr baseColWidth="10" defaultColWidth="11.453125" defaultRowHeight="17.5" x14ac:dyDescent="0.35"/>
  <cols>
    <col min="1" max="1" width="5.81640625" style="19" customWidth="1"/>
    <col min="2" max="2" width="29.453125" style="20" customWidth="1"/>
    <col min="3" max="3" width="44.54296875" style="21" customWidth="1"/>
    <col min="4" max="5" width="11" style="21" customWidth="1"/>
    <col min="6" max="6" width="10" style="20" customWidth="1"/>
    <col min="7" max="10" width="4.54296875" style="20" customWidth="1"/>
    <col min="11" max="12" width="13.81640625" style="22" customWidth="1"/>
    <col min="13" max="13" width="9.81640625" style="23" bestFit="1" customWidth="1"/>
    <col min="14" max="14" width="11.54296875" style="20" customWidth="1"/>
    <col min="15" max="17" width="10.54296875" style="20" customWidth="1"/>
    <col min="18" max="18" width="9.1796875" style="20" customWidth="1"/>
    <col min="19" max="19" width="32.1796875" style="20" customWidth="1"/>
    <col min="20" max="16384" width="11.453125" style="24"/>
  </cols>
  <sheetData>
    <row r="4" spans="1:19" ht="18" customHeight="1" x14ac:dyDescent="0.35">
      <c r="A4" s="72" t="s">
        <v>61</v>
      </c>
      <c r="B4" s="72"/>
      <c r="C4" s="72"/>
      <c r="D4" s="72"/>
      <c r="E4" s="72"/>
      <c r="F4" s="72"/>
      <c r="G4" s="72"/>
      <c r="H4" s="72"/>
      <c r="I4" s="72"/>
      <c r="J4" s="72"/>
      <c r="K4" s="72"/>
      <c r="L4" s="72"/>
      <c r="M4" s="72"/>
      <c r="N4" s="72"/>
      <c r="O4" s="72"/>
      <c r="P4" s="72"/>
      <c r="Q4" s="72"/>
      <c r="R4" s="72"/>
      <c r="S4" s="72"/>
    </row>
    <row r="5" spans="1:19" ht="18" customHeight="1" x14ac:dyDescent="0.35">
      <c r="A5" s="72" t="s">
        <v>62</v>
      </c>
      <c r="B5" s="72"/>
      <c r="C5" s="72"/>
      <c r="D5" s="72"/>
      <c r="E5" s="72"/>
      <c r="F5" s="72"/>
      <c r="G5" s="72"/>
      <c r="H5" s="72"/>
      <c r="I5" s="72"/>
      <c r="J5" s="72"/>
      <c r="K5" s="72"/>
      <c r="L5" s="72"/>
      <c r="M5" s="72"/>
      <c r="N5" s="72"/>
      <c r="O5" s="72"/>
      <c r="P5" s="72"/>
      <c r="Q5" s="72"/>
      <c r="R5" s="72"/>
      <c r="S5" s="72"/>
    </row>
    <row r="6" spans="1:19" ht="18" customHeight="1" x14ac:dyDescent="0.35">
      <c r="A6" s="72" t="s">
        <v>63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  <c r="M6" s="72"/>
      <c r="N6" s="72"/>
      <c r="O6" s="72"/>
      <c r="P6" s="72"/>
      <c r="Q6" s="72"/>
      <c r="R6" s="72"/>
      <c r="S6" s="72"/>
    </row>
    <row r="7" spans="1:19" s="31" customFormat="1" ht="12.75" customHeight="1" x14ac:dyDescent="0.35">
      <c r="A7" s="25"/>
      <c r="B7" s="26"/>
      <c r="C7" s="27"/>
      <c r="D7" s="27"/>
      <c r="E7" s="27"/>
      <c r="F7" s="28"/>
      <c r="G7" s="28"/>
      <c r="H7" s="28"/>
      <c r="I7" s="28"/>
      <c r="J7" s="28"/>
      <c r="K7" s="29"/>
      <c r="L7" s="29"/>
      <c r="M7" s="30"/>
      <c r="N7" s="28"/>
      <c r="O7" s="28"/>
      <c r="P7" s="28"/>
      <c r="Q7" s="28"/>
      <c r="S7" s="28"/>
    </row>
    <row r="8" spans="1:19" s="32" customFormat="1" ht="25.5" customHeight="1" x14ac:dyDescent="0.35">
      <c r="A8" s="64" t="s">
        <v>22</v>
      </c>
      <c r="B8" s="65"/>
      <c r="C8" s="80" t="s">
        <v>25</v>
      </c>
      <c r="D8" s="81"/>
      <c r="E8" s="81"/>
      <c r="F8" s="81"/>
      <c r="G8" s="81"/>
      <c r="H8" s="82"/>
      <c r="I8" s="66" t="s">
        <v>19</v>
      </c>
      <c r="J8" s="67"/>
      <c r="K8" s="68"/>
      <c r="M8" s="66" t="s">
        <v>12</v>
      </c>
      <c r="N8" s="68"/>
      <c r="P8" s="66" t="s">
        <v>13</v>
      </c>
      <c r="Q8" s="68"/>
      <c r="S8" s="76" t="s">
        <v>29</v>
      </c>
    </row>
    <row r="9" spans="1:19" s="32" customFormat="1" ht="25.5" customHeight="1" x14ac:dyDescent="0.35">
      <c r="A9" s="64" t="s">
        <v>23</v>
      </c>
      <c r="B9" s="65"/>
      <c r="C9" s="80" t="s">
        <v>67</v>
      </c>
      <c r="D9" s="81"/>
      <c r="E9" s="81"/>
      <c r="F9" s="81"/>
      <c r="G9" s="81"/>
      <c r="H9" s="82"/>
      <c r="I9" s="69"/>
      <c r="J9" s="70"/>
      <c r="K9" s="71"/>
      <c r="M9" s="69"/>
      <c r="N9" s="71"/>
      <c r="P9" s="69"/>
      <c r="Q9" s="71"/>
      <c r="S9" s="77"/>
    </row>
    <row r="10" spans="1:19" s="32" customFormat="1" ht="25.5" customHeight="1" x14ac:dyDescent="0.35">
      <c r="A10" s="64" t="s">
        <v>33</v>
      </c>
      <c r="B10" s="65"/>
      <c r="C10" s="83" t="s">
        <v>68</v>
      </c>
      <c r="D10" s="84"/>
      <c r="E10" s="84"/>
      <c r="F10" s="84"/>
      <c r="G10" s="84"/>
      <c r="H10" s="85"/>
      <c r="I10" s="93" t="s">
        <v>11</v>
      </c>
      <c r="J10" s="94"/>
      <c r="K10" s="78">
        <v>44561</v>
      </c>
      <c r="M10" s="61" t="s">
        <v>11</v>
      </c>
      <c r="N10" s="33"/>
      <c r="P10" s="61" t="s">
        <v>24</v>
      </c>
      <c r="Q10" s="34"/>
      <c r="S10" s="35" t="s">
        <v>64</v>
      </c>
    </row>
    <row r="11" spans="1:19" s="32" customFormat="1" ht="25.5" customHeight="1" x14ac:dyDescent="0.35">
      <c r="A11" s="64" t="s">
        <v>27</v>
      </c>
      <c r="B11" s="65"/>
      <c r="C11" s="80" t="s">
        <v>69</v>
      </c>
      <c r="D11" s="81"/>
      <c r="E11" s="81"/>
      <c r="F11" s="81"/>
      <c r="G11" s="81"/>
      <c r="H11" s="82"/>
      <c r="I11" s="95"/>
      <c r="J11" s="96"/>
      <c r="K11" s="79"/>
      <c r="M11" s="61" t="s">
        <v>26</v>
      </c>
      <c r="N11" s="36"/>
      <c r="P11" s="62" t="s">
        <v>26</v>
      </c>
      <c r="Q11" s="36"/>
      <c r="S11" s="35" t="s">
        <v>34</v>
      </c>
    </row>
    <row r="12" spans="1:19" s="32" customFormat="1" ht="18" customHeight="1" x14ac:dyDescent="0.35">
      <c r="A12" s="99"/>
      <c r="B12" s="99"/>
      <c r="C12" s="73"/>
      <c r="D12" s="73"/>
      <c r="E12" s="73"/>
      <c r="F12" s="73"/>
      <c r="G12" s="73"/>
      <c r="H12" s="73"/>
      <c r="I12" s="73"/>
      <c r="J12" s="73"/>
      <c r="K12" s="37"/>
      <c r="L12" s="37"/>
      <c r="M12" s="38"/>
      <c r="N12" s="38"/>
    </row>
    <row r="13" spans="1:19" s="39" customFormat="1" ht="34.5" customHeight="1" x14ac:dyDescent="0.35">
      <c r="A13" s="100" t="s">
        <v>35</v>
      </c>
      <c r="B13" s="91" t="s">
        <v>20</v>
      </c>
      <c r="C13" s="91" t="s">
        <v>28</v>
      </c>
      <c r="D13" s="74" t="s">
        <v>32</v>
      </c>
      <c r="E13" s="75"/>
      <c r="F13" s="91" t="s">
        <v>14</v>
      </c>
      <c r="G13" s="74" t="s">
        <v>39</v>
      </c>
      <c r="H13" s="87"/>
      <c r="I13" s="87"/>
      <c r="J13" s="75"/>
      <c r="K13" s="88" t="s">
        <v>18</v>
      </c>
      <c r="L13" s="89"/>
      <c r="M13" s="74" t="s">
        <v>9</v>
      </c>
      <c r="N13" s="75"/>
      <c r="O13" s="74" t="s">
        <v>8</v>
      </c>
      <c r="P13" s="87"/>
      <c r="Q13" s="75"/>
      <c r="R13" s="91" t="s">
        <v>21</v>
      </c>
      <c r="S13" s="97" t="s">
        <v>17</v>
      </c>
    </row>
    <row r="14" spans="1:19" s="39" customFormat="1" ht="15.5" x14ac:dyDescent="0.35">
      <c r="A14" s="101"/>
      <c r="B14" s="92"/>
      <c r="C14" s="92"/>
      <c r="D14" s="56" t="s">
        <v>30</v>
      </c>
      <c r="E14" s="56" t="s">
        <v>31</v>
      </c>
      <c r="F14" s="92"/>
      <c r="G14" s="57" t="s">
        <v>0</v>
      </c>
      <c r="H14" s="57" t="s">
        <v>1</v>
      </c>
      <c r="I14" s="57" t="s">
        <v>2</v>
      </c>
      <c r="J14" s="57" t="s">
        <v>3</v>
      </c>
      <c r="K14" s="58" t="s">
        <v>15</v>
      </c>
      <c r="L14" s="59" t="s">
        <v>16</v>
      </c>
      <c r="M14" s="57" t="s">
        <v>4</v>
      </c>
      <c r="N14" s="57" t="s">
        <v>5</v>
      </c>
      <c r="O14" s="57" t="s">
        <v>6</v>
      </c>
      <c r="P14" s="60" t="s">
        <v>7</v>
      </c>
      <c r="Q14" s="57" t="s">
        <v>3</v>
      </c>
      <c r="R14" s="92"/>
      <c r="S14" s="98"/>
    </row>
    <row r="15" spans="1:19" s="39" customFormat="1" ht="42" x14ac:dyDescent="0.35">
      <c r="A15" s="8">
        <v>1</v>
      </c>
      <c r="B15" s="1" t="str">
        <f>CONCATENATE("ITST","/","JRM","/","RMAT.2","/001",V10,"/","2021")</f>
        <v>ITST/JRM/RMAT.2/001/2021</v>
      </c>
      <c r="C15" s="2" t="s">
        <v>70</v>
      </c>
      <c r="D15" s="7" t="s">
        <v>59</v>
      </c>
      <c r="E15" s="7" t="s">
        <v>59</v>
      </c>
      <c r="F15" s="6">
        <v>1</v>
      </c>
      <c r="G15" s="1" t="s">
        <v>59</v>
      </c>
      <c r="H15" s="1" t="s">
        <v>59</v>
      </c>
      <c r="I15" s="1"/>
      <c r="J15" s="1"/>
      <c r="K15" s="4">
        <v>44214</v>
      </c>
      <c r="L15" s="4">
        <v>44214</v>
      </c>
      <c r="M15" s="3">
        <v>3</v>
      </c>
      <c r="N15" s="1">
        <v>10</v>
      </c>
      <c r="O15" s="1" t="s">
        <v>59</v>
      </c>
      <c r="P15" s="5"/>
      <c r="Q15" s="1"/>
      <c r="R15" s="1"/>
      <c r="S15" s="63" t="s">
        <v>82</v>
      </c>
    </row>
    <row r="16" spans="1:19" s="39" customFormat="1" ht="42" x14ac:dyDescent="0.35">
      <c r="A16" s="40">
        <v>2</v>
      </c>
      <c r="B16" s="1" t="str">
        <f>CONCATENATE("ITST","/","JRM","/","RMAT.2","/002",V11,"/","2021")</f>
        <v>ITST/JRM/RMAT.2/002/2021</v>
      </c>
      <c r="C16" s="2" t="s">
        <v>71</v>
      </c>
      <c r="D16" s="7" t="s">
        <v>59</v>
      </c>
      <c r="E16" s="7" t="s">
        <v>59</v>
      </c>
      <c r="F16" s="6">
        <v>1</v>
      </c>
      <c r="G16" s="1" t="s">
        <v>59</v>
      </c>
      <c r="H16" s="1" t="s">
        <v>59</v>
      </c>
      <c r="I16" s="41"/>
      <c r="J16" s="41"/>
      <c r="K16" s="42">
        <v>44228</v>
      </c>
      <c r="L16" s="42">
        <v>44242</v>
      </c>
      <c r="M16" s="3">
        <v>3</v>
      </c>
      <c r="N16" s="1">
        <v>10</v>
      </c>
      <c r="O16" s="1" t="s">
        <v>59</v>
      </c>
      <c r="P16" s="43"/>
      <c r="Q16" s="41"/>
      <c r="R16" s="41"/>
      <c r="S16" s="63" t="s">
        <v>82</v>
      </c>
    </row>
    <row r="17" spans="1:19" s="39" customFormat="1" ht="42" x14ac:dyDescent="0.35">
      <c r="A17" s="8">
        <v>3</v>
      </c>
      <c r="B17" s="1" t="str">
        <f>CONCATENATE("ITST","/","JRM","/","RMAT.2","/003",V12,"/","2021")</f>
        <v>ITST/JRM/RMAT.2/003/2021</v>
      </c>
      <c r="C17" s="2" t="s">
        <v>72</v>
      </c>
      <c r="D17" s="7" t="s">
        <v>59</v>
      </c>
      <c r="E17" s="7" t="s">
        <v>59</v>
      </c>
      <c r="F17" s="6">
        <v>1</v>
      </c>
      <c r="G17" s="1" t="s">
        <v>59</v>
      </c>
      <c r="H17" s="1" t="s">
        <v>59</v>
      </c>
      <c r="I17" s="41"/>
      <c r="J17" s="41"/>
      <c r="K17" s="42">
        <v>44259</v>
      </c>
      <c r="L17" s="42">
        <v>44280</v>
      </c>
      <c r="M17" s="3">
        <v>3</v>
      </c>
      <c r="N17" s="1">
        <v>10</v>
      </c>
      <c r="O17" s="1" t="s">
        <v>59</v>
      </c>
      <c r="P17" s="43"/>
      <c r="Q17" s="41"/>
      <c r="R17" s="41"/>
      <c r="S17" s="63" t="s">
        <v>82</v>
      </c>
    </row>
    <row r="18" spans="1:19" s="39" customFormat="1" ht="42" x14ac:dyDescent="0.35">
      <c r="A18" s="40">
        <v>4</v>
      </c>
      <c r="B18" s="1" t="str">
        <f>CONCATENATE("ITST","/","JRM","/","RMAT.2","/004",V13,"/","2021")</f>
        <v>ITST/JRM/RMAT.2/004/2021</v>
      </c>
      <c r="C18" s="2" t="s">
        <v>73</v>
      </c>
      <c r="D18" s="7" t="s">
        <v>59</v>
      </c>
      <c r="E18" s="7" t="s">
        <v>59</v>
      </c>
      <c r="F18" s="6">
        <v>1</v>
      </c>
      <c r="G18" s="1" t="s">
        <v>59</v>
      </c>
      <c r="H18" s="1" t="s">
        <v>59</v>
      </c>
      <c r="I18" s="44"/>
      <c r="J18" s="41"/>
      <c r="K18" s="42">
        <v>44299</v>
      </c>
      <c r="L18" s="42">
        <v>44312</v>
      </c>
      <c r="M18" s="3">
        <v>3</v>
      </c>
      <c r="N18" s="1">
        <v>10</v>
      </c>
      <c r="O18" s="1" t="s">
        <v>59</v>
      </c>
      <c r="P18" s="43"/>
      <c r="Q18" s="41"/>
      <c r="R18" s="41"/>
      <c r="S18" s="63" t="s">
        <v>82</v>
      </c>
    </row>
    <row r="19" spans="1:19" s="39" customFormat="1" ht="42" x14ac:dyDescent="0.35">
      <c r="A19" s="8">
        <v>5</v>
      </c>
      <c r="B19" s="1" t="str">
        <f>CONCATENATE("ITST","/","JRM","/","RMAT.2","/005",V14,"/","2021")</f>
        <v>ITST/JRM/RMAT.2/005/2021</v>
      </c>
      <c r="C19" s="2" t="s">
        <v>74</v>
      </c>
      <c r="D19" s="7" t="s">
        <v>59</v>
      </c>
      <c r="E19" s="7" t="s">
        <v>59</v>
      </c>
      <c r="F19" s="6">
        <v>1</v>
      </c>
      <c r="G19" s="1" t="s">
        <v>59</v>
      </c>
      <c r="H19" s="1" t="s">
        <v>59</v>
      </c>
      <c r="I19" s="44"/>
      <c r="J19" s="41"/>
      <c r="K19" s="42">
        <v>44327</v>
      </c>
      <c r="L19" s="42">
        <v>44342</v>
      </c>
      <c r="M19" s="3">
        <v>3</v>
      </c>
      <c r="N19" s="1">
        <v>10</v>
      </c>
      <c r="O19" s="1" t="s">
        <v>59</v>
      </c>
      <c r="P19" s="43"/>
      <c r="Q19" s="41"/>
      <c r="R19" s="41"/>
      <c r="S19" s="63" t="s">
        <v>82</v>
      </c>
    </row>
    <row r="20" spans="1:19" s="39" customFormat="1" ht="42" x14ac:dyDescent="0.35">
      <c r="A20" s="40">
        <v>6</v>
      </c>
      <c r="B20" s="1" t="str">
        <f>CONCATENATE("ITST","/","JRM","/","RMAT.2","/006",V15,"/","2021")</f>
        <v>ITST/JRM/RMAT.2/006/2021</v>
      </c>
      <c r="C20" s="2" t="s">
        <v>75</v>
      </c>
      <c r="D20" s="7" t="s">
        <v>59</v>
      </c>
      <c r="E20" s="7" t="s">
        <v>59</v>
      </c>
      <c r="F20" s="6">
        <v>1</v>
      </c>
      <c r="G20" s="1" t="s">
        <v>59</v>
      </c>
      <c r="H20" s="1" t="s">
        <v>59</v>
      </c>
      <c r="I20" s="44"/>
      <c r="J20" s="41"/>
      <c r="K20" s="42">
        <v>44355</v>
      </c>
      <c r="L20" s="42">
        <v>44370</v>
      </c>
      <c r="M20" s="3">
        <v>3</v>
      </c>
      <c r="N20" s="1">
        <v>10</v>
      </c>
      <c r="O20" s="1" t="s">
        <v>59</v>
      </c>
      <c r="P20" s="43"/>
      <c r="Q20" s="41"/>
      <c r="R20" s="41"/>
      <c r="S20" s="63" t="s">
        <v>82</v>
      </c>
    </row>
    <row r="21" spans="1:19" s="39" customFormat="1" ht="42" x14ac:dyDescent="0.35">
      <c r="A21" s="8">
        <v>7</v>
      </c>
      <c r="B21" s="1" t="str">
        <f>CONCATENATE("ITST","/","JRM","/","RMAT.2","/007",V16,"/","2021")</f>
        <v>ITST/JRM/RMAT.2/007/2021</v>
      </c>
      <c r="C21" s="2" t="s">
        <v>76</v>
      </c>
      <c r="D21" s="7" t="s">
        <v>59</v>
      </c>
      <c r="E21" s="7" t="s">
        <v>59</v>
      </c>
      <c r="F21" s="6">
        <v>1</v>
      </c>
      <c r="G21" s="1" t="s">
        <v>59</v>
      </c>
      <c r="H21" s="1" t="s">
        <v>59</v>
      </c>
      <c r="I21" s="44"/>
      <c r="J21" s="41"/>
      <c r="K21" s="42">
        <v>44385</v>
      </c>
      <c r="L21" s="42">
        <v>44391</v>
      </c>
      <c r="M21" s="3">
        <v>3</v>
      </c>
      <c r="N21" s="1">
        <v>10</v>
      </c>
      <c r="O21" s="1" t="s">
        <v>59</v>
      </c>
      <c r="P21" s="43"/>
      <c r="Q21" s="41"/>
      <c r="R21" s="41"/>
      <c r="S21" s="63" t="s">
        <v>82</v>
      </c>
    </row>
    <row r="22" spans="1:19" s="39" customFormat="1" ht="42" x14ac:dyDescent="0.35">
      <c r="A22" s="40">
        <v>8</v>
      </c>
      <c r="B22" s="1" t="str">
        <f>CONCATENATE("ITST","/","JRM","/","RMAT.2","/008",V17,"/","2021")</f>
        <v>ITST/JRM/RMAT.2/008/2021</v>
      </c>
      <c r="C22" s="2" t="s">
        <v>77</v>
      </c>
      <c r="D22" s="7" t="s">
        <v>59</v>
      </c>
      <c r="E22" s="7" t="s">
        <v>59</v>
      </c>
      <c r="F22" s="6">
        <v>1</v>
      </c>
      <c r="G22" s="1" t="s">
        <v>59</v>
      </c>
      <c r="H22" s="1" t="s">
        <v>59</v>
      </c>
      <c r="I22" s="44"/>
      <c r="J22" s="41"/>
      <c r="K22" s="42">
        <v>44425</v>
      </c>
      <c r="L22" s="42">
        <v>44433</v>
      </c>
      <c r="M22" s="3">
        <v>3</v>
      </c>
      <c r="N22" s="1">
        <v>10</v>
      </c>
      <c r="O22" s="1" t="s">
        <v>59</v>
      </c>
      <c r="P22" s="43"/>
      <c r="Q22" s="41"/>
      <c r="R22" s="41"/>
      <c r="S22" s="63" t="s">
        <v>82</v>
      </c>
    </row>
    <row r="23" spans="1:19" s="39" customFormat="1" ht="42" x14ac:dyDescent="0.35">
      <c r="A23" s="8">
        <v>9</v>
      </c>
      <c r="B23" s="1" t="str">
        <f>CONCATENATE("ITST","/","JRM","/","RMAT.2","/009",V18,"/","2021")</f>
        <v>ITST/JRM/RMAT.2/009/2021</v>
      </c>
      <c r="C23" s="2" t="s">
        <v>78</v>
      </c>
      <c r="D23" s="7" t="s">
        <v>59</v>
      </c>
      <c r="E23" s="7" t="s">
        <v>59</v>
      </c>
      <c r="F23" s="6">
        <v>1</v>
      </c>
      <c r="G23" s="1" t="s">
        <v>59</v>
      </c>
      <c r="H23" s="1" t="s">
        <v>59</v>
      </c>
      <c r="I23" s="44"/>
      <c r="J23" s="41"/>
      <c r="K23" s="42">
        <v>44440</v>
      </c>
      <c r="L23" s="42">
        <v>44462</v>
      </c>
      <c r="M23" s="3">
        <v>3</v>
      </c>
      <c r="N23" s="1">
        <v>10</v>
      </c>
      <c r="O23" s="1" t="s">
        <v>59</v>
      </c>
      <c r="P23" s="43"/>
      <c r="Q23" s="41"/>
      <c r="R23" s="41"/>
      <c r="S23" s="63" t="s">
        <v>82</v>
      </c>
    </row>
    <row r="24" spans="1:19" s="39" customFormat="1" ht="42" x14ac:dyDescent="0.35">
      <c r="A24" s="40">
        <v>10</v>
      </c>
      <c r="B24" s="1" t="str">
        <f>CONCATENATE("ITST","/","JRM","/","RMAT.2","/010",V19,"/","2021")</f>
        <v>ITST/JRM/RMAT.2/010/2021</v>
      </c>
      <c r="C24" s="2" t="s">
        <v>79</v>
      </c>
      <c r="D24" s="7" t="s">
        <v>59</v>
      </c>
      <c r="E24" s="7" t="s">
        <v>59</v>
      </c>
      <c r="F24" s="6">
        <v>1</v>
      </c>
      <c r="G24" s="1" t="s">
        <v>59</v>
      </c>
      <c r="H24" s="1" t="s">
        <v>59</v>
      </c>
      <c r="I24" s="44"/>
      <c r="J24" s="41"/>
      <c r="K24" s="42">
        <v>44475</v>
      </c>
      <c r="L24" s="42">
        <v>44483</v>
      </c>
      <c r="M24" s="3">
        <v>3</v>
      </c>
      <c r="N24" s="1">
        <v>10</v>
      </c>
      <c r="O24" s="1" t="s">
        <v>59</v>
      </c>
      <c r="P24" s="43"/>
      <c r="Q24" s="41"/>
      <c r="R24" s="41"/>
      <c r="S24" s="63" t="s">
        <v>82</v>
      </c>
    </row>
    <row r="25" spans="1:19" s="39" customFormat="1" ht="42" x14ac:dyDescent="0.35">
      <c r="A25" s="8">
        <v>11</v>
      </c>
      <c r="B25" s="1" t="str">
        <f>CONCATENATE("ITST","/","JRM","/","RMAT.2","/011",V20,"/","2021")</f>
        <v>ITST/JRM/RMAT.2/011/2021</v>
      </c>
      <c r="C25" s="2" t="s">
        <v>80</v>
      </c>
      <c r="D25" s="7" t="s">
        <v>59</v>
      </c>
      <c r="E25" s="7" t="s">
        <v>59</v>
      </c>
      <c r="F25" s="6">
        <v>1</v>
      </c>
      <c r="G25" s="1" t="s">
        <v>59</v>
      </c>
      <c r="H25" s="1" t="s">
        <v>59</v>
      </c>
      <c r="I25" s="44"/>
      <c r="J25" s="41"/>
      <c r="K25" s="42">
        <v>44504</v>
      </c>
      <c r="L25" s="42">
        <v>44526</v>
      </c>
      <c r="M25" s="3">
        <v>3</v>
      </c>
      <c r="N25" s="1">
        <v>10</v>
      </c>
      <c r="O25" s="1" t="s">
        <v>59</v>
      </c>
      <c r="P25" s="43"/>
      <c r="Q25" s="41"/>
      <c r="R25" s="41"/>
      <c r="S25" s="63" t="s">
        <v>82</v>
      </c>
    </row>
    <row r="26" spans="1:19" s="39" customFormat="1" ht="42" x14ac:dyDescent="0.35">
      <c r="A26" s="40">
        <v>12</v>
      </c>
      <c r="B26" s="1" t="str">
        <f>CONCATENATE("ITST","/","JRM","/","RMAT.2","/012",V21,"/","2021")</f>
        <v>ITST/JRM/RMAT.2/012/2021</v>
      </c>
      <c r="C26" s="2" t="s">
        <v>81</v>
      </c>
      <c r="D26" s="7" t="s">
        <v>59</v>
      </c>
      <c r="E26" s="7" t="s">
        <v>59</v>
      </c>
      <c r="F26" s="6">
        <v>1</v>
      </c>
      <c r="G26" s="1" t="s">
        <v>59</v>
      </c>
      <c r="H26" s="1" t="s">
        <v>59</v>
      </c>
      <c r="I26" s="44"/>
      <c r="J26" s="41"/>
      <c r="K26" s="42">
        <v>44538</v>
      </c>
      <c r="L26" s="42">
        <v>44546</v>
      </c>
      <c r="M26" s="3">
        <v>3</v>
      </c>
      <c r="N26" s="1">
        <v>10</v>
      </c>
      <c r="O26" s="1" t="s">
        <v>59</v>
      </c>
      <c r="P26" s="43"/>
      <c r="Q26" s="41"/>
      <c r="R26" s="41"/>
      <c r="S26" s="63" t="s">
        <v>82</v>
      </c>
    </row>
    <row r="27" spans="1:19" s="50" customFormat="1" ht="18" x14ac:dyDescent="0.35">
      <c r="A27" s="45"/>
      <c r="B27" s="46"/>
      <c r="C27" s="90"/>
      <c r="D27" s="90"/>
      <c r="E27" s="90"/>
      <c r="F27" s="90"/>
      <c r="G27" s="90"/>
      <c r="H27" s="90"/>
      <c r="I27" s="90"/>
      <c r="J27" s="90"/>
      <c r="K27" s="47"/>
      <c r="L27" s="47"/>
      <c r="M27" s="48"/>
      <c r="N27" s="46"/>
      <c r="O27" s="46"/>
      <c r="P27" s="46"/>
      <c r="Q27" s="46"/>
      <c r="R27" s="49"/>
      <c r="S27" s="49"/>
    </row>
    <row r="28" spans="1:19" s="50" customFormat="1" ht="18" x14ac:dyDescent="0.35">
      <c r="A28" s="86" t="s">
        <v>83</v>
      </c>
      <c r="B28" s="86"/>
      <c r="C28" s="86"/>
      <c r="D28" s="86"/>
      <c r="E28" s="86"/>
      <c r="F28" s="86"/>
      <c r="G28" s="86"/>
      <c r="H28" s="86"/>
      <c r="I28" s="86"/>
      <c r="J28" s="86"/>
      <c r="K28" s="86"/>
      <c r="L28" s="86"/>
      <c r="M28" s="86"/>
      <c r="N28" s="86"/>
      <c r="O28" s="86"/>
      <c r="P28" s="86"/>
      <c r="Q28" s="86"/>
      <c r="R28" s="86"/>
      <c r="S28" s="86"/>
    </row>
    <row r="29" spans="1:19" s="50" customFormat="1" ht="18" x14ac:dyDescent="0.35">
      <c r="A29" s="86" t="s">
        <v>84</v>
      </c>
      <c r="B29" s="86"/>
      <c r="C29" s="86"/>
      <c r="D29" s="86"/>
      <c r="E29" s="86"/>
      <c r="F29" s="86"/>
      <c r="G29" s="86"/>
      <c r="H29" s="86"/>
      <c r="I29" s="86"/>
      <c r="J29" s="86"/>
      <c r="K29" s="86"/>
      <c r="L29" s="86"/>
      <c r="M29" s="86"/>
      <c r="N29" s="86"/>
      <c r="O29" s="86"/>
      <c r="P29" s="86"/>
      <c r="Q29" s="86"/>
      <c r="R29" s="86"/>
      <c r="S29" s="86"/>
    </row>
    <row r="30" spans="1:19" s="50" customFormat="1" x14ac:dyDescent="0.35">
      <c r="A30" s="45"/>
      <c r="B30" s="46"/>
      <c r="C30" s="49"/>
      <c r="D30" s="49"/>
      <c r="E30" s="49"/>
      <c r="F30" s="51"/>
      <c r="G30" s="51"/>
      <c r="H30" s="49"/>
      <c r="I30" s="46"/>
      <c r="J30" s="46"/>
      <c r="K30" s="52"/>
      <c r="L30" s="52"/>
      <c r="M30" s="48"/>
      <c r="N30" s="46"/>
      <c r="O30" s="46"/>
      <c r="P30" s="46"/>
      <c r="Q30" s="46"/>
      <c r="R30" s="49"/>
      <c r="S30" s="49"/>
    </row>
    <row r="31" spans="1:19" s="50" customFormat="1" x14ac:dyDescent="0.35">
      <c r="A31" s="45"/>
      <c r="B31" s="46"/>
      <c r="C31" s="49"/>
      <c r="D31" s="49"/>
      <c r="E31" s="49"/>
      <c r="F31" s="51"/>
      <c r="G31" s="51"/>
      <c r="H31" s="49"/>
      <c r="I31" s="46"/>
      <c r="J31" s="46"/>
      <c r="K31" s="52"/>
      <c r="L31" s="52"/>
      <c r="M31" s="48"/>
      <c r="N31" s="46"/>
      <c r="O31" s="46"/>
      <c r="P31" s="46"/>
      <c r="Q31" s="46"/>
      <c r="R31" s="49"/>
      <c r="S31" s="49"/>
    </row>
    <row r="32" spans="1:19" s="50" customFormat="1" x14ac:dyDescent="0.35">
      <c r="A32" s="45"/>
      <c r="B32" s="46"/>
      <c r="C32" s="49"/>
      <c r="D32" s="49"/>
      <c r="E32" s="49"/>
      <c r="F32" s="51"/>
      <c r="G32" s="51"/>
      <c r="H32" s="49"/>
      <c r="I32" s="46"/>
      <c r="J32" s="46"/>
      <c r="K32" s="52"/>
      <c r="L32" s="52"/>
      <c r="M32" s="48"/>
      <c r="N32" s="46"/>
      <c r="O32" s="46"/>
      <c r="P32" s="46"/>
      <c r="Q32" s="46"/>
      <c r="R32" s="49"/>
      <c r="S32" s="49"/>
    </row>
    <row r="33" spans="1:19" s="50" customFormat="1" x14ac:dyDescent="0.35">
      <c r="A33" s="45"/>
      <c r="B33" s="46"/>
      <c r="C33" s="49"/>
      <c r="D33" s="49"/>
      <c r="E33" s="49"/>
      <c r="F33" s="51"/>
      <c r="G33" s="51"/>
      <c r="H33" s="49"/>
      <c r="I33" s="46"/>
      <c r="J33" s="46"/>
      <c r="K33" s="52"/>
      <c r="L33" s="52"/>
      <c r="M33" s="48"/>
      <c r="N33" s="46"/>
      <c r="O33" s="46"/>
      <c r="P33" s="46"/>
      <c r="Q33" s="46"/>
      <c r="R33" s="49"/>
      <c r="S33" s="49"/>
    </row>
    <row r="34" spans="1:19" s="50" customFormat="1" x14ac:dyDescent="0.35">
      <c r="A34" s="45"/>
      <c r="B34" s="46"/>
      <c r="C34" s="49"/>
      <c r="D34" s="49"/>
      <c r="E34" s="49"/>
      <c r="F34" s="51"/>
      <c r="G34" s="51"/>
      <c r="H34" s="49"/>
      <c r="I34" s="46"/>
      <c r="J34" s="46"/>
      <c r="K34" s="52"/>
      <c r="L34" s="52"/>
      <c r="M34" s="48"/>
      <c r="N34" s="46"/>
      <c r="O34" s="46"/>
      <c r="P34" s="46"/>
      <c r="Q34" s="46"/>
      <c r="R34" s="49"/>
      <c r="S34" s="49"/>
    </row>
    <row r="35" spans="1:19" s="50" customFormat="1" x14ac:dyDescent="0.35">
      <c r="A35" s="45"/>
      <c r="B35" s="46"/>
      <c r="C35" s="49"/>
      <c r="D35" s="49"/>
      <c r="E35" s="49"/>
      <c r="F35" s="51"/>
      <c r="G35" s="51"/>
      <c r="H35" s="49"/>
      <c r="I35" s="46"/>
      <c r="J35" s="46"/>
      <c r="K35" s="52"/>
      <c r="L35" s="52"/>
      <c r="M35" s="48"/>
      <c r="N35" s="46"/>
      <c r="O35" s="46"/>
      <c r="P35" s="46"/>
      <c r="Q35" s="46"/>
      <c r="R35" s="49"/>
      <c r="S35" s="49"/>
    </row>
    <row r="36" spans="1:19" s="50" customFormat="1" x14ac:dyDescent="0.35">
      <c r="A36" s="45"/>
      <c r="B36" s="46"/>
      <c r="C36" s="49"/>
      <c r="D36" s="49"/>
      <c r="E36" s="49"/>
      <c r="F36" s="51"/>
      <c r="G36" s="51"/>
      <c r="H36" s="49"/>
      <c r="I36" s="46"/>
      <c r="J36" s="46"/>
      <c r="K36" s="52"/>
      <c r="L36" s="52"/>
      <c r="M36" s="48"/>
      <c r="N36" s="46"/>
      <c r="O36" s="46"/>
      <c r="P36" s="46"/>
      <c r="Q36" s="46"/>
      <c r="R36" s="49"/>
      <c r="S36" s="49"/>
    </row>
    <row r="37" spans="1:19" s="50" customFormat="1" x14ac:dyDescent="0.35">
      <c r="A37" s="45"/>
      <c r="B37" s="49"/>
      <c r="C37" s="53"/>
      <c r="D37" s="53"/>
      <c r="E37" s="53"/>
      <c r="F37" s="49"/>
      <c r="G37" s="49"/>
      <c r="H37" s="49"/>
      <c r="I37" s="49"/>
      <c r="J37" s="49"/>
      <c r="K37" s="54"/>
      <c r="L37" s="54"/>
      <c r="M37" s="55"/>
      <c r="N37" s="49"/>
      <c r="O37" s="49"/>
      <c r="P37" s="49"/>
      <c r="Q37" s="49"/>
      <c r="R37" s="49"/>
      <c r="S37" s="49"/>
    </row>
    <row r="38" spans="1:19" s="50" customFormat="1" x14ac:dyDescent="0.35">
      <c r="A38" s="45"/>
      <c r="B38" s="49"/>
      <c r="C38" s="53"/>
      <c r="D38" s="53"/>
      <c r="E38" s="53"/>
      <c r="F38" s="49"/>
      <c r="G38" s="49"/>
      <c r="H38" s="49"/>
      <c r="I38" s="49"/>
      <c r="J38" s="49"/>
      <c r="K38" s="54"/>
      <c r="L38" s="54"/>
      <c r="M38" s="55"/>
      <c r="N38" s="49"/>
      <c r="O38" s="49"/>
      <c r="P38" s="49"/>
      <c r="Q38" s="49"/>
      <c r="R38" s="49"/>
      <c r="S38" s="49"/>
    </row>
    <row r="39" spans="1:19" s="50" customFormat="1" x14ac:dyDescent="0.35">
      <c r="A39" s="45"/>
      <c r="B39" s="49"/>
      <c r="C39" s="53"/>
      <c r="D39" s="53"/>
      <c r="E39" s="53"/>
      <c r="F39" s="49"/>
      <c r="G39" s="49"/>
      <c r="H39" s="49"/>
      <c r="I39" s="49"/>
      <c r="J39" s="49"/>
      <c r="K39" s="54"/>
      <c r="L39" s="54"/>
      <c r="M39" s="55"/>
      <c r="N39" s="49"/>
      <c r="O39" s="49"/>
      <c r="P39" s="49"/>
      <c r="Q39" s="49"/>
      <c r="R39" s="49"/>
      <c r="S39" s="49"/>
    </row>
  </sheetData>
  <mergeCells count="33">
    <mergeCell ref="A29:S29"/>
    <mergeCell ref="A28:S28"/>
    <mergeCell ref="A11:B11"/>
    <mergeCell ref="G13:J13"/>
    <mergeCell ref="K13:L13"/>
    <mergeCell ref="M13:N13"/>
    <mergeCell ref="C27:J27"/>
    <mergeCell ref="R13:R14"/>
    <mergeCell ref="I10:J11"/>
    <mergeCell ref="S13:S14"/>
    <mergeCell ref="O13:Q13"/>
    <mergeCell ref="A12:B12"/>
    <mergeCell ref="F13:F14"/>
    <mergeCell ref="C13:C14"/>
    <mergeCell ref="B13:B14"/>
    <mergeCell ref="A13:A14"/>
    <mergeCell ref="C12:J12"/>
    <mergeCell ref="D13:E13"/>
    <mergeCell ref="M8:N9"/>
    <mergeCell ref="P8:Q9"/>
    <mergeCell ref="S8:S9"/>
    <mergeCell ref="K10:K11"/>
    <mergeCell ref="C8:H8"/>
    <mergeCell ref="C9:H9"/>
    <mergeCell ref="C10:H10"/>
    <mergeCell ref="C11:H11"/>
    <mergeCell ref="A10:B10"/>
    <mergeCell ref="I8:K9"/>
    <mergeCell ref="A4:S4"/>
    <mergeCell ref="A5:S5"/>
    <mergeCell ref="A6:S6"/>
    <mergeCell ref="A8:B8"/>
    <mergeCell ref="A9:B9"/>
  </mergeCells>
  <phoneticPr fontId="15" type="noConversion"/>
  <printOptions horizontalCentered="1"/>
  <pageMargins left="0.78740157480314965" right="0.70866141732283472" top="0.27559055118110237" bottom="0.74803149606299213" header="0.31496062992125984" footer="0.31496062992125984"/>
  <pageSetup paperSize="5" scale="63" fitToHeight="0" orientation="landscape" r:id="rId1"/>
  <headerFooter>
    <oddFooter>&amp;C&amp;"Arial Narrow,Negrita"Página &amp;P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B1:C19"/>
  <sheetViews>
    <sheetView zoomScale="120" zoomScaleNormal="120" workbookViewId="0">
      <selection activeCell="C4" sqref="C4"/>
    </sheetView>
  </sheetViews>
  <sheetFormatPr baseColWidth="10" defaultRowHeight="14.5" x14ac:dyDescent="0.35"/>
  <cols>
    <col min="2" max="2" width="26.54296875" customWidth="1"/>
    <col min="3" max="3" width="58.81640625" style="10" customWidth="1"/>
  </cols>
  <sheetData>
    <row r="1" spans="2:3" x14ac:dyDescent="0.35">
      <c r="B1" s="102" t="s">
        <v>36</v>
      </c>
      <c r="C1" s="102"/>
    </row>
    <row r="2" spans="2:3" x14ac:dyDescent="0.35">
      <c r="B2" s="11" t="s">
        <v>37</v>
      </c>
      <c r="C2" s="13" t="s">
        <v>38</v>
      </c>
    </row>
    <row r="3" spans="2:3" ht="26" x14ac:dyDescent="0.35">
      <c r="B3" s="11" t="s">
        <v>10</v>
      </c>
      <c r="C3" s="13" t="s">
        <v>48</v>
      </c>
    </row>
    <row r="4" spans="2:3" ht="26" x14ac:dyDescent="0.35">
      <c r="B4" s="11" t="s">
        <v>33</v>
      </c>
      <c r="C4" s="13" t="s">
        <v>40</v>
      </c>
    </row>
    <row r="5" spans="2:3" x14ac:dyDescent="0.35">
      <c r="B5" s="11" t="s">
        <v>27</v>
      </c>
      <c r="C5" s="14" t="s">
        <v>42</v>
      </c>
    </row>
    <row r="6" spans="2:3" ht="26.5" x14ac:dyDescent="0.35">
      <c r="B6" s="11" t="s">
        <v>45</v>
      </c>
      <c r="C6" s="15" t="s">
        <v>49</v>
      </c>
    </row>
    <row r="7" spans="2:3" x14ac:dyDescent="0.35">
      <c r="B7" s="11" t="s">
        <v>35</v>
      </c>
      <c r="C7" s="15" t="s">
        <v>50</v>
      </c>
    </row>
    <row r="8" spans="2:3" ht="39.5" x14ac:dyDescent="0.35">
      <c r="B8" s="11" t="s">
        <v>43</v>
      </c>
      <c r="C8" s="15" t="s">
        <v>44</v>
      </c>
    </row>
    <row r="9" spans="2:3" x14ac:dyDescent="0.35">
      <c r="B9" s="11" t="s">
        <v>28</v>
      </c>
      <c r="C9" s="15" t="s">
        <v>51</v>
      </c>
    </row>
    <row r="10" spans="2:3" s="9" customFormat="1" ht="28" x14ac:dyDescent="0.35">
      <c r="B10" s="11" t="s">
        <v>47</v>
      </c>
      <c r="C10" s="18" t="s">
        <v>46</v>
      </c>
    </row>
    <row r="11" spans="2:3" x14ac:dyDescent="0.35">
      <c r="B11" s="11" t="s">
        <v>14</v>
      </c>
      <c r="C11" s="15" t="s">
        <v>52</v>
      </c>
    </row>
    <row r="12" spans="2:3" ht="39" x14ac:dyDescent="0.35">
      <c r="B12" s="11" t="s">
        <v>39</v>
      </c>
      <c r="C12" s="14" t="s">
        <v>57</v>
      </c>
    </row>
    <row r="13" spans="2:3" ht="26.5" x14ac:dyDescent="0.35">
      <c r="B13" s="11" t="s">
        <v>18</v>
      </c>
      <c r="C13" s="16" t="s">
        <v>53</v>
      </c>
    </row>
    <row r="14" spans="2:3" ht="26" x14ac:dyDescent="0.35">
      <c r="B14" s="11" t="s">
        <v>9</v>
      </c>
      <c r="C14" s="13" t="s">
        <v>58</v>
      </c>
    </row>
    <row r="15" spans="2:3" ht="28" x14ac:dyDescent="0.35">
      <c r="B15" s="11" t="s">
        <v>8</v>
      </c>
      <c r="C15" s="17" t="s">
        <v>41</v>
      </c>
    </row>
    <row r="16" spans="2:3" ht="26.5" x14ac:dyDescent="0.35">
      <c r="B16" s="11" t="s">
        <v>21</v>
      </c>
      <c r="C16" s="15" t="s">
        <v>54</v>
      </c>
    </row>
    <row r="17" spans="2:3" s="9" customFormat="1" ht="28" x14ac:dyDescent="0.35">
      <c r="B17" s="12" t="s">
        <v>17</v>
      </c>
      <c r="C17" s="18" t="s">
        <v>60</v>
      </c>
    </row>
    <row r="18" spans="2:3" ht="166.5" customHeight="1" x14ac:dyDescent="0.35">
      <c r="B18" s="12" t="s">
        <v>55</v>
      </c>
      <c r="C18" s="18" t="s">
        <v>56</v>
      </c>
    </row>
    <row r="19" spans="2:3" ht="39" x14ac:dyDescent="0.35">
      <c r="B19" s="12" t="s">
        <v>65</v>
      </c>
      <c r="C19" s="18" t="s">
        <v>66</v>
      </c>
    </row>
  </sheetData>
  <mergeCells count="1">
    <mergeCell ref="B1:C1"/>
  </mergeCells>
  <pageMargins left="0.7" right="0.7" top="0.75" bottom="0.75" header="0.3" footer="0.3"/>
  <pageSetup scale="93" orientation="portrait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580DAA5DBF4194DB6AF7359398842D3" ma:contentTypeVersion="14" ma:contentTypeDescription="Crear nuevo documento." ma:contentTypeScope="" ma:versionID="431780d857f66a2c08cb5a317d3d594b">
  <xsd:schema xmlns:xsd="http://www.w3.org/2001/XMLSchema" xmlns:xs="http://www.w3.org/2001/XMLSchema" xmlns:p="http://schemas.microsoft.com/office/2006/metadata/properties" xmlns:ns3="677a4552-f332-4b38-8a05-f90258ca4bb9" xmlns:ns4="bc43fb9d-af79-4ac4-bc3e-0d248e7fd92e" targetNamespace="http://schemas.microsoft.com/office/2006/metadata/properties" ma:root="true" ma:fieldsID="c733e6872d6703ff93c8565a90877f94" ns3:_="" ns4:_="">
    <xsd:import namespace="677a4552-f332-4b38-8a05-f90258ca4bb9"/>
    <xsd:import namespace="bc43fb9d-af79-4ac4-bc3e-0d248e7fd92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LengthInSeconds" minOccurs="0"/>
                <xsd:element ref="ns3:MediaServiceDateTaken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77a4552-f332-4b38-8a05-f90258ca4bb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7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8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19" nillable="true" ma:displayName="Length (seconds)" ma:internalName="MediaLengthInSeconds" ma:readOnly="true">
      <xsd:simpleType>
        <xsd:restriction base="dms:Unknown"/>
      </xsd:simpleType>
    </xsd:element>
    <xsd:element name="MediaServiceDateTaken" ma:index="20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21" nillable="true" ma:displayName="Location" ma:internalName="MediaServiceLocation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bc43fb9d-af79-4ac4-bc3e-0d248e7fd92e" elementFormDefault="qualified">
    <xsd:import namespace="http://schemas.microsoft.com/office/2006/documentManagement/types"/>
    <xsd:import namespace="http://schemas.microsoft.com/office/infopath/2007/PartnerControls"/>
    <xsd:element name="SharedWithUsers" ma:index="10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1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2" nillable="true" ma:displayName="Hash de la sugerencia para compartir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9A47ADF1-75DF-48E0-B00B-1FB7ACBFA4FC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988180A-0BBC-4608-ABC2-F9FFF7657BF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677a4552-f332-4b38-8a05-f90258ca4bb9"/>
    <ds:schemaRef ds:uri="bc43fb9d-af79-4ac4-bc3e-0d248e7fd92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908D218-DFDF-412C-96E7-CF7FC4F1D649}">
  <ds:schemaRefs>
    <ds:schemaRef ds:uri="http://purl.org/dc/terms/"/>
    <ds:schemaRef ds:uri="http://www.w3.org/XML/1998/namespace"/>
    <ds:schemaRef ds:uri="http://purl.org/dc/elements/1.1/"/>
    <ds:schemaRef ds:uri="http://schemas.microsoft.com/office/2006/metadata/properties"/>
    <ds:schemaRef ds:uri="677a4552-f332-4b38-8a05-f90258ca4bb9"/>
    <ds:schemaRef ds:uri="http://schemas.microsoft.com/office/2006/documentManagement/types"/>
    <ds:schemaRef ds:uri="bc43fb9d-af79-4ac4-bc3e-0d248e7fd92e"/>
    <ds:schemaRef ds:uri="http://schemas.microsoft.com/office/infopath/2007/PartnerControls"/>
    <ds:schemaRef ds:uri="http://schemas.openxmlformats.org/package/2006/metadata/core-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RMAT.2 2021</vt:lpstr>
      <vt:lpstr>Instructivo de Llenado</vt:lpstr>
      <vt:lpstr>'RMAT.2 2021'!Títulos_a_imprimir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Nuvia Ivet</dc:creator>
  <cp:lastModifiedBy>Bernabe Antonio</cp:lastModifiedBy>
  <cp:lastPrinted>2016-08-31T21:18:43Z</cp:lastPrinted>
  <dcterms:created xsi:type="dcterms:W3CDTF">2011-07-03T00:09:47Z</dcterms:created>
  <dcterms:modified xsi:type="dcterms:W3CDTF">2022-01-18T19:44:09Z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0x010100A580DAA5DBF4194DB6AF7359398842D3</vt:lpwstr>
  </property>
</Properties>
</file>