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6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45621"/>
</workbook>
</file>

<file path=xl/calcChain.xml><?xml version="1.0" encoding="utf-8"?>
<calcChain xmlns="http://schemas.openxmlformats.org/spreadsheetml/2006/main">
  <c r="H2" i="1" l="1"/>
  <c r="L10" i="1" l="1"/>
  <c r="M10" i="1"/>
  <c r="L18" i="1"/>
  <c r="M18" i="1"/>
  <c r="L19" i="1"/>
  <c r="M19" i="1"/>
  <c r="L20" i="1"/>
  <c r="M20" i="1"/>
  <c r="L21" i="1"/>
  <c r="M21" i="1"/>
  <c r="L22" i="1"/>
  <c r="M22" i="1"/>
  <c r="B2" i="1" l="1"/>
  <c r="M11" i="1" l="1"/>
  <c r="M12" i="1"/>
  <c r="M13" i="1"/>
  <c r="M14" i="1"/>
  <c r="M15" i="1"/>
  <c r="M16" i="1"/>
  <c r="M17" i="1"/>
  <c r="M23" i="1"/>
  <c r="M24" i="1"/>
  <c r="M25" i="1"/>
  <c r="M26" i="1"/>
  <c r="L11" i="1"/>
  <c r="L12" i="1"/>
  <c r="L13" i="1"/>
  <c r="L14" i="1"/>
  <c r="L15" i="1"/>
  <c r="L16" i="1"/>
  <c r="L17" i="1"/>
  <c r="L23" i="1"/>
  <c r="L24" i="1"/>
  <c r="L25" i="1"/>
  <c r="L26" i="1"/>
</calcChain>
</file>

<file path=xl/comments1.xml><?xml version="1.0" encoding="utf-8"?>
<comments xmlns="http://schemas.openxmlformats.org/spreadsheetml/2006/main">
  <authors>
    <author>Gerardo Javier Vilet Espinosa</author>
  </authors>
  <commentList>
    <comment ref="H9" author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<sst xmlns="http://schemas.openxmlformats.org/spreadsheetml/2006/main" count="120" uniqueCount="80">
  <si>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</si>
  <si>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</si>
  <si>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</si>
  <si>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</si>
  <si>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</si>
  <si>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</si>
  <si>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</si>
  <si>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</si>
  <si>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</si>
  <si>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</si>
  <si>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</si>
  <si>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</si>
  <si>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</si>
  <si>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</si>
  <si>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</si>
  <si>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</si>
  <si>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</si>
  <si>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</si>
  <si>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</si>
  <si>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</si>
  <si>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</si>
  <si>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</si>
  <si>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</si>
  <si>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</si>
  <si>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</si>
  <si>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</si>
  <si>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</si>
  <si>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</si>
  <si>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</si>
  <si>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</si>
  <si>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</si>
  <si>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</si>
  <si>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</si>
  <si>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</si>
  <si>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</si>
  <si>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</si>
  <si>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</si>
  <si>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</si>
  <si>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</si>
  <si>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</si>
  <si>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</si>
  <si>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</si>
  <si>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</si>
  <si>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</si>
  <si>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</si>
  <si>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</si>
  <si>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</si>
  <si>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</si>
  <si>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</si>
  <si>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</si>
  <si>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</si>
  <si>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</si>
  <si>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</si>
  <si>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</si>
  <si>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</si>
  <si>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</si>
  <si>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</si>
  <si>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</si>
  <si>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</si>
  <si>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</si>
  <si>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</si>
  <si>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</si>
  <si>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</si>
  <si>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Notificación de la respuesta</t>
  </si>
  <si>
    <t>Solicito saber cuántos túneles tienen detectados en las instalaciones de la institución ubicadas en el Centro Histórico de la ciudad de San Luis Potosí? De ser afirmativa la respuesta ¿Qué acciones de conservación se han realizado? ¿Se reportaron al Instituto Nacional de Antropología e Historia para su intervención?</t>
  </si>
  <si>
    <t>MARIA ALEJANDRA RUIZ CERVANTES</t>
  </si>
  <si>
    <t>POR MEDIO DE LA PRESENTE SOLICITO INFORMACIÓN ACERCA DE EL NUMERO TOTAL DE NIÑAS,NIÑOS Y ADOLESCENTES VÍCTIMAS DE ABUSO SEXUALE EN EL ESTADO DE SAN LUIS POTOSI, POR FAVOR DESGLOZAR INFORMACION DE LA SIGUIENTE MANERA -RANGO DE EDAD -ESTADISTICAS A NIVEL ESTATAL Y MUNICIPAL -ESTADISTICAS AÑO 2020 Y 2021 -DIFERENCIACIÓN POR GÉNERO -MUNICIPIOS CON MÁS ÍNCIDICE DE CASOS -CASOS DENUNCIADOS CON CONDENA</t>
  </si>
  <si>
    <t>Los sujetos obligados pondrán a disposición del público y mantendrán actualizada, en los respectivos medios electrónicos, de acuerdo con sus facultades, atribuciones, funciones u objeto social, según corresponda, la información, por lo menos, de los temas, documentos y políticas que a continuación se señalan: 
Solicito se me envié por este medio en forma digitalizada o copia simple la siguiente información:
-Las facultades de cada área del H. Ayuntamiento de Santa María del Rio, San Luis Potosí del periodo comprendido del 01 de octubre de 2021 a la fecha. 
-Los manuales de organización; así como los documentos que contengan las políticas de cada dependencia y unidad administrativa, que incluya metas, objetivos y responsables de los programas operativos a desarrollar del H. Ayuntamiento de Santa María del Rio, San Luis Potosí del periodo comprendido del 01 de octubre de 2021 a la fecha. 
-cuantos días pagaron de aguinaldo a los trabajadores de la administración 2021-2024 y cuánto dinero recibieron de Gobierno del estado para el pago de estos.
-fuente del pago del evento anunciado para el día 29 de diciembre den santa maría del rio, san luís potosí, por el grupo los dos carnales
-cuanto personal de base a despedido por instrucciones de EMMANUEL GOVEA DIAZ alcalde de santa maría del rio del 01 de octubre de 2021 a la fecha.
-cuanto se han aumentado el sueldo el alcalde de santa María del rio san luis potosí administración 2021-2024.
-si sigue teniendo una relacion sentimental con Adriana Ramírez pardo, dueña de las clínicas fuerzas para vivir.
-si el pago de grupos musicales de los eventos llevados a cabo en santa maria de dl rio en las fiestas decembrinas, fue por parte del municipio de santa maria del rio y en caso de no serlo quien pago la contratación de esos grupos y su fuente, copias de los contratos con los grupos musicales, costos, horario y cuanto se cobro, si se pago la cuota de la asociación nacional de compositores de mexico.
-si emmanuel govea diaz contrato los servicios del Licenciado Rafel Aguilar hermano del diputado juan francisco aguilar para la defensa de su proceso por abuso sexual de menores y le negaran la orden de aprehension.
-si ya corrió al Lic. Aejandro Colunga Luna como jurídico de ayuntamiento y abogado de octavio pedroza gaytan.
-si Yostan Lara, Balduino Emmanuel Rincon Ramos, Israel de los Santos Y fito Rodriguez siguen teniendo una relacion sentimental con el .
-Si el director de seguridad pubica del municipio de santa maria del rio san lus potosi MARCELINO REYES LICEA vende droga en su establecimiento denominado BUEYES Y VACAS en la cabecera de santa maria lde rio, san luis potosi.
-si el comandante de la dirección de seguridad publica municipal de santa maria del rio y ser del dominio publico su dedicacion a la venta de estupefacientes es hermano de el licenciado fiscal con sede en el municipio de santa maria del rio de apellidos Reyes Licea.
-cuanto dinero ingreso por detenciones ilegales a la comandancia municipal de santa maria del rio, san luis potosi.
-la suburban blanca que usa el alacade emmanuel govea diaz fue regalada, dada. vendida o prestada por la señora ADRIANA RAMIREZ PARDO o es del H. Ayuntamiento de Santa maria del Rio, San Luis Potosi.
-la casa de donde habita, vive, pernocta el alacalde EMMANUEL GOVEA DIAZ es propiedad de él o de la señora ADRIANA RAMIREZ PARDO o la renta o es propiedad del H. Ayuntamiento de santa Maria del Rio, San Luis Potosi.
-a cuanto haciende las deudas emmanuel govea diaz de todo el dinero que pidio a la gente de santa maria del rio y de la capital del estado de san luis potosi, para su camapaña a alcade de santa, si lo fiscalizaron o es de procedencia licita.
-si el INE le dio vista a la unidad de inteligencia financiera.</t>
  </si>
  <si>
    <t>CIUDADANOS OBSERVANDO</t>
  </si>
  <si>
    <t>IRMA ISABEL VILLALOBOS CAAMAL</t>
  </si>
  <si>
    <t>1.- ¿La Comisión Ejecutiva de Atención a Víctimas de SLP cuenta con Fondo de Ayuda, Asistencia y Reparación Integral? 
2.- ¿La Comisión Ejecutiva de Atención a Víctimas de SLP  ha emitido dictámenes de reparación integral por violaciones a Derechos Humanos? 
3.- En caso de ser positivo el punto anterior, ¿Cuantos dictámenes ha emitido la Comisión Ejecutiva de Atención a Víctimas de SLP? 
4.- ¿Cuál es el monto otorgado por concepto de  compensación por daño moral de los dictámenes de reparación integral? 
5.- ¿Cuál es el derecho vulnerado a reparar en cada dictamen de reparación integral emitidos hasta el momento por la Comisión Ejecutiva de Atención a Víctimas de SLP?
 6.- ¿Cuánto tiempo se tarda la Comisión Ejecutiva de Atención a Víctimas de SLP para emitir un dictamen de reparación integral por violaciones a Derechos Humanos? 
7.- ¿Cuantas Medidas de asistencia ha otorgado la Comisión Ejecutiva de Atención a Víctimas de SLP?</t>
  </si>
  <si>
    <t>GABRIELA RIVERA DIAZ</t>
  </si>
  <si>
    <t xml:space="preserve">¿Cuentan con un protocolo de atención a víctimas?
 ¿En qué consisten las medidas de apoyo, ayuda y asistencia a las víctimas de feminicidio? 
¿Se hace una valoración a las víctimas, para conocer el tipo de medidas que necesitan?
¿Cuentan con medidas específicas para la atención de niñas y niños ?
¿Cuentan con personal que atienda al contexto multicultural? 
¿Cuentan con peritos (as) que manejen la perspectiva  multicultural para la atención de víctimas indígenas?  
¿Cuentan con psicólogos (as) que manejen la perspectiva  multicultural para la atención de víctimas indígenas? 
¿Cuentan con personal capacitado en perspectiva de género?
¿Cuál es la ruta de atención a las víctimas de feminicidio?
¿Cuáles son las acciones para elaborar los planes de reparación integral?
¿Cuál es el presupuesto con el que cuenta la Comisión para dar cumplimiento a las medidas de reparación?
¿Cuál es su personal operativo de la CEAV?
¿Cuántos informes sobre reparación integral del daño son solicitados por parte de la fiscalía a la CEAV para su acreditar daños en sus juicios?
¿Cuál es el apoyo que la CEAV le brinda a la fiscalía general del estado?
¿Cuántos registros de víctimas de feminicidio realiza al mes? Favor de indicar los números del último año.
-¿Cuentan con el Programa de Atención Integral a las víctimas? 
-¿Cuál es el presupuesto destinado al Fondo de ayuda, asistencia y reparación integral?
-¿Qué cantidad del presupuesto destinado al Fondo de ayuda, asistencia y reparación integral fue destinado a víctimas indirectas de feminicidio?
-¿En qué se gastó el presupuesto del  Fondo de ayuda, asistencia y reparación integral destinado a víctimas indirectas de feminicidio?
-¿Cuál es el procedimiento de atención de las víctimas de feminicidio?
 ¿Cuál es el procedimiento de atención psicológica,médica, jurídica y de trabajo social para víctimas indirectas de feminicidio?
-¿A cuántas víctimas indirectas de feminicidio han brindado atención jurídica? 
-¿Cuántas asesorías jurídicas brindaron a víctimas indirectas de feminicidio? 
-¿Cuántas asesorías jurídicas son destinadas a víctimas indirectas de feminicidio infantil, adolescentes, indígenas, afrodescendientes, con discapacidad, y/o migrantes?
-¿A cuántas víctimas indirectas de feminicidio han brindado atención psicológica? 
-¿Cuántas horas de terapia psicológica brindaron a víctimas indirectas de feminicidio? 
-¿Cuántas horas de terapia psicológica son destinadas a víctimas indirectas de feminicidio infantil, adolescentes, indígenas, afrodescendientes, con discapacidad y/o migrantes?
¿A cuántas víctimas indirectas de feminicidio han brindado atención médica? 
¿En qué consistieron los servicios médicos brindados a víctimas indirectas de feminicidio?
¿A cuántas víctimas indirectas se les brindó asistencia tanatológica?
¿Cuántas horas de asistencia tanatológica son destinadas  a víctimas indirectas?
¿Qué medidas se han realizado para la recuperación de los proyectos de vida de las víctimas indirectas de feminicidio? 
¿En qué consisten las medidas de seguimiento a las víctimas indirectas de feminicidio?
¿Cuentan con espacios de atención a las víctimas indirectas de feminicidio? ¿Cuáles son las condiciones materiales de dichos espacios?
¿Qué acciones han implementado para las y los hijos de víctimas de feminicidio?
</t>
  </si>
  <si>
    <t>¿Cuántas psicológas/os tiene la CEAV?
¿En promedio cuántos casos lleva cada psicológa/o?
¿Cuántos asesores/as jurídicos/as tiene la CEAV?
¿En promedio cuántos casos lleva cada asesor/a jurídico/a?
¿Qué cursos sobre violencia contra las mujeres y perspectiva de género han recibido en el último año las y los psicológos/as que atienden a víctimas indirectas de  feminicidio y sobrevivientes de tentativa de feminicidio? ¿Por quiénes han sido impartidos? Especificar el nombre del curso, duración, cantidad de asistentes, evaluaciones.  
¿Qué cursos sobre violencia contra las mujeres y perspectiva de género han recibido en el último año las y los asesores jurídicos que atienden a víctimas indirectas de  feminicidio y sobrevivientes de tentativa de feminicidio? ¿Por quiénes han sido impartidos? Especificar el nombre del curso, duración, cantidad de asistentes, evaluaciones.  
¿Cuál es el enfoque psicológico desde el cual se brinda la atención a víctimas indirecta de feminicidio y sobrevivientes de tentativa de feminicidio? ¿Integran el enfoque de desvictimización? ¿cómo lo realizan?
¿Cuál es el procedimiento a través del cual las víctimas indirectas de feminicidio o sobrevivientes de tentativa de feminicidio acceden a programas sociales? ¿A qué programas  sociales acceden? ¿Cuáles son los criterios para acceder a dichos programas sociales?
¿Qué convenios interinstitucionales han realizado para brindar asistencia y atención a víctimas indirectas de feminicidio y sobrevivientes  de tentativa de feminicidio? ¿Cuántas víctimas indirectas de feminicidio y sobrevivientes han sido beneficiadas? Nombre del convenio, periodo, institución y número de beneficiarias por convenio. 
¿Cuál es el procedimiento de atención psicológica, médica, jurídica y de trabajo social para víctimas indirectas de transfeminicidio?
¿A cuántas víctimas indirectas de transfeminicidio han brindado atención jurídica? 
-¿Cuántas asesorías jurídicas brindaron a víctimas indirectas de transfeminicidio? 
-¿A cuántas víctimas indirectas de transfeminicidio han brindado atención psicológica? 
-¿Cuántas horas de terapia psicológica brindaron a víctimas indirectas de transfeminicidio? 
¿A cuántas víctimas indirectas de transfeminicidio han brindado atención médica? 
¿En qué consistieron los servicios médicos brindados a víctimas indirectas de transfeminicidio?</t>
  </si>
  <si>
    <t>Mediante memorándum de fecha 18 de mayo de 2021 expedido por la Directora de unidad de Trabajo Social y por similar expedido por Área de Informática y Sistemas de la Dependencia, se informó que durante 2020 el número de usuarios fue de 6746.
En la información que se me proporciona sobre el lugar de residencia de estos usuarios durante el 2020, la Directora de Trabajo Social mediante memorándum No. CEEAVSLP/UPC/TS-1816/2021 informa mediante un listado. De la suma de este listado da como total de usuarios 6675.
De ello se deduce que faltan 71 usuarios por proporcionar información del lugar de su residencia o el municipio al que pertenecen.
Por lo anterior, atentamente solicito me proporcionen el dato faltante de estos 71 usuarios y que se me informe la razón por la que no coinciden los datos de número de usuarios proporcionado en diversos memos.</t>
  </si>
  <si>
    <t>CLAUDIA JUDITH ROJAS HERRERA</t>
  </si>
  <si>
    <t xml:space="preserve">Solicito el nombre de personas físicas y morales que brindan servicio de mecánica y/o reparación de vehículos a esta dependencia. 
De igual forma, solicito copia en formato digital de todas las facturas pagadas a personas físicas y morales por servicios de reparación, mantenimiento, hojalatería, pintura, afinación o cualquier otro relacionado con el servicio y mantenimiento de los vehículos de esta dependencia. 
También le pido una relación del parque vehicular que tiene a su disposición esta dependencia, así como los generales de cada vehículo.
Igualmente le solicitó me informe del dinero presupuestado para fines de mantenimiento y reparación de vehículos para el ejercicio 2022. 
</t>
  </si>
  <si>
    <t>ABELARDO MEDILLIN PEREZ</t>
  </si>
  <si>
    <t>solicito la oposición de mis datos personales</t>
  </si>
  <si>
    <t>RICARDO ROJAS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</si>
</sst>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61">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wrapText="1"/>
    </xf>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18" fillId="6" borderId="0" xfId="0" applyFont="1" applyFill="1" applyAlignment="1">
      <alignment horizontal="center"/>
    </xf>
    <xf numFmtId="164" fontId="18" fillId="6" borderId="0" xfId="0" applyNumberFormat="1" applyFont="1" applyFill="1" applyAlignment="1">
      <alignment horizontal="center"/>
    </xf>
    <xf numFmtId="14" fontId="18" fillId="6" borderId="0" xfId="0" applyNumberFormat="1" applyFont="1" applyFill="1" applyAlignment="1">
      <alignment horizontal="center"/>
    </xf>
    <xf numFmtId="0" fontId="7" fillId="3" borderId="2" xfId="0" applyNumberFormat="1" applyFont="1" applyFill="1" applyBorder="1" applyAlignment="1">
      <alignment horizontal="center"/>
    </xf>
    <xf numFmtId="0" fontId="7" fillId="3" borderId="2" xfId="0" applyNumberFormat="1" applyFont="1" applyFill="1" applyBorder="1" applyAlignment="1">
      <alignment horizontal="center" vertical="center"/>
    </xf>
    <xf numFmtId="0" fontId="18" fillId="6" borderId="0" xfId="0" applyFont="1" applyFill="1" applyAlignment="1">
      <alignment horizontal="left" vertical="center" wrapText="1"/>
    </xf>
    <xf numFmtId="0" fontId="18" fillId="6" borderId="0" xfId="0" applyFont="1" applyFill="1" applyAlignment="1">
      <alignment horizontal="right" vertical="center" wrapText="1"/>
    </xf>
    <xf numFmtId="0" fontId="7" fillId="6" borderId="0" xfId="0" applyFont="1" applyFill="1" applyAlignment="1">
      <alignment horizontal="center" vertic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26"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11"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53" t="s">
        <v>2</v>
      </c>
      <c r="D1" s="53"/>
      <c r="E1" s="53"/>
    </row>
    <row r="2" spans="1:5" ht="85.5" customHeight="1" x14ac:dyDescent="0.2">
      <c r="A2" s="14">
        <v>34</v>
      </c>
      <c r="B2" s="14" t="s">
        <v>3</v>
      </c>
      <c r="C2" s="52" t="s">
        <v>4</v>
      </c>
      <c r="D2" s="52"/>
      <c r="E2" s="52"/>
    </row>
    <row r="3" spans="1:5" ht="64.5" customHeight="1" x14ac:dyDescent="0.2">
      <c r="A3" s="14">
        <v>54</v>
      </c>
      <c r="B3" s="14" t="s">
        <v>5</v>
      </c>
      <c r="C3" s="52" t="s">
        <v>6</v>
      </c>
      <c r="D3" s="52"/>
      <c r="E3" s="52"/>
    </row>
    <row r="4" spans="1:5" ht="69" customHeight="1" x14ac:dyDescent="0.2">
      <c r="A4" s="14">
        <v>54</v>
      </c>
      <c r="B4" s="14" t="s">
        <v>7</v>
      </c>
      <c r="C4" s="52" t="s">
        <v>8</v>
      </c>
      <c r="D4" s="52"/>
      <c r="E4" s="52"/>
    </row>
    <row r="10" spans="1:5" ht="15.75" x14ac:dyDescent="0.2">
      <c r="B10" s="51" t="s">
        <v>46</v>
      </c>
      <c r="C10" s="5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51" t="s">
        <v>45</v>
      </c>
      <c r="C26" s="5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51" t="s">
        <v>47</v>
      </c>
      <c r="C34" s="5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0"/>
  <sheetViews>
    <sheetView showGridLines="0" tabSelected="1" topLeftCell="A10" zoomScale="90" zoomScaleNormal="90" workbookViewId="0">
      <selection activeCell="K19" sqref="K19"/>
    </sheetView>
  </sheetViews>
  <sheetFormatPr baseColWidth="10" defaultColWidth="9.140625" defaultRowHeight="12.75" x14ac:dyDescent="0.2"/>
  <cols>
    <col min="1" max="1" width="16.28515625" style="7" bestFit="1" customWidth="1"/>
    <col min="2" max="2" width="35.140625" customWidth="1"/>
    <col min="3" max="3" width="14.7109375" customWidth="1"/>
    <col min="4" max="4" width="26.140625" customWidth="1"/>
    <col min="5" max="5" width="19" customWidth="1"/>
    <col min="6" max="6" width="53.7109375" customWidth="1"/>
    <col min="7" max="7" width="21.7109375" bestFit="1" customWidth="1"/>
    <col min="8" max="8" width="12.710937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1</v>
      </c>
      <c r="C1" s="56" t="s">
        <v>25</v>
      </c>
      <c r="D1" s="57"/>
      <c r="F1" s="3" t="s">
        <v>26</v>
      </c>
      <c r="G1" s="9" t="s">
        <v>27</v>
      </c>
      <c r="H1" s="8">
        <v>9</v>
      </c>
      <c r="I1" s="58" t="s">
        <v>28</v>
      </c>
      <c r="J1" s="59"/>
      <c r="K1" s="59"/>
      <c r="L1" s="59"/>
    </row>
    <row r="2" spans="1:14" ht="29.25" customHeight="1" thickBot="1" x14ac:dyDescent="0.25">
      <c r="B2" s="22" t="str">
        <f>IF(B1&gt;0, CHOOSE(B1,"Enero", "Febrero", "Marzo", "Abril", "Mayo", "Junio", "Julio", "Agosto","Septiembre","Octubre","Noviembre","Diciembre"),"Escriba arriba número de mes a reportar")</f>
        <v>Enero</v>
      </c>
      <c r="F2" s="4"/>
      <c r="G2" s="10" t="s">
        <v>29</v>
      </c>
      <c r="H2" s="8">
        <f>COUNTIF(Formato!$M$10:$M$26,B1)</f>
        <v>9</v>
      </c>
      <c r="I2" s="58" t="s">
        <v>30</v>
      </c>
      <c r="J2" s="59"/>
      <c r="K2" s="59"/>
      <c r="L2" s="59"/>
    </row>
    <row r="3" spans="1:14" ht="18.75" thickBot="1" x14ac:dyDescent="0.25">
      <c r="A3" s="3" t="s">
        <v>31</v>
      </c>
      <c r="B3" s="21">
        <v>2022</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55" t="s">
        <v>35</v>
      </c>
      <c r="B6" s="55"/>
      <c r="C6" s="55"/>
      <c r="D6" s="55"/>
      <c r="E6" s="55"/>
      <c r="F6" s="55"/>
      <c r="G6" s="55"/>
      <c r="H6" s="55"/>
      <c r="I6" s="55"/>
    </row>
    <row r="7" spans="1:14" x14ac:dyDescent="0.2">
      <c r="D7" s="60" t="s">
        <v>62</v>
      </c>
      <c r="E7" s="60"/>
      <c r="F7" s="60"/>
    </row>
    <row r="9" spans="1:14"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s="2" customFormat="1" ht="15.75" customHeight="1" x14ac:dyDescent="0.2">
      <c r="A10" s="43">
        <v>322000001</v>
      </c>
      <c r="B10" s="28"/>
      <c r="C10" s="44">
        <v>44565</v>
      </c>
      <c r="D10" s="50" t="s">
        <v>64</v>
      </c>
      <c r="E10" s="43" t="s">
        <v>23</v>
      </c>
      <c r="F10" s="48" t="s">
        <v>59</v>
      </c>
      <c r="G10" s="29">
        <v>44575</v>
      </c>
      <c r="H10" s="45" t="s">
        <v>63</v>
      </c>
      <c r="I10" s="49">
        <v>0</v>
      </c>
      <c r="J10" s="48" t="s">
        <v>49</v>
      </c>
      <c r="K10" s="49">
        <v>0</v>
      </c>
      <c r="L10" s="46">
        <f>IF(Formato!$C10&lt;&gt;"",MONTH(C10),"")</f>
        <v>1</v>
      </c>
      <c r="M10" s="47">
        <f>IF(Formato!$G10&lt;&gt;"",MONTH(G10),"")</f>
        <v>1</v>
      </c>
    </row>
    <row r="11" spans="1:14" ht="15" customHeight="1" x14ac:dyDescent="0.2">
      <c r="A11" s="28">
        <v>322000002</v>
      </c>
      <c r="B11" s="28" t="s">
        <v>65</v>
      </c>
      <c r="C11" s="29">
        <v>44565</v>
      </c>
      <c r="D11" s="40" t="s">
        <v>66</v>
      </c>
      <c r="E11" s="28" t="s">
        <v>23</v>
      </c>
      <c r="F11" s="30" t="s">
        <v>16</v>
      </c>
      <c r="G11" s="29">
        <v>44568</v>
      </c>
      <c r="H11" s="29" t="s">
        <v>63</v>
      </c>
      <c r="I11" s="30">
        <v>0</v>
      </c>
      <c r="J11" s="30" t="s">
        <v>49</v>
      </c>
      <c r="K11" s="30">
        <v>0</v>
      </c>
      <c r="L11" s="5">
        <f>IF(Formato!$C11&lt;&gt;"",MONTH(C11),"")</f>
        <v>1</v>
      </c>
      <c r="M11" s="6">
        <f>IF(Formato!$G11&lt;&gt;"",MONTH(G11),"")</f>
        <v>1</v>
      </c>
    </row>
    <row r="12" spans="1:14" ht="15.75" customHeight="1" x14ac:dyDescent="0.2">
      <c r="A12" s="28">
        <v>322000003</v>
      </c>
      <c r="B12" s="28" t="s">
        <v>68</v>
      </c>
      <c r="C12" s="29">
        <v>44565</v>
      </c>
      <c r="D12" s="40" t="s">
        <v>67</v>
      </c>
      <c r="E12" s="28" t="s">
        <v>23</v>
      </c>
      <c r="F12" s="30" t="s">
        <v>16</v>
      </c>
      <c r="G12" s="29">
        <v>44568</v>
      </c>
      <c r="H12" s="29" t="s">
        <v>63</v>
      </c>
      <c r="I12" s="30">
        <v>0</v>
      </c>
      <c r="J12" s="30" t="s">
        <v>49</v>
      </c>
      <c r="K12" s="30">
        <v>0</v>
      </c>
      <c r="L12" s="5">
        <f>IF(Formato!$C12&lt;&gt;"",MONTH(C12),"")</f>
        <v>1</v>
      </c>
      <c r="M12" s="6">
        <f>IF(Formato!$G12&lt;&gt;"",MONTH(G12),"")</f>
        <v>1</v>
      </c>
    </row>
    <row r="13" spans="1:14" ht="16.5" customHeight="1" x14ac:dyDescent="0.2">
      <c r="A13" s="28">
        <v>322000004</v>
      </c>
      <c r="B13" s="28" t="s">
        <v>69</v>
      </c>
      <c r="C13" s="29">
        <v>44565</v>
      </c>
      <c r="D13" s="40" t="s">
        <v>70</v>
      </c>
      <c r="E13" s="28" t="s">
        <v>23</v>
      </c>
      <c r="F13" s="30" t="s">
        <v>59</v>
      </c>
      <c r="G13" s="29">
        <v>44575</v>
      </c>
      <c r="H13" s="29" t="s">
        <v>63</v>
      </c>
      <c r="I13" s="30">
        <v>0</v>
      </c>
      <c r="J13" s="30" t="s">
        <v>49</v>
      </c>
      <c r="K13" s="30">
        <v>0</v>
      </c>
      <c r="L13" s="5">
        <f>IF(Formato!$C13&lt;&gt;"",MONTH(C13),"")</f>
        <v>1</v>
      </c>
      <c r="M13" s="6">
        <f>IF(Formato!$G13&lt;&gt;"",MONTH(G13),"")</f>
        <v>1</v>
      </c>
    </row>
    <row r="14" spans="1:14" ht="15.75" customHeight="1" x14ac:dyDescent="0.2">
      <c r="A14" s="28">
        <v>322000005</v>
      </c>
      <c r="B14" s="28" t="s">
        <v>71</v>
      </c>
      <c r="C14" s="29">
        <v>44565</v>
      </c>
      <c r="D14" s="40" t="s">
        <v>72</v>
      </c>
      <c r="E14" s="28" t="s">
        <v>23</v>
      </c>
      <c r="F14" s="30" t="s">
        <v>59</v>
      </c>
      <c r="G14" s="29">
        <v>44575</v>
      </c>
      <c r="H14" s="29" t="s">
        <v>63</v>
      </c>
      <c r="I14" s="30">
        <v>0</v>
      </c>
      <c r="J14" s="30" t="s">
        <v>49</v>
      </c>
      <c r="K14" s="30">
        <v>0</v>
      </c>
      <c r="L14" s="5">
        <f>IF(Formato!$C14&lt;&gt;"",MONTH(C14),"")</f>
        <v>1</v>
      </c>
      <c r="M14" s="6">
        <f>IF(Formato!$G14&lt;&gt;"",MONTH(G14),"")</f>
        <v>1</v>
      </c>
    </row>
    <row r="15" spans="1:14" ht="16.5" customHeight="1" x14ac:dyDescent="0.2">
      <c r="A15" s="28">
        <v>322000006</v>
      </c>
      <c r="B15" s="28" t="s">
        <v>71</v>
      </c>
      <c r="C15" s="29">
        <v>44565</v>
      </c>
      <c r="D15" s="40" t="s">
        <v>73</v>
      </c>
      <c r="E15" s="28" t="s">
        <v>23</v>
      </c>
      <c r="F15" s="30" t="s">
        <v>59</v>
      </c>
      <c r="G15" s="29">
        <v>44575</v>
      </c>
      <c r="H15" s="29" t="s">
        <v>63</v>
      </c>
      <c r="I15" s="30">
        <v>0</v>
      </c>
      <c r="J15" s="30" t="s">
        <v>49</v>
      </c>
      <c r="K15" s="30">
        <v>0</v>
      </c>
      <c r="L15" s="5">
        <f>IF(Formato!$C15&lt;&gt;"",MONTH(C15),"")</f>
        <v>1</v>
      </c>
      <c r="M15" s="6">
        <f>IF(Formato!$G15&lt;&gt;"",MONTH(G15),"")</f>
        <v>1</v>
      </c>
    </row>
    <row r="16" spans="1:14" ht="16.5" customHeight="1" x14ac:dyDescent="0.2">
      <c r="A16" s="28">
        <v>322000007</v>
      </c>
      <c r="B16" s="28" t="s">
        <v>75</v>
      </c>
      <c r="C16" s="29">
        <v>44565</v>
      </c>
      <c r="D16" s="40" t="s">
        <v>74</v>
      </c>
      <c r="E16" s="28" t="s">
        <v>23</v>
      </c>
      <c r="F16" s="30" t="s">
        <v>59</v>
      </c>
      <c r="G16" s="29">
        <v>44568</v>
      </c>
      <c r="H16" s="29" t="s">
        <v>63</v>
      </c>
      <c r="I16" s="30">
        <v>0</v>
      </c>
      <c r="J16" s="30" t="s">
        <v>49</v>
      </c>
      <c r="K16" s="30">
        <v>0</v>
      </c>
      <c r="L16" s="5">
        <f>IF(Formato!$C16&lt;&gt;"",MONTH(C16),"")</f>
        <v>1</v>
      </c>
      <c r="M16" s="6">
        <f>IF(Formato!$G16&lt;&gt;"",MONTH(G16),"")</f>
        <v>1</v>
      </c>
    </row>
    <row r="17" spans="1:14" ht="16.5" customHeight="1" x14ac:dyDescent="0.2">
      <c r="A17" s="28">
        <v>322000008</v>
      </c>
      <c r="B17" s="28" t="s">
        <v>77</v>
      </c>
      <c r="C17" s="29">
        <v>44572</v>
      </c>
      <c r="D17" s="40" t="s">
        <v>76</v>
      </c>
      <c r="E17" s="28" t="s">
        <v>23</v>
      </c>
      <c r="F17" s="30" t="s">
        <v>15</v>
      </c>
      <c r="G17" s="29">
        <v>44579</v>
      </c>
      <c r="H17" s="29" t="s">
        <v>63</v>
      </c>
      <c r="I17" s="30">
        <v>0</v>
      </c>
      <c r="J17" s="30" t="s">
        <v>49</v>
      </c>
      <c r="K17" s="30">
        <v>0</v>
      </c>
      <c r="L17" s="5">
        <f>IF(Formato!$C17&lt;&gt;"",MONTH(C17),"")</f>
        <v>1</v>
      </c>
      <c r="M17" s="6">
        <f>IF(Formato!$G17&lt;&gt;"",MONTH(G17),"")</f>
        <v>1</v>
      </c>
    </row>
    <row r="18" spans="1:14" ht="16.5" customHeight="1" x14ac:dyDescent="0.2">
      <c r="A18" s="28">
        <v>322000009</v>
      </c>
      <c r="B18" s="28" t="s">
        <v>79</v>
      </c>
      <c r="C18" s="29">
        <v>44589</v>
      </c>
      <c r="D18" s="40" t="s">
        <v>78</v>
      </c>
      <c r="E18" s="28" t="s">
        <v>23</v>
      </c>
      <c r="F18" s="30" t="s">
        <v>14</v>
      </c>
      <c r="G18" s="29">
        <v>44589</v>
      </c>
      <c r="H18" s="29" t="s">
        <v>63</v>
      </c>
      <c r="I18" s="30">
        <v>0</v>
      </c>
      <c r="J18" s="30" t="s">
        <v>49</v>
      </c>
      <c r="K18" s="30">
        <v>0</v>
      </c>
      <c r="L18" s="41">
        <f>IF(Formato!$C18&lt;&gt;"",MONTH(C18),"")</f>
        <v>1</v>
      </c>
      <c r="M18" s="42">
        <f>IF(Formato!$G18&lt;&gt;"",MONTH(G18),"")</f>
        <v>1</v>
      </c>
    </row>
    <row r="19" spans="1:14" ht="16.5" customHeight="1" x14ac:dyDescent="0.2">
      <c r="A19" s="28"/>
      <c r="B19" s="28"/>
      <c r="C19" s="29"/>
      <c r="D19" s="40"/>
      <c r="E19" s="28"/>
      <c r="F19" s="30"/>
      <c r="G19" s="29"/>
      <c r="H19" s="29"/>
      <c r="I19" s="30"/>
      <c r="J19" s="30"/>
      <c r="K19" s="30"/>
      <c r="L19" s="41" t="str">
        <f>IF(Formato!$C19&lt;&gt;"",MONTH(C19),"")</f>
        <v/>
      </c>
      <c r="M19" s="42" t="str">
        <f>IF(Formato!$G19&lt;&gt;"",MONTH(G19),"")</f>
        <v/>
      </c>
    </row>
    <row r="20" spans="1:14" ht="16.5" customHeight="1" x14ac:dyDescent="0.2">
      <c r="A20" s="28"/>
      <c r="B20" s="28"/>
      <c r="C20" s="29"/>
      <c r="D20" s="40"/>
      <c r="E20" s="28"/>
      <c r="F20" s="30"/>
      <c r="G20" s="29"/>
      <c r="H20" s="29"/>
      <c r="I20" s="30"/>
      <c r="J20" s="30"/>
      <c r="K20" s="30"/>
      <c r="L20" s="41" t="str">
        <f>IF(Formato!$C20&lt;&gt;"",MONTH(C20),"")</f>
        <v/>
      </c>
      <c r="M20" s="42" t="str">
        <f>IF(Formato!$G20&lt;&gt;"",MONTH(G20),"")</f>
        <v/>
      </c>
    </row>
    <row r="21" spans="1:14" ht="16.5" customHeight="1" x14ac:dyDescent="0.2">
      <c r="A21" s="28"/>
      <c r="B21" s="28"/>
      <c r="C21" s="29"/>
      <c r="D21" s="40"/>
      <c r="E21" s="28"/>
      <c r="F21" s="30"/>
      <c r="G21" s="29"/>
      <c r="H21" s="29"/>
      <c r="I21" s="30"/>
      <c r="J21" s="30"/>
      <c r="K21" s="30"/>
      <c r="L21" s="41" t="str">
        <f>IF(Formato!$C21&lt;&gt;"",MONTH(C21),"")</f>
        <v/>
      </c>
      <c r="M21" s="42" t="str">
        <f>IF(Formato!$G21&lt;&gt;"",MONTH(G21),"")</f>
        <v/>
      </c>
    </row>
    <row r="22" spans="1:14" ht="16.5" customHeight="1" x14ac:dyDescent="0.2">
      <c r="A22" s="28"/>
      <c r="B22" s="28"/>
      <c r="C22" s="29"/>
      <c r="D22" s="40"/>
      <c r="E22" s="28"/>
      <c r="F22" s="30"/>
      <c r="G22" s="29"/>
      <c r="H22" s="29"/>
      <c r="I22" s="30"/>
      <c r="J22" s="30"/>
      <c r="K22" s="30"/>
      <c r="L22" s="41" t="str">
        <f>IF(Formato!$C22&lt;&gt;"",MONTH(C22),"")</f>
        <v/>
      </c>
      <c r="M22" s="42" t="str">
        <f>IF(Formato!$G22&lt;&gt;"",MONTH(G22),"")</f>
        <v/>
      </c>
    </row>
    <row r="23" spans="1:14" ht="16.5" customHeight="1" x14ac:dyDescent="0.2">
      <c r="A23" s="28"/>
      <c r="B23" s="28"/>
      <c r="C23" s="29"/>
      <c r="D23" s="40"/>
      <c r="E23" s="28"/>
      <c r="F23" s="30"/>
      <c r="G23" s="29"/>
      <c r="H23" s="29"/>
      <c r="I23" s="30"/>
      <c r="J23" s="30"/>
      <c r="K23" s="30"/>
      <c r="L23" s="5" t="str">
        <f>IF(Formato!$C23&lt;&gt;"",MONTH(C23),"")</f>
        <v/>
      </c>
      <c r="M23" s="6" t="str">
        <f>IF(Formato!$G23&lt;&gt;"",MONTH(G23),"")</f>
        <v/>
      </c>
    </row>
    <row r="24" spans="1:14" ht="18" customHeight="1" x14ac:dyDescent="0.2">
      <c r="A24" s="28"/>
      <c r="B24" s="28"/>
      <c r="C24" s="29"/>
      <c r="D24" s="40"/>
      <c r="E24" s="28"/>
      <c r="F24" s="30"/>
      <c r="G24" s="29"/>
      <c r="H24" s="29"/>
      <c r="I24" s="30"/>
      <c r="J24" s="30"/>
      <c r="K24" s="30"/>
      <c r="L24" s="5" t="str">
        <f>IF(Formato!$C24&lt;&gt;"",MONTH(C24),"")</f>
        <v/>
      </c>
      <c r="M24" s="6" t="str">
        <f>IF(Formato!$G24&lt;&gt;"",MONTH(G24),"")</f>
        <v/>
      </c>
    </row>
    <row r="25" spans="1:14" ht="15" x14ac:dyDescent="0.2">
      <c r="A25" s="28"/>
      <c r="B25" s="28"/>
      <c r="C25" s="29"/>
      <c r="D25" s="30"/>
      <c r="E25" s="28"/>
      <c r="F25" s="30"/>
      <c r="G25" s="29"/>
      <c r="H25" s="29"/>
      <c r="I25" s="30"/>
      <c r="J25" s="30"/>
      <c r="K25" s="30"/>
      <c r="L25" s="5" t="str">
        <f>IF(Formato!$C25&lt;&gt;"",MONTH(C25),"")</f>
        <v/>
      </c>
      <c r="M25" s="6" t="str">
        <f>IF(Formato!$G25&lt;&gt;"",MONTH(G25),"")</f>
        <v/>
      </c>
    </row>
    <row r="26" spans="1:14" ht="15" x14ac:dyDescent="0.2">
      <c r="A26" s="28"/>
      <c r="B26" s="28"/>
      <c r="C26" s="29"/>
      <c r="D26" s="30"/>
      <c r="E26" s="28"/>
      <c r="F26" s="30"/>
      <c r="G26" s="29"/>
      <c r="H26" s="29"/>
      <c r="I26" s="30"/>
      <c r="J26" s="30"/>
      <c r="K26" s="30"/>
      <c r="L26" s="18" t="str">
        <f>IF(Formato!$C26&lt;&gt;"",MONTH(C26),"")</f>
        <v/>
      </c>
      <c r="M26" s="19" t="str">
        <f>IF(Formato!$G26&lt;&gt;"",MONTH(G26),"")</f>
        <v/>
      </c>
    </row>
    <row r="28" spans="1:14" x14ac:dyDescent="0.2">
      <c r="B28" s="1"/>
      <c r="C28" s="1"/>
      <c r="D28" s="1"/>
      <c r="E28" s="1"/>
    </row>
    <row r="29" spans="1:14" x14ac:dyDescent="0.2">
      <c r="M29" s="20" t="s">
        <v>43</v>
      </c>
    </row>
    <row r="30" spans="1:14" ht="39.75" customHeight="1" x14ac:dyDescent="0.2">
      <c r="M30" s="54" t="s">
        <v>44</v>
      </c>
      <c r="N30" s="54"/>
    </row>
  </sheetData>
  <sheetProtection selectLockedCells="1"/>
  <mergeCells count="6">
    <mergeCell ref="M30:N30"/>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26">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6">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26">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Katia Paola Olvera Rodríguez</cp:lastModifiedBy>
  <cp:revision/>
  <dcterms:created xsi:type="dcterms:W3CDTF">2017-10-19T22:18:57Z</dcterms:created>
  <dcterms:modified xsi:type="dcterms:W3CDTF">2022-02-08T21:31:27Z</dcterms:modified>
</cp:coreProperties>
</file>