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DELEGACION BOCAS\GRUPOS DE TRABAJO DMB\TRANSPARENCIA\2021\FORMATOS\DICIEMBRE\"/>
    </mc:Choice>
  </mc:AlternateContent>
  <xr:revisionPtr revIDLastSave="0" documentId="8_{2D448999-36B6-45B2-B3CD-757FB0B39CF6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2021" sheetId="5" r:id="rId1"/>
    <sheet name="2022" sheetId="2" r:id="rId2"/>
    <sheet name="2023" sheetId="1" r:id="rId3"/>
    <sheet name="2024" sheetId="3" r:id="rId4"/>
    <sheet name="2021-2024" sheetId="4" r:id="rId5"/>
  </sheets>
  <definedNames>
    <definedName name="_xlnm.Print_Area" localSheetId="1">'2022'!$A$1:$Q$28</definedName>
    <definedName name="_xlnm.Print_Area" localSheetId="2">'2023'!$A$1:$Q$27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5" l="1"/>
  <c r="R4" i="2"/>
  <c r="R5" i="2"/>
  <c r="R3" i="2"/>
  <c r="C5" i="4"/>
  <c r="B5" i="4"/>
  <c r="A5" i="4"/>
  <c r="C4" i="4"/>
  <c r="B4" i="4"/>
  <c r="A4" i="4"/>
  <c r="C3" i="4"/>
  <c r="B3" i="4"/>
  <c r="A3" i="4"/>
  <c r="C5" i="3"/>
  <c r="B5" i="3"/>
  <c r="A5" i="3"/>
  <c r="C4" i="3"/>
  <c r="B4" i="3"/>
  <c r="A4" i="3"/>
  <c r="C3" i="3"/>
  <c r="B3" i="3"/>
  <c r="A3" i="3"/>
  <c r="C5" i="1"/>
  <c r="B5" i="1"/>
  <c r="A5" i="1"/>
  <c r="C4" i="1"/>
  <c r="B4" i="1"/>
  <c r="A4" i="1"/>
  <c r="C3" i="1"/>
  <c r="B3" i="1"/>
  <c r="A3" i="1"/>
  <c r="C5" i="2"/>
  <c r="B5" i="2"/>
  <c r="A5" i="2"/>
  <c r="C4" i="2"/>
  <c r="B4" i="2"/>
  <c r="A4" i="2"/>
  <c r="C3" i="2"/>
  <c r="B3" i="2"/>
  <c r="A3" i="2"/>
  <c r="R5" i="5"/>
  <c r="R3" i="3" l="1"/>
  <c r="R4" i="3"/>
  <c r="R5" i="3"/>
  <c r="R4" i="5"/>
  <c r="E5" i="4"/>
  <c r="E4" i="4"/>
  <c r="E3" i="4"/>
  <c r="D5" i="3"/>
  <c r="D4" i="3"/>
  <c r="D3" i="3"/>
  <c r="D3" i="1"/>
  <c r="D5" i="2"/>
  <c r="D4" i="2"/>
  <c r="D4" i="1" l="1"/>
  <c r="D4" i="4" s="1"/>
  <c r="D5" i="1"/>
  <c r="D5" i="4" s="1"/>
  <c r="D3" i="2" l="1"/>
  <c r="D3" i="4" s="1"/>
  <c r="R3" i="5"/>
  <c r="H3" i="4"/>
  <c r="I3" i="4"/>
  <c r="J3" i="4"/>
  <c r="K3" i="4"/>
  <c r="L3" i="4"/>
  <c r="M3" i="4"/>
  <c r="N3" i="4"/>
  <c r="O3" i="4"/>
  <c r="P3" i="4"/>
  <c r="Q3" i="4"/>
  <c r="H4" i="4"/>
  <c r="I4" i="4"/>
  <c r="J4" i="4"/>
  <c r="K4" i="4"/>
  <c r="L4" i="4"/>
  <c r="M4" i="4"/>
  <c r="N4" i="4"/>
  <c r="O4" i="4"/>
  <c r="P4" i="4"/>
  <c r="Q4" i="4"/>
  <c r="H5" i="4"/>
  <c r="I5" i="4"/>
  <c r="J5" i="4"/>
  <c r="K5" i="4"/>
  <c r="L5" i="4"/>
  <c r="M5" i="4"/>
  <c r="N5" i="4"/>
  <c r="O5" i="4"/>
  <c r="P5" i="4"/>
  <c r="Q5" i="4"/>
  <c r="G3" i="4"/>
  <c r="G4" i="4"/>
  <c r="G5" i="4"/>
  <c r="F5" i="4"/>
  <c r="F4" i="4"/>
  <c r="F3" i="4"/>
  <c r="R5" i="4" l="1"/>
  <c r="R4" i="4"/>
  <c r="R3" i="4"/>
</calcChain>
</file>

<file path=xl/sharedStrings.xml><?xml version="1.0" encoding="utf-8"?>
<sst xmlns="http://schemas.openxmlformats.org/spreadsheetml/2006/main" count="105" uniqueCount="50">
  <si>
    <t>ene</t>
  </si>
  <si>
    <t>Objetivo</t>
  </si>
  <si>
    <t>Indicador</t>
  </si>
  <si>
    <t>feb</t>
  </si>
  <si>
    <t>mar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</si>
  <si>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</si>
  <si>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</si>
  <si>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</si>
  <si>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</si>
  <si>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</si>
  <si>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</si>
  <si>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</si>
  <si>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</si>
  <si>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</si>
  <si>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Programado 2021</t>
  </si>
  <si>
    <t>Período 2021</t>
  </si>
  <si>
    <t>ENE</t>
  </si>
  <si>
    <t>FEB</t>
  </si>
  <si>
    <t>MAR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</si>
  <si>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</si>
  <si>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</si>
  <si>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</si>
  <si>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</si>
  <si>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</si>
  <si>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</si>
  <si>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</si>
  <si>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</si>
  <si>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</si>
  <si>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</si>
  <si>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Avance acumulado</t>
  </si>
  <si>
    <t>Período 2022</t>
  </si>
  <si>
    <t>Período 2023</t>
  </si>
  <si>
    <t>Período 2024</t>
  </si>
  <si>
    <t>PERÍODO 2021 - 2024</t>
  </si>
  <si>
    <t>Optimizar el buen estado de las vías terrestres, mediente la rehabilitación de la infraestructura.</t>
  </si>
  <si>
    <t>Rehabilitación de Caminos intermunicipales mediante nivelación y compactación de calle o carretera, en tramos de terracería.</t>
  </si>
  <si>
    <t>Rehabilitación de Caminos intermunicipales mediante instalación de carpeta asfaltica con espesor para bacheo de calle o carretera, en tramos aislados.</t>
  </si>
  <si>
    <t>Kilómetros de carpeta asfaltica instalada.</t>
  </si>
  <si>
    <t>Metros cuadrados de bacheo instalado.</t>
  </si>
  <si>
    <t>Kilómetros de terracerías terminadas.</t>
  </si>
  <si>
    <t>Construcción o Rehabilitación de Caminos intermunicipales mediante instalación de carpeta asfaltica de 5 cm de espesor, y colocación de pintura en pavimento.</t>
  </si>
  <si>
    <t>Programado 2022</t>
  </si>
  <si>
    <t>Programado 2023</t>
  </si>
  <si>
    <t>Programado 2024</t>
  </si>
  <si>
    <t>Programado en el período.</t>
  </si>
  <si>
    <t>Las cantidades programadas están estimadas al 30 de septiembre del año 2024.</t>
  </si>
  <si>
    <t>Línea Base</t>
  </si>
  <si>
    <t>Suma de obras</t>
  </si>
  <si>
    <t>Obras</t>
  </si>
  <si>
    <t>Las cantidades programadas están estimadas al 01 de octubre al 31 de diciembre del año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</si>
</sst>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BFFCA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</cellStyleXfs>
  <cellXfs count="97">
    <xf numFmtId="0" fontId="0" fillId="0" borderId="0" xfId="0"/>
    <xf numFmtId="0" fontId="0" fillId="0" borderId="1" xfId="0" applyBorder="1" applyAlignment="1">
      <alignment vertical="center" wrapText="1"/>
    </xf>
    <xf numFmtId="3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0" borderId="6" xfId="0" applyBorder="1" applyAlignment="1">
      <alignment vertical="center" wrapText="1"/>
    </xf>
    <xf numFmtId="3" fontId="0" fillId="0" borderId="7" xfId="0" applyNumberFormat="1" applyBorder="1" applyAlignment="1">
      <alignment horizontal="center" vertical="center"/>
    </xf>
    <xf numFmtId="0" fontId="0" fillId="0" borderId="8" xfId="0" applyBorder="1" applyAlignment="1">
      <alignment vertical="center" wrapText="1"/>
    </xf>
    <xf numFmtId="3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11" xfId="0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0" fontId="2" fillId="0" borderId="13" xfId="0" applyFont="1" applyBorder="1" applyAlignment="1">
      <alignment horizontal="center" vertical="center" wrapText="1"/>
    </xf>
    <xf numFmtId="3" fontId="4" fillId="0" borderId="8" xfId="0" applyNumberFormat="1" applyFont="1" applyBorder="1" applyAlignment="1">
      <alignment horizontal="center" vertical="center" wrapText="1"/>
    </xf>
    <xf numFmtId="3" fontId="4" fillId="0" borderId="10" xfId="0" applyNumberFormat="1" applyFont="1" applyBorder="1" applyAlignment="1">
      <alignment horizontal="center" vertical="center" wrapText="1"/>
    </xf>
    <xf numFmtId="3" fontId="0" fillId="0" borderId="11" xfId="0" applyNumberFormat="1" applyBorder="1" applyAlignment="1">
      <alignment horizontal="center" vertical="center"/>
    </xf>
    <xf numFmtId="0" fontId="2" fillId="0" borderId="15" xfId="0" applyFont="1" applyBorder="1" applyAlignment="1"/>
    <xf numFmtId="0" fontId="2" fillId="0" borderId="16" xfId="0" applyFont="1" applyBorder="1" applyAlignment="1"/>
    <xf numFmtId="0" fontId="2" fillId="0" borderId="20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3" fontId="4" fillId="0" borderId="23" xfId="0" applyNumberFormat="1" applyFont="1" applyBorder="1" applyAlignment="1">
      <alignment horizontal="center" vertical="center" wrapText="1"/>
    </xf>
    <xf numFmtId="3" fontId="4" fillId="0" borderId="24" xfId="0" applyNumberFormat="1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3" fontId="4" fillId="0" borderId="11" xfId="0" applyNumberFormat="1" applyFont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3" fontId="7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3" fontId="4" fillId="2" borderId="2" xfId="1" applyNumberFormat="1" applyFont="1" applyFill="1" applyBorder="1" applyAlignment="1">
      <alignment horizontal="center" vertical="center" wrapText="1"/>
    </xf>
    <xf numFmtId="3" fontId="4" fillId="2" borderId="1" xfId="1" applyNumberFormat="1" applyFont="1" applyFill="1" applyBorder="1" applyAlignment="1">
      <alignment horizontal="center" vertical="center" wrapText="1"/>
    </xf>
    <xf numFmtId="3" fontId="4" fillId="2" borderId="11" xfId="1" applyNumberFormat="1" applyFont="1" applyFill="1" applyBorder="1" applyAlignment="1">
      <alignment horizontal="center" vertical="center" wrapText="1"/>
    </xf>
    <xf numFmtId="3" fontId="4" fillId="3" borderId="17" xfId="0" applyNumberFormat="1" applyFont="1" applyFill="1" applyBorder="1" applyAlignment="1">
      <alignment horizontal="center" vertical="center" wrapText="1"/>
    </xf>
    <xf numFmtId="3" fontId="4" fillId="3" borderId="18" xfId="0" applyNumberFormat="1" applyFont="1" applyFill="1" applyBorder="1" applyAlignment="1">
      <alignment horizontal="center" vertical="center" wrapText="1"/>
    </xf>
    <xf numFmtId="3" fontId="4" fillId="3" borderId="19" xfId="0" applyNumberFormat="1" applyFont="1" applyFill="1" applyBorder="1" applyAlignment="1">
      <alignment horizontal="center" vertical="center" wrapText="1"/>
    </xf>
    <xf numFmtId="3" fontId="4" fillId="3" borderId="25" xfId="0" applyNumberFormat="1" applyFont="1" applyFill="1" applyBorder="1" applyAlignment="1">
      <alignment horizontal="center" vertical="center" wrapText="1"/>
    </xf>
    <xf numFmtId="3" fontId="4" fillId="3" borderId="9" xfId="0" applyNumberFormat="1" applyFont="1" applyFill="1" applyBorder="1" applyAlignment="1">
      <alignment horizontal="center" vertical="center" wrapText="1"/>
    </xf>
    <xf numFmtId="3" fontId="4" fillId="3" borderId="12" xfId="0" applyNumberFormat="1" applyFont="1" applyFill="1" applyBorder="1" applyAlignment="1">
      <alignment horizontal="center" vertical="center" wrapText="1"/>
    </xf>
    <xf numFmtId="3" fontId="4" fillId="4" borderId="25" xfId="0" applyNumberFormat="1" applyFont="1" applyFill="1" applyBorder="1" applyAlignment="1">
      <alignment horizontal="center" vertical="center" wrapText="1"/>
    </xf>
    <xf numFmtId="3" fontId="4" fillId="4" borderId="9" xfId="0" applyNumberFormat="1" applyFont="1" applyFill="1" applyBorder="1" applyAlignment="1">
      <alignment horizontal="center" vertical="center" wrapText="1"/>
    </xf>
    <xf numFmtId="3" fontId="4" fillId="4" borderId="12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3" fontId="2" fillId="0" borderId="0" xfId="0" applyNumberFormat="1" applyFont="1" applyAlignment="1">
      <alignment horizontal="center" vertical="center"/>
    </xf>
    <xf numFmtId="0" fontId="2" fillId="0" borderId="27" xfId="0" applyFont="1" applyFill="1" applyBorder="1" applyAlignment="1">
      <alignment horizontal="center" vertical="center" wrapText="1"/>
    </xf>
    <xf numFmtId="3" fontId="4" fillId="2" borderId="25" xfId="1" applyNumberFormat="1" applyFont="1" applyFill="1" applyBorder="1" applyAlignment="1">
      <alignment horizontal="center" vertical="center" wrapText="1"/>
    </xf>
    <xf numFmtId="3" fontId="4" fillId="2" borderId="9" xfId="1" applyNumberFormat="1" applyFont="1" applyFill="1" applyBorder="1" applyAlignment="1">
      <alignment horizontal="center" vertical="center" wrapText="1"/>
    </xf>
    <xf numFmtId="3" fontId="4" fillId="2" borderId="12" xfId="1" applyNumberFormat="1" applyFont="1" applyFill="1" applyBorder="1" applyAlignment="1">
      <alignment horizontal="center" vertical="center" wrapText="1"/>
    </xf>
    <xf numFmtId="0" fontId="0" fillId="5" borderId="24" xfId="0" applyFill="1" applyBorder="1" applyAlignment="1">
      <alignment horizontal="center" vertical="center"/>
    </xf>
    <xf numFmtId="3" fontId="4" fillId="5" borderId="25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3" fontId="4" fillId="5" borderId="9" xfId="0" applyNumberFormat="1" applyFont="1" applyFill="1" applyBorder="1" applyAlignment="1">
      <alignment horizontal="center" vertical="center" wrapText="1"/>
    </xf>
    <xf numFmtId="3" fontId="0" fillId="5" borderId="11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3" fontId="4" fillId="5" borderId="12" xfId="0" applyNumberFormat="1" applyFont="1" applyFill="1" applyBorder="1" applyAlignment="1">
      <alignment horizontal="center" vertical="center" wrapText="1"/>
    </xf>
    <xf numFmtId="0" fontId="0" fillId="0" borderId="31" xfId="0" applyBorder="1" applyAlignment="1">
      <alignment horizontal="left" vertical="center" wrapText="1"/>
    </xf>
    <xf numFmtId="0" fontId="0" fillId="0" borderId="28" xfId="0" applyBorder="1" applyAlignment="1">
      <alignment horizontal="left" vertical="center" wrapText="1"/>
    </xf>
    <xf numFmtId="0" fontId="0" fillId="0" borderId="29" xfId="0" applyBorder="1" applyAlignment="1">
      <alignment horizontal="left" vertical="center" wrapText="1"/>
    </xf>
    <xf numFmtId="3" fontId="4" fillId="6" borderId="23" xfId="0" applyNumberFormat="1" applyFont="1" applyFill="1" applyBorder="1" applyAlignment="1">
      <alignment horizontal="center" vertical="center" wrapText="1"/>
    </xf>
    <xf numFmtId="3" fontId="4" fillId="6" borderId="24" xfId="0" applyNumberFormat="1" applyFont="1" applyFill="1" applyBorder="1" applyAlignment="1">
      <alignment horizontal="center" vertical="center" wrapText="1"/>
    </xf>
    <xf numFmtId="0" fontId="0" fillId="6" borderId="24" xfId="0" applyFill="1" applyBorder="1" applyAlignment="1">
      <alignment horizontal="center" vertical="center"/>
    </xf>
    <xf numFmtId="3" fontId="4" fillId="6" borderId="8" xfId="0" applyNumberFormat="1" applyFont="1" applyFill="1" applyBorder="1" applyAlignment="1">
      <alignment horizontal="center" vertical="center" wrapText="1"/>
    </xf>
    <xf numFmtId="3" fontId="4" fillId="6" borderId="1" xfId="0" applyNumberFormat="1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3" fontId="4" fillId="6" borderId="10" xfId="0" applyNumberFormat="1" applyFont="1" applyFill="1" applyBorder="1" applyAlignment="1">
      <alignment horizontal="center" vertical="center" wrapText="1"/>
    </xf>
    <xf numFmtId="3" fontId="4" fillId="6" borderId="11" xfId="0" applyNumberFormat="1" applyFont="1" applyFill="1" applyBorder="1" applyAlignment="1">
      <alignment horizontal="center" vertical="center" wrapText="1"/>
    </xf>
    <xf numFmtId="3" fontId="0" fillId="6" borderId="11" xfId="0" applyNumberFormat="1" applyFill="1" applyBorder="1" applyAlignment="1">
      <alignment horizontal="center" vertical="center"/>
    </xf>
    <xf numFmtId="3" fontId="4" fillId="3" borderId="32" xfId="0" applyNumberFormat="1" applyFont="1" applyFill="1" applyBorder="1" applyAlignment="1">
      <alignment horizontal="center" vertical="center" wrapText="1"/>
    </xf>
    <xf numFmtId="3" fontId="4" fillId="3" borderId="33" xfId="0" applyNumberFormat="1" applyFont="1" applyFill="1" applyBorder="1" applyAlignment="1">
      <alignment horizontal="center" vertical="center" wrapText="1"/>
    </xf>
    <xf numFmtId="3" fontId="4" fillId="3" borderId="34" xfId="0" applyNumberFormat="1" applyFont="1" applyFill="1" applyBorder="1" applyAlignment="1">
      <alignment horizontal="center" vertical="center" wrapText="1"/>
    </xf>
    <xf numFmtId="0" fontId="0" fillId="0" borderId="23" xfId="0" applyBorder="1" applyAlignment="1">
      <alignment vertical="center" wrapText="1"/>
    </xf>
    <xf numFmtId="0" fontId="0" fillId="0" borderId="24" xfId="0" applyBorder="1" applyAlignment="1">
      <alignment vertical="center" wrapText="1"/>
    </xf>
    <xf numFmtId="3" fontId="0" fillId="0" borderId="0" xfId="0" applyNumberFormat="1" applyAlignment="1">
      <alignment horizontal="center" vertical="center"/>
    </xf>
    <xf numFmtId="3" fontId="9" fillId="3" borderId="17" xfId="0" applyNumberFormat="1" applyFont="1" applyFill="1" applyBorder="1" applyAlignment="1">
      <alignment horizontal="center" vertical="center" wrapText="1"/>
    </xf>
    <xf numFmtId="3" fontId="9" fillId="3" borderId="18" xfId="0" applyNumberFormat="1" applyFont="1" applyFill="1" applyBorder="1" applyAlignment="1">
      <alignment horizontal="center" vertical="center" wrapText="1"/>
    </xf>
    <xf numFmtId="3" fontId="9" fillId="3" borderId="19" xfId="0" applyNumberFormat="1" applyFont="1" applyFill="1" applyBorder="1" applyAlignment="1">
      <alignment horizontal="center" vertical="center" wrapText="1"/>
    </xf>
    <xf numFmtId="3" fontId="4" fillId="2" borderId="7" xfId="1" applyNumberFormat="1" applyFont="1" applyFill="1" applyBorder="1" applyAlignment="1">
      <alignment horizontal="center" vertical="center" wrapText="1"/>
    </xf>
    <xf numFmtId="3" fontId="4" fillId="2" borderId="35" xfId="1" applyNumberFormat="1" applyFont="1" applyFill="1" applyBorder="1" applyAlignment="1">
      <alignment horizontal="center" vertical="center" wrapText="1"/>
    </xf>
    <xf numFmtId="0" fontId="0" fillId="0" borderId="30" xfId="0" applyBorder="1" applyAlignment="1">
      <alignment horizontal="left" vertical="center" wrapText="1"/>
    </xf>
    <xf numFmtId="0" fontId="4" fillId="0" borderId="24" xfId="0" applyFont="1" applyFill="1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0" fillId="0" borderId="19" xfId="0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43" fontId="0" fillId="0" borderId="0" xfId="1" applyFont="1"/>
    <xf numFmtId="0" fontId="4" fillId="0" borderId="24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3" fontId="4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</cellXfs>
  <cellStyles count="4">
    <cellStyle name="Millares" xfId="1" builtinId="3"/>
    <cellStyle name="Normal" xfId="0" builtinId="0"/>
    <cellStyle name="Normal 2" xfId="2" xr:uid="{00000000-0005-0000-0000-000002000000}"/>
    <cellStyle name="Porcentaje 2" xfId="3" xr:uid="{00000000-0005-0000-0000-000003000000}"/>
  </cellStyles>
  <dxfs count="0"/>
  <tableStyles count="0" defaultTableStyle="TableStyleMedium2" defaultPivotStyle="PivotStyleLight16"/>
  <colors>
    <mruColors>
      <color rgb="FFBFFC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Delegación</a:t>
            </a:r>
            <a:r>
              <a:rPr lang="es-MX" sz="2000" baseline="0"/>
              <a:t> Municipal de Bocas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Servicios Municipales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2021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3021517848520878E-2"/>
          <c:y val="0.13458096492152632"/>
          <c:w val="0.9451507942100571"/>
          <c:h val="0.6111029463067621"/>
        </c:manualLayout>
      </c:layout>
      <c:lineChart>
        <c:grouping val="standard"/>
        <c:varyColors val="0"/>
        <c:ser>
          <c:idx val="0"/>
          <c:order val="0"/>
          <c:tx>
            <c:strRef>
              <c:f>'2021'!$C$3</c:f>
              <c:strCache>
                <c:ptCount val="1"/>
                <c:pt idx="0">
                  <c:v>Kilómetros de carpeta asfaltica instalada.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'2021'!$D$2:$R$2</c15:sqref>
                  </c15:fullRef>
                </c:ext>
              </c:extLst>
              <c:f>'2021'!$E$2:$R$2</c:f>
              <c:strCache>
                <c:ptCount val="14"/>
                <c:pt idx="0">
                  <c:v>Programado 2021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Avance acumulado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'2021'!$D$3:$Q$3</c15:sqref>
                  </c15:fullRef>
                </c:ext>
              </c:extLst>
              <c:f>'2021'!$E$3:$Q$3</c:f>
              <c:numCache>
                <c:formatCode>#,##0</c:formatCode>
                <c:ptCount val="13"/>
                <c:pt idx="0">
                  <c:v>0</c:v>
                </c:pt>
                <c:pt idx="10" formatCode="General">
                  <c:v>0</c:v>
                </c:pt>
                <c:pt idx="11" formatCode="General">
                  <c:v>0</c:v>
                </c:pt>
                <c:pt idx="12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62C-4816-8E7A-3B32201E4594}"/>
            </c:ext>
          </c:extLst>
        </c:ser>
        <c:ser>
          <c:idx val="1"/>
          <c:order val="1"/>
          <c:tx>
            <c:strRef>
              <c:f>'2021'!$C$4</c:f>
              <c:strCache>
                <c:ptCount val="1"/>
                <c:pt idx="0">
                  <c:v>Metros cuadrados de bacheo instalado.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'2021'!$D$2:$R$2</c15:sqref>
                  </c15:fullRef>
                </c:ext>
              </c:extLst>
              <c:f>'2021'!$E$2:$R$2</c:f>
              <c:strCache>
                <c:ptCount val="14"/>
                <c:pt idx="0">
                  <c:v>Programado 2021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Avance acumulado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'2021'!$D$4:$R$4</c15:sqref>
                  </c15:fullRef>
                </c:ext>
              </c:extLst>
              <c:f>'2021'!$E$4:$R$4</c:f>
              <c:numCache>
                <c:formatCode>#,##0</c:formatCode>
                <c:ptCount val="14"/>
                <c:pt idx="0">
                  <c:v>625</c:v>
                </c:pt>
                <c:pt idx="10" formatCode="General">
                  <c:v>100</c:v>
                </c:pt>
                <c:pt idx="11" formatCode="General">
                  <c:v>0</c:v>
                </c:pt>
                <c:pt idx="12">
                  <c:v>0</c:v>
                </c:pt>
                <c:pt idx="13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62C-4816-8E7A-3B32201E4594}"/>
            </c:ext>
          </c:extLst>
        </c:ser>
        <c:ser>
          <c:idx val="2"/>
          <c:order val="2"/>
          <c:tx>
            <c:strRef>
              <c:f>'2021'!$C$5</c:f>
              <c:strCache>
                <c:ptCount val="1"/>
                <c:pt idx="0">
                  <c:v>Kilómetros de terracerías terminadas.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'2021'!$D$2:$R$2</c15:sqref>
                  </c15:fullRef>
                </c:ext>
              </c:extLst>
              <c:f>'2021'!$E$2:$R$2</c:f>
              <c:strCache>
                <c:ptCount val="14"/>
                <c:pt idx="0">
                  <c:v>Programado 2021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Avance acumulado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'2021'!$D$5:$R$5</c15:sqref>
                  </c15:fullRef>
                </c:ext>
              </c:extLst>
              <c:f>'2021'!$E$5:$R$5</c:f>
              <c:numCache>
                <c:formatCode>#,##0</c:formatCode>
                <c:ptCount val="14"/>
                <c:pt idx="0">
                  <c:v>25</c:v>
                </c:pt>
                <c:pt idx="10">
                  <c:v>0</c:v>
                </c:pt>
                <c:pt idx="11" formatCode="General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62C-4816-8E7A-3B32201E45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201344"/>
        <c:axId val="100442496"/>
      </c:lineChart>
      <c:catAx>
        <c:axId val="962013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00442496"/>
        <c:crosses val="autoZero"/>
        <c:auto val="1"/>
        <c:lblAlgn val="ctr"/>
        <c:lblOffset val="100"/>
        <c:noMultiLvlLbl val="0"/>
      </c:catAx>
      <c:valAx>
        <c:axId val="100442496"/>
        <c:scaling>
          <c:orientation val="minMax"/>
          <c:max val="5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962013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Delegación</a:t>
            </a:r>
            <a:r>
              <a:rPr lang="es-MX" sz="2000" baseline="0"/>
              <a:t> Municipal de Bocas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Servicios Municipales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2022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3021517848520878E-2"/>
          <c:y val="0.13458096492152632"/>
          <c:w val="0.9451507942100571"/>
          <c:h val="0.6111029463067621"/>
        </c:manualLayout>
      </c:layout>
      <c:lineChart>
        <c:grouping val="standard"/>
        <c:varyColors val="0"/>
        <c:ser>
          <c:idx val="0"/>
          <c:order val="0"/>
          <c:tx>
            <c:strRef>
              <c:f>'2022'!$C$3</c:f>
              <c:strCache>
                <c:ptCount val="1"/>
                <c:pt idx="0">
                  <c:v>Kilómetros de carpeta asfaltica instalada.</c:v>
                </c:pt>
              </c:strCache>
            </c:strRef>
          </c:tx>
          <c:spPr>
            <a:ln>
              <a:solidFill>
                <a:schemeClr val="accent1"/>
              </a:solidFill>
            </a:ln>
            <a:effectLst>
              <a:glow rad="63500">
                <a:schemeClr val="accent4">
                  <a:satMod val="175000"/>
                  <a:alpha val="40000"/>
                </a:schemeClr>
              </a:glo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'2022'!$D$2:$R$2</c:f>
              <c:strCache>
                <c:ptCount val="15"/>
                <c:pt idx="0">
                  <c:v>Línea Base</c:v>
                </c:pt>
                <c:pt idx="1">
                  <c:v>Programado 2022</c:v>
                </c:pt>
                <c:pt idx="2">
                  <c:v>ene</c:v>
                </c:pt>
                <c:pt idx="3">
                  <c:v>feb</c:v>
                </c:pt>
                <c:pt idx="4">
                  <c:v>mar</c:v>
                </c:pt>
                <c:pt idx="5">
                  <c:v>abr</c:v>
                </c:pt>
                <c:pt idx="6">
                  <c:v>may</c:v>
                </c:pt>
                <c:pt idx="7">
                  <c:v>jun</c:v>
                </c:pt>
                <c:pt idx="8">
                  <c:v>jul</c:v>
                </c:pt>
                <c:pt idx="9">
                  <c:v>ago</c:v>
                </c:pt>
                <c:pt idx="10">
                  <c:v>sep</c:v>
                </c:pt>
                <c:pt idx="11">
                  <c:v>oct</c:v>
                </c:pt>
                <c:pt idx="12">
                  <c:v>nov</c:v>
                </c:pt>
                <c:pt idx="13">
                  <c:v>dic</c:v>
                </c:pt>
                <c:pt idx="14">
                  <c:v>Avance acumulado</c:v>
                </c:pt>
              </c:strCache>
            </c:strRef>
          </c:cat>
          <c:val>
            <c:numRef>
              <c:f>'2022'!$D$3:$R$3</c:f>
              <c:numCache>
                <c:formatCode>#,##0</c:formatCode>
                <c:ptCount val="15"/>
                <c:pt idx="0">
                  <c:v>0</c:v>
                </c:pt>
                <c:pt idx="1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111-4327-8670-6C0310981ECE}"/>
            </c:ext>
          </c:extLst>
        </c:ser>
        <c:ser>
          <c:idx val="1"/>
          <c:order val="1"/>
          <c:tx>
            <c:strRef>
              <c:f>'2022'!$C$4</c:f>
              <c:strCache>
                <c:ptCount val="1"/>
                <c:pt idx="0">
                  <c:v>Metros cuadrados de bacheo instalado.</c:v>
                </c:pt>
              </c:strCache>
            </c:strRef>
          </c:tx>
          <c:spPr>
            <a:ln>
              <a:solidFill>
                <a:schemeClr val="accent1">
                  <a:lumMod val="60000"/>
                  <a:lumOff val="40000"/>
                </a:schemeClr>
              </a:solidFill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'2022'!$D$2:$R$2</c:f>
              <c:strCache>
                <c:ptCount val="15"/>
                <c:pt idx="0">
                  <c:v>Línea Base</c:v>
                </c:pt>
                <c:pt idx="1">
                  <c:v>Programado 2022</c:v>
                </c:pt>
                <c:pt idx="2">
                  <c:v>ene</c:v>
                </c:pt>
                <c:pt idx="3">
                  <c:v>feb</c:v>
                </c:pt>
                <c:pt idx="4">
                  <c:v>mar</c:v>
                </c:pt>
                <c:pt idx="5">
                  <c:v>abr</c:v>
                </c:pt>
                <c:pt idx="6">
                  <c:v>may</c:v>
                </c:pt>
                <c:pt idx="7">
                  <c:v>jun</c:v>
                </c:pt>
                <c:pt idx="8">
                  <c:v>jul</c:v>
                </c:pt>
                <c:pt idx="9">
                  <c:v>ago</c:v>
                </c:pt>
                <c:pt idx="10">
                  <c:v>sep</c:v>
                </c:pt>
                <c:pt idx="11">
                  <c:v>oct</c:v>
                </c:pt>
                <c:pt idx="12">
                  <c:v>nov</c:v>
                </c:pt>
                <c:pt idx="13">
                  <c:v>dic</c:v>
                </c:pt>
                <c:pt idx="14">
                  <c:v>Avance acumulado</c:v>
                </c:pt>
              </c:strCache>
            </c:strRef>
          </c:cat>
          <c:val>
            <c:numRef>
              <c:f>'2022'!$D$4:$R$4</c:f>
              <c:numCache>
                <c:formatCode>#,##0</c:formatCode>
                <c:ptCount val="15"/>
                <c:pt idx="0">
                  <c:v>0</c:v>
                </c:pt>
                <c:pt idx="1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111-4327-8670-6C0310981ECE}"/>
            </c:ext>
          </c:extLst>
        </c:ser>
        <c:ser>
          <c:idx val="2"/>
          <c:order val="2"/>
          <c:tx>
            <c:strRef>
              <c:f>'2022'!$C$5</c:f>
              <c:strCache>
                <c:ptCount val="1"/>
                <c:pt idx="0">
                  <c:v>Kilómetros de terracerías terminadas.</c:v>
                </c:pt>
              </c:strCache>
            </c:strRef>
          </c:tx>
          <c:spPr>
            <a:ln>
              <a:solidFill>
                <a:schemeClr val="accent5">
                  <a:lumMod val="40000"/>
                  <a:lumOff val="60000"/>
                </a:schemeClr>
              </a:solidFill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'2022'!$D$2:$R$2</c:f>
              <c:strCache>
                <c:ptCount val="15"/>
                <c:pt idx="0">
                  <c:v>Línea Base</c:v>
                </c:pt>
                <c:pt idx="1">
                  <c:v>Programado 2022</c:v>
                </c:pt>
                <c:pt idx="2">
                  <c:v>ene</c:v>
                </c:pt>
                <c:pt idx="3">
                  <c:v>feb</c:v>
                </c:pt>
                <c:pt idx="4">
                  <c:v>mar</c:v>
                </c:pt>
                <c:pt idx="5">
                  <c:v>abr</c:v>
                </c:pt>
                <c:pt idx="6">
                  <c:v>may</c:v>
                </c:pt>
                <c:pt idx="7">
                  <c:v>jun</c:v>
                </c:pt>
                <c:pt idx="8">
                  <c:v>jul</c:v>
                </c:pt>
                <c:pt idx="9">
                  <c:v>ago</c:v>
                </c:pt>
                <c:pt idx="10">
                  <c:v>sep</c:v>
                </c:pt>
                <c:pt idx="11">
                  <c:v>oct</c:v>
                </c:pt>
                <c:pt idx="12">
                  <c:v>nov</c:v>
                </c:pt>
                <c:pt idx="13">
                  <c:v>dic</c:v>
                </c:pt>
                <c:pt idx="14">
                  <c:v>Avance acumulado</c:v>
                </c:pt>
              </c:strCache>
            </c:strRef>
          </c:cat>
          <c:val>
            <c:numRef>
              <c:f>'2022'!$D$5:$R$5</c:f>
              <c:numCache>
                <c:formatCode>#,##0</c:formatCode>
                <c:ptCount val="15"/>
                <c:pt idx="0">
                  <c:v>0</c:v>
                </c:pt>
                <c:pt idx="14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111-4327-8670-6C0310981E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1962368"/>
        <c:axId val="131963904"/>
      </c:lineChart>
      <c:catAx>
        <c:axId val="131962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1963904"/>
        <c:crosses val="autoZero"/>
        <c:auto val="1"/>
        <c:lblAlgn val="ctr"/>
        <c:lblOffset val="100"/>
        <c:noMultiLvlLbl val="0"/>
      </c:catAx>
      <c:valAx>
        <c:axId val="131963904"/>
        <c:scaling>
          <c:orientation val="minMax"/>
          <c:max val="1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19623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Delegación</a:t>
            </a:r>
            <a:r>
              <a:rPr lang="es-MX" sz="2000" baseline="0"/>
              <a:t> Municipal de Bocas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Servicios Municipales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2023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3021517848520878E-2"/>
          <c:y val="0.13458096492152632"/>
          <c:w val="0.9451507942100571"/>
          <c:h val="0.6111029463067621"/>
        </c:manualLayout>
      </c:layout>
      <c:lineChart>
        <c:grouping val="standard"/>
        <c:varyColors val="0"/>
        <c:ser>
          <c:idx val="0"/>
          <c:order val="0"/>
          <c:tx>
            <c:strRef>
              <c:f>'2023'!$C$3</c:f>
              <c:strCache>
                <c:ptCount val="1"/>
                <c:pt idx="0">
                  <c:v>Kilómetros de carpeta asfaltica instalada.</c:v>
                </c:pt>
              </c:strCache>
            </c:strRef>
          </c:tx>
          <c:spPr>
            <a:ln>
              <a:solidFill>
                <a:schemeClr val="accent1">
                  <a:lumMod val="40000"/>
                  <a:lumOff val="60000"/>
                </a:schemeClr>
              </a:solidFill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'2023'!$D$2:$Q$2</c15:sqref>
                  </c15:fullRef>
                </c:ext>
              </c:extLst>
              <c:f>'2023'!$E$2:$Q$2</c:f>
              <c:strCache>
                <c:ptCount val="13"/>
                <c:pt idx="0">
                  <c:v>Programado 2023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'2023'!$D$3:$Q$3</c15:sqref>
                  </c15:fullRef>
                </c:ext>
              </c:extLst>
              <c:f>'2023'!$E$3:$Q$3</c:f>
              <c:numCache>
                <c:formatCode>#,##0</c:formatCode>
                <c:ptCount val="13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481-4B2C-966E-80D1C5F6942C}"/>
            </c:ext>
          </c:extLst>
        </c:ser>
        <c:ser>
          <c:idx val="1"/>
          <c:order val="1"/>
          <c:tx>
            <c:strRef>
              <c:f>'2023'!$C$4</c:f>
              <c:strCache>
                <c:ptCount val="1"/>
                <c:pt idx="0">
                  <c:v>Metros cuadrados de bacheo instalado.</c:v>
                </c:pt>
              </c:strCache>
            </c:strRef>
          </c:tx>
          <c:spPr>
            <a:ln>
              <a:solidFill>
                <a:schemeClr val="accent1">
                  <a:lumMod val="60000"/>
                  <a:lumOff val="40000"/>
                </a:schemeClr>
              </a:solidFill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'2023'!$D$2:$Q$2</c15:sqref>
                  </c15:fullRef>
                </c:ext>
              </c:extLst>
              <c:f>'2023'!$E$2:$Q$2</c:f>
              <c:strCache>
                <c:ptCount val="13"/>
                <c:pt idx="0">
                  <c:v>Programado 2023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'2023'!$D$4:$Q$4</c15:sqref>
                  </c15:fullRef>
                </c:ext>
              </c:extLst>
              <c:f>'2023'!$E$4:$Q$4</c:f>
              <c:numCache>
                <c:formatCode>#,##0</c:formatCode>
                <c:ptCount val="13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481-4B2C-966E-80D1C5F6942C}"/>
            </c:ext>
          </c:extLst>
        </c:ser>
        <c:ser>
          <c:idx val="2"/>
          <c:order val="2"/>
          <c:tx>
            <c:strRef>
              <c:f>'2023'!$C$5</c:f>
              <c:strCache>
                <c:ptCount val="1"/>
                <c:pt idx="0">
                  <c:v>Kilómetros de terracerías terminadas.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'2023'!$D$2:$Q$2</c15:sqref>
                  </c15:fullRef>
                </c:ext>
              </c:extLst>
              <c:f>'2023'!$E$2:$Q$2</c:f>
              <c:strCache>
                <c:ptCount val="13"/>
                <c:pt idx="0">
                  <c:v>Programado 2023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'2023'!$D$5:$Q$5</c15:sqref>
                  </c15:fullRef>
                </c:ext>
              </c:extLst>
              <c:f>'2023'!$E$5:$Q$5</c:f>
              <c:numCache>
                <c:formatCode>#,##0</c:formatCode>
                <c:ptCount val="13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481-4B2C-966E-80D1C5F69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6601600"/>
        <c:axId val="136603136"/>
      </c:lineChart>
      <c:catAx>
        <c:axId val="136601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6603136"/>
        <c:crosses val="autoZero"/>
        <c:auto val="1"/>
        <c:lblAlgn val="ctr"/>
        <c:lblOffset val="100"/>
        <c:noMultiLvlLbl val="0"/>
      </c:catAx>
      <c:valAx>
        <c:axId val="136603136"/>
        <c:scaling>
          <c:orientation val="minMax"/>
          <c:max val="1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66016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" l="0" r="0" t="0" header="0.31496062992125984" footer="0.31496062992125984"/>
    <c:pageSetup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Delegación</a:t>
            </a:r>
            <a:r>
              <a:rPr lang="es-MX" sz="2000" baseline="0"/>
              <a:t> Municipal de Bocas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Servicios Municipales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2024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3021517848520878E-2"/>
          <c:y val="0.13458096492152632"/>
          <c:w val="0.9451507942100571"/>
          <c:h val="0.6111029463067621"/>
        </c:manualLayout>
      </c:layout>
      <c:lineChart>
        <c:grouping val="standard"/>
        <c:varyColors val="0"/>
        <c:ser>
          <c:idx val="0"/>
          <c:order val="0"/>
          <c:tx>
            <c:strRef>
              <c:f>'2024'!$C$3</c:f>
              <c:strCache>
                <c:ptCount val="1"/>
                <c:pt idx="0">
                  <c:v>Kilómetros de carpeta asfaltica instalada.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'2024'!$D$2:$R$2</c15:sqref>
                  </c15:fullRef>
                </c:ext>
              </c:extLst>
              <c:f>'2024'!$E$2:$R$2</c:f>
              <c:strCache>
                <c:ptCount val="14"/>
                <c:pt idx="0">
                  <c:v>Programado 2024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Avance acumulado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'2024'!$D$3:$R$3</c15:sqref>
                  </c15:fullRef>
                </c:ext>
              </c:extLst>
              <c:f>'2024'!$E$3:$R$3</c:f>
              <c:numCache>
                <c:formatCode>#,##0</c:formatCode>
                <c:ptCount val="14"/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28F-427B-87D8-F664D513C662}"/>
            </c:ext>
          </c:extLst>
        </c:ser>
        <c:ser>
          <c:idx val="1"/>
          <c:order val="1"/>
          <c:tx>
            <c:strRef>
              <c:f>'2024'!$C$4</c:f>
              <c:strCache>
                <c:ptCount val="1"/>
                <c:pt idx="0">
                  <c:v>Metros cuadrados de bacheo instalado.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'2024'!$D$2:$R$2</c15:sqref>
                  </c15:fullRef>
                </c:ext>
              </c:extLst>
              <c:f>'2024'!$E$2:$R$2</c:f>
              <c:strCache>
                <c:ptCount val="14"/>
                <c:pt idx="0">
                  <c:v>Programado 2024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Avance acumulado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'2024'!$D$4:$R$4</c15:sqref>
                  </c15:fullRef>
                </c:ext>
              </c:extLst>
              <c:f>'2024'!$E$4:$R$4</c:f>
              <c:numCache>
                <c:formatCode>#,##0</c:formatCode>
                <c:ptCount val="14"/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28F-427B-87D8-F664D513C662}"/>
            </c:ext>
          </c:extLst>
        </c:ser>
        <c:ser>
          <c:idx val="2"/>
          <c:order val="2"/>
          <c:tx>
            <c:strRef>
              <c:f>'2024'!$C$5</c:f>
              <c:strCache>
                <c:ptCount val="1"/>
                <c:pt idx="0">
                  <c:v>Kilómetros de terracerías terminadas.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'2024'!$D$2:$R$2</c15:sqref>
                  </c15:fullRef>
                </c:ext>
              </c:extLst>
              <c:f>'2024'!$E$2:$R$2</c:f>
              <c:strCache>
                <c:ptCount val="14"/>
                <c:pt idx="0">
                  <c:v>Programado 2024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Avance acumulado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'2024'!$D$5:$R$5</c15:sqref>
                  </c15:fullRef>
                </c:ext>
              </c:extLst>
              <c:f>'2024'!$E$5:$R$5</c:f>
              <c:numCache>
                <c:formatCode>#,##0</c:formatCode>
                <c:ptCount val="14"/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28F-427B-87D8-F664D513C6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6669440"/>
        <c:axId val="136679424"/>
      </c:lineChart>
      <c:catAx>
        <c:axId val="1366694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6679424"/>
        <c:crosses val="autoZero"/>
        <c:auto val="1"/>
        <c:lblAlgn val="ctr"/>
        <c:lblOffset val="100"/>
        <c:noMultiLvlLbl val="0"/>
      </c:catAx>
      <c:valAx>
        <c:axId val="136679424"/>
        <c:scaling>
          <c:orientation val="minMax"/>
          <c:max val="1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66694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Delegación</a:t>
            </a:r>
            <a:r>
              <a:rPr lang="es-MX" sz="2000" baseline="0"/>
              <a:t> Municipal de Bocas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Servicios Municipales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2021-2024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3021517848520878E-2"/>
          <c:y val="0.13458096492152632"/>
          <c:w val="0.9451507942100571"/>
          <c:h val="0.6111029463067621"/>
        </c:manualLayout>
      </c:layout>
      <c:lineChart>
        <c:grouping val="standard"/>
        <c:varyColors val="0"/>
        <c:ser>
          <c:idx val="0"/>
          <c:order val="0"/>
          <c:tx>
            <c:strRef>
              <c:f>'2021-2024'!$C$3</c:f>
              <c:strCache>
                <c:ptCount val="1"/>
                <c:pt idx="0">
                  <c:v>Kilómetros de carpeta asfaltica instalada.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'2021-2024'!$D$2:$Q$2</c:f>
              <c:strCache>
                <c:ptCount val="14"/>
                <c:pt idx="0">
                  <c:v>Suma de obras</c:v>
                </c:pt>
                <c:pt idx="1">
                  <c:v>Programado en el período.</c:v>
                </c:pt>
                <c:pt idx="2">
                  <c:v>ENE</c:v>
                </c:pt>
                <c:pt idx="3">
                  <c:v>FEB</c:v>
                </c:pt>
                <c:pt idx="4">
                  <c:v>MAR</c:v>
                </c:pt>
                <c:pt idx="5">
                  <c:v>ABR</c:v>
                </c:pt>
                <c:pt idx="6">
                  <c:v>MAY</c:v>
                </c:pt>
                <c:pt idx="7">
                  <c:v>JUN</c:v>
                </c:pt>
                <c:pt idx="8">
                  <c:v>JUL</c:v>
                </c:pt>
                <c:pt idx="9">
                  <c:v>AGO</c:v>
                </c:pt>
                <c:pt idx="10">
                  <c:v>SEP</c:v>
                </c:pt>
                <c:pt idx="11">
                  <c:v>OCT</c:v>
                </c:pt>
                <c:pt idx="12">
                  <c:v>NOV</c:v>
                </c:pt>
                <c:pt idx="13">
                  <c:v>DIC</c:v>
                </c:pt>
              </c:strCache>
            </c:strRef>
          </c:cat>
          <c:val>
            <c:numRef>
              <c:f>'2021-2024'!$D$3:$Q$3</c:f>
              <c:numCache>
                <c:formatCode>#,##0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 formatCode="General">
                  <c:v>0</c:v>
                </c:pt>
                <c:pt idx="5" formatCode="General">
                  <c:v>0</c:v>
                </c:pt>
                <c:pt idx="6" formatCode="General">
                  <c:v>0</c:v>
                </c:pt>
                <c:pt idx="7" formatCode="General">
                  <c:v>0</c:v>
                </c:pt>
                <c:pt idx="8" formatCode="General">
                  <c:v>0</c:v>
                </c:pt>
                <c:pt idx="9" formatCode="General">
                  <c:v>0</c:v>
                </c:pt>
                <c:pt idx="10" formatCode="General">
                  <c:v>0</c:v>
                </c:pt>
                <c:pt idx="11" formatCode="General">
                  <c:v>0</c:v>
                </c:pt>
                <c:pt idx="12" formatCode="General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452-40AF-AC03-D3494C254EC0}"/>
            </c:ext>
          </c:extLst>
        </c:ser>
        <c:ser>
          <c:idx val="1"/>
          <c:order val="1"/>
          <c:tx>
            <c:strRef>
              <c:f>'2021-2024'!$C$4</c:f>
              <c:strCache>
                <c:ptCount val="1"/>
                <c:pt idx="0">
                  <c:v>Metros cuadrados de bacheo instalado.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'2021-2024'!$D$2:$Q$2</c:f>
              <c:strCache>
                <c:ptCount val="14"/>
                <c:pt idx="0">
                  <c:v>Suma de obras</c:v>
                </c:pt>
                <c:pt idx="1">
                  <c:v>Programado en el período.</c:v>
                </c:pt>
                <c:pt idx="2">
                  <c:v>ENE</c:v>
                </c:pt>
                <c:pt idx="3">
                  <c:v>FEB</c:v>
                </c:pt>
                <c:pt idx="4">
                  <c:v>MAR</c:v>
                </c:pt>
                <c:pt idx="5">
                  <c:v>ABR</c:v>
                </c:pt>
                <c:pt idx="6">
                  <c:v>MAY</c:v>
                </c:pt>
                <c:pt idx="7">
                  <c:v>JUN</c:v>
                </c:pt>
                <c:pt idx="8">
                  <c:v>JUL</c:v>
                </c:pt>
                <c:pt idx="9">
                  <c:v>AGO</c:v>
                </c:pt>
                <c:pt idx="10">
                  <c:v>SEP</c:v>
                </c:pt>
                <c:pt idx="11">
                  <c:v>OCT</c:v>
                </c:pt>
                <c:pt idx="12">
                  <c:v>NOV</c:v>
                </c:pt>
                <c:pt idx="13">
                  <c:v>DIC</c:v>
                </c:pt>
              </c:strCache>
            </c:strRef>
          </c:cat>
          <c:val>
            <c:numRef>
              <c:f>'2021-2024'!$D$4:$Q$4</c:f>
              <c:numCache>
                <c:formatCode>#,##0</c:formatCode>
                <c:ptCount val="14"/>
                <c:pt idx="0">
                  <c:v>0</c:v>
                </c:pt>
                <c:pt idx="1">
                  <c:v>625</c:v>
                </c:pt>
                <c:pt idx="2">
                  <c:v>0</c:v>
                </c:pt>
                <c:pt idx="3">
                  <c:v>0</c:v>
                </c:pt>
                <c:pt idx="4" formatCode="General">
                  <c:v>0</c:v>
                </c:pt>
                <c:pt idx="5" formatCode="General">
                  <c:v>0</c:v>
                </c:pt>
                <c:pt idx="6" formatCode="General">
                  <c:v>0</c:v>
                </c:pt>
                <c:pt idx="7" formatCode="General">
                  <c:v>0</c:v>
                </c:pt>
                <c:pt idx="8" formatCode="General">
                  <c:v>0</c:v>
                </c:pt>
                <c:pt idx="9" formatCode="General">
                  <c:v>0</c:v>
                </c:pt>
                <c:pt idx="10" formatCode="General">
                  <c:v>0</c:v>
                </c:pt>
                <c:pt idx="11" formatCode="General">
                  <c:v>100</c:v>
                </c:pt>
                <c:pt idx="12" formatCode="General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452-40AF-AC03-D3494C254EC0}"/>
            </c:ext>
          </c:extLst>
        </c:ser>
        <c:ser>
          <c:idx val="2"/>
          <c:order val="2"/>
          <c:tx>
            <c:strRef>
              <c:f>'2021-2024'!$C$5</c:f>
              <c:strCache>
                <c:ptCount val="1"/>
                <c:pt idx="0">
                  <c:v>Kilómetros de terracerías terminadas.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'2021-2024'!$D$2:$Q$2</c:f>
              <c:strCache>
                <c:ptCount val="14"/>
                <c:pt idx="0">
                  <c:v>Suma de obras</c:v>
                </c:pt>
                <c:pt idx="1">
                  <c:v>Programado en el período.</c:v>
                </c:pt>
                <c:pt idx="2">
                  <c:v>ENE</c:v>
                </c:pt>
                <c:pt idx="3">
                  <c:v>FEB</c:v>
                </c:pt>
                <c:pt idx="4">
                  <c:v>MAR</c:v>
                </c:pt>
                <c:pt idx="5">
                  <c:v>ABR</c:v>
                </c:pt>
                <c:pt idx="6">
                  <c:v>MAY</c:v>
                </c:pt>
                <c:pt idx="7">
                  <c:v>JUN</c:v>
                </c:pt>
                <c:pt idx="8">
                  <c:v>JUL</c:v>
                </c:pt>
                <c:pt idx="9">
                  <c:v>AGO</c:v>
                </c:pt>
                <c:pt idx="10">
                  <c:v>SEP</c:v>
                </c:pt>
                <c:pt idx="11">
                  <c:v>OCT</c:v>
                </c:pt>
                <c:pt idx="12">
                  <c:v>NOV</c:v>
                </c:pt>
                <c:pt idx="13">
                  <c:v>DIC</c:v>
                </c:pt>
              </c:strCache>
            </c:strRef>
          </c:cat>
          <c:val>
            <c:numRef>
              <c:f>'2021-2024'!$D$5:$Q$5</c:f>
              <c:numCache>
                <c:formatCode>#,##0</c:formatCode>
                <c:ptCount val="14"/>
                <c:pt idx="0">
                  <c:v>0</c:v>
                </c:pt>
                <c:pt idx="1">
                  <c:v>25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 formatCode="General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452-40AF-AC03-D3494C254E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6832896"/>
        <c:axId val="136834432"/>
      </c:lineChart>
      <c:catAx>
        <c:axId val="136832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6834432"/>
        <c:crosses val="autoZero"/>
        <c:auto val="1"/>
        <c:lblAlgn val="ctr"/>
        <c:lblOffset val="100"/>
        <c:noMultiLvlLbl val="0"/>
      </c:catAx>
      <c:valAx>
        <c:axId val="136834432"/>
        <c:scaling>
          <c:orientation val="minMax"/>
          <c:max val="25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68328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555051</xdr:colOff>
      <xdr:row>6</xdr:row>
      <xdr:rowOff>55037</xdr:rowOff>
    </xdr:from>
    <xdr:to>
      <xdr:col>17</xdr:col>
      <xdr:colOff>17318</xdr:colOff>
      <xdr:row>27</xdr:row>
      <xdr:rowOff>71694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E2A384C1-9F46-490A-92DA-97382DA5C16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555051</xdr:colOff>
      <xdr:row>5</xdr:row>
      <xdr:rowOff>177939</xdr:rowOff>
    </xdr:from>
    <xdr:to>
      <xdr:col>16</xdr:col>
      <xdr:colOff>710340</xdr:colOff>
      <xdr:row>26</xdr:row>
      <xdr:rowOff>133145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9A013A-ECD9-45C9-AEE1-6A2CC620F79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555051</xdr:colOff>
      <xdr:row>5</xdr:row>
      <xdr:rowOff>177939</xdr:rowOff>
    </xdr:from>
    <xdr:to>
      <xdr:col>17</xdr:col>
      <xdr:colOff>0</xdr:colOff>
      <xdr:row>26</xdr:row>
      <xdr:rowOff>133145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EA61744A-2B5E-446F-9B88-F6058D341FE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555051</xdr:colOff>
      <xdr:row>6</xdr:row>
      <xdr:rowOff>57149</xdr:rowOff>
    </xdr:from>
    <xdr:to>
      <xdr:col>17</xdr:col>
      <xdr:colOff>17318</xdr:colOff>
      <xdr:row>26</xdr:row>
      <xdr:rowOff>133144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131D41A-3B56-4D25-9280-2DD95B5D29B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555051</xdr:colOff>
      <xdr:row>5</xdr:row>
      <xdr:rowOff>177939</xdr:rowOff>
    </xdr:from>
    <xdr:to>
      <xdr:col>17</xdr:col>
      <xdr:colOff>0</xdr:colOff>
      <xdr:row>26</xdr:row>
      <xdr:rowOff>133145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BF388AA3-B105-44FF-969A-5CB3620C297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6"/>
  <sheetViews>
    <sheetView tabSelected="1" topLeftCell="A2" zoomScale="60" zoomScaleNormal="60" workbookViewId="0">
      <selection activeCell="Q6" sqref="Q6"/>
    </sheetView>
  </sheetViews>
  <sheetFormatPr baseColWidth="10" defaultRowHeight="15" x14ac:dyDescent="0.25"/>
  <cols>
    <col min="1" max="1" width="36.28515625" customWidth="1"/>
    <col min="2" max="2" width="45.7109375" customWidth="1"/>
    <col min="3" max="3" width="20.85546875" customWidth="1"/>
    <col min="4" max="4" width="10.5703125" customWidth="1"/>
    <col min="5" max="5" width="12" customWidth="1"/>
    <col min="21" max="21" width="14.7109375" bestFit="1" customWidth="1"/>
  </cols>
  <sheetData>
    <row r="1" spans="1:21" ht="15.75" thickBot="1" x14ac:dyDescent="0.3">
      <c r="N1" s="91" t="s">
        <v>15</v>
      </c>
      <c r="O1" s="92"/>
      <c r="P1" s="92"/>
      <c r="Q1" s="93"/>
    </row>
    <row r="2" spans="1:21" ht="54" customHeight="1" thickBot="1" x14ac:dyDescent="0.3">
      <c r="A2" s="22" t="s">
        <v>1</v>
      </c>
      <c r="B2" s="23" t="s">
        <v>2</v>
      </c>
      <c r="C2" s="23" t="s">
        <v>48</v>
      </c>
      <c r="D2" s="23" t="s">
        <v>46</v>
      </c>
      <c r="E2" s="16" t="s">
        <v>14</v>
      </c>
      <c r="F2" s="5" t="s">
        <v>0</v>
      </c>
      <c r="G2" s="6" t="s">
        <v>3</v>
      </c>
      <c r="H2" s="6" t="s">
        <v>4</v>
      </c>
      <c r="I2" s="6" t="s">
        <v>5</v>
      </c>
      <c r="J2" s="6" t="s">
        <v>6</v>
      </c>
      <c r="K2" s="6" t="s">
        <v>7</v>
      </c>
      <c r="L2" s="6" t="s">
        <v>8</v>
      </c>
      <c r="M2" s="6" t="s">
        <v>9</v>
      </c>
      <c r="N2" s="6" t="s">
        <v>10</v>
      </c>
      <c r="O2" s="6" t="s">
        <v>11</v>
      </c>
      <c r="P2" s="6" t="s">
        <v>12</v>
      </c>
      <c r="Q2" s="6" t="s">
        <v>13</v>
      </c>
      <c r="R2" s="7" t="s">
        <v>29</v>
      </c>
    </row>
    <row r="3" spans="1:21" ht="66" customHeight="1" x14ac:dyDescent="0.25">
      <c r="A3" s="80" t="s">
        <v>34</v>
      </c>
      <c r="B3" s="81" t="s">
        <v>40</v>
      </c>
      <c r="C3" s="57" t="s">
        <v>37</v>
      </c>
      <c r="D3" s="47"/>
      <c r="E3" s="75">
        <v>0</v>
      </c>
      <c r="F3" s="60"/>
      <c r="G3" s="61"/>
      <c r="H3" s="62"/>
      <c r="I3" s="62"/>
      <c r="J3" s="62"/>
      <c r="K3" s="62"/>
      <c r="L3" s="62"/>
      <c r="M3" s="62"/>
      <c r="N3" s="62"/>
      <c r="O3" s="87">
        <v>0</v>
      </c>
      <c r="P3" s="87">
        <v>0</v>
      </c>
      <c r="Q3" s="41">
        <v>0</v>
      </c>
      <c r="R3" s="9">
        <f>SUM(O3:Q3)</f>
        <v>0</v>
      </c>
    </row>
    <row r="4" spans="1:21" ht="69" customHeight="1" x14ac:dyDescent="0.25">
      <c r="A4" s="82" t="s">
        <v>34</v>
      </c>
      <c r="B4" s="83" t="s">
        <v>36</v>
      </c>
      <c r="C4" s="58" t="s">
        <v>38</v>
      </c>
      <c r="D4" s="48"/>
      <c r="E4" s="76">
        <f>(30*20)+25</f>
        <v>625</v>
      </c>
      <c r="F4" s="63"/>
      <c r="G4" s="64"/>
      <c r="H4" s="65"/>
      <c r="I4" s="65"/>
      <c r="J4" s="65"/>
      <c r="K4" s="65"/>
      <c r="L4" s="65"/>
      <c r="M4" s="65"/>
      <c r="N4" s="65"/>
      <c r="O4" s="88">
        <v>100</v>
      </c>
      <c r="P4" s="88">
        <v>0</v>
      </c>
      <c r="Q4" s="42">
        <v>0</v>
      </c>
      <c r="R4" s="11">
        <f>SUM(O4:Q4)</f>
        <v>100</v>
      </c>
      <c r="U4" s="86"/>
    </row>
    <row r="5" spans="1:21" ht="57" customHeight="1" thickBot="1" x14ac:dyDescent="0.3">
      <c r="A5" s="84" t="s">
        <v>34</v>
      </c>
      <c r="B5" s="85" t="s">
        <v>35</v>
      </c>
      <c r="C5" s="59" t="s">
        <v>39</v>
      </c>
      <c r="D5" s="49"/>
      <c r="E5" s="77">
        <v>25</v>
      </c>
      <c r="F5" s="66"/>
      <c r="G5" s="67"/>
      <c r="H5" s="68"/>
      <c r="I5" s="68"/>
      <c r="J5" s="68"/>
      <c r="K5" s="68"/>
      <c r="L5" s="68"/>
      <c r="M5" s="68"/>
      <c r="N5" s="68"/>
      <c r="O5" s="89">
        <v>0</v>
      </c>
      <c r="P5" s="90">
        <v>0</v>
      </c>
      <c r="Q5" s="43">
        <v>0</v>
      </c>
      <c r="R5" s="15">
        <f>SUM(O5:Q5)</f>
        <v>0</v>
      </c>
    </row>
    <row r="6" spans="1:21" ht="27" customHeight="1" x14ac:dyDescent="0.25">
      <c r="E6" s="44" t="s">
        <v>49</v>
      </c>
    </row>
  </sheetData>
  <mergeCells count="1">
    <mergeCell ref="N1:Q1"/>
  </mergeCells>
  <printOptions horizontalCentered="1" verticalCentered="1"/>
  <pageMargins left="0" right="0" top="0" bottom="0" header="0.31496062992125984" footer="0.31496062992125984"/>
  <pageSetup scale="62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R5"/>
  <sheetViews>
    <sheetView zoomScale="60" zoomScaleNormal="60" workbookViewId="0">
      <selection activeCell="C2" sqref="C2"/>
    </sheetView>
  </sheetViews>
  <sheetFormatPr baseColWidth="10" defaultRowHeight="15" x14ac:dyDescent="0.25"/>
  <cols>
    <col min="1" max="1" width="17.85546875" customWidth="1"/>
    <col min="2" max="2" width="24.5703125" customWidth="1"/>
    <col min="3" max="3" width="14.7109375" customWidth="1"/>
    <col min="4" max="4" width="13.7109375" customWidth="1"/>
    <col min="5" max="5" width="12.140625" customWidth="1"/>
  </cols>
  <sheetData>
    <row r="1" spans="1:18" ht="15.75" thickBot="1" x14ac:dyDescent="0.3">
      <c r="F1" s="91" t="s">
        <v>30</v>
      </c>
      <c r="G1" s="92"/>
      <c r="H1" s="92"/>
      <c r="I1" s="92"/>
      <c r="J1" s="92"/>
      <c r="K1" s="92"/>
      <c r="L1" s="92"/>
      <c r="M1" s="92"/>
      <c r="N1" s="92"/>
      <c r="O1" s="92"/>
      <c r="P1" s="92"/>
      <c r="Q1" s="93"/>
    </row>
    <row r="2" spans="1:18" ht="54" customHeight="1" thickBot="1" x14ac:dyDescent="0.3">
      <c r="A2" s="22" t="s">
        <v>1</v>
      </c>
      <c r="B2" s="23" t="s">
        <v>2</v>
      </c>
      <c r="C2" s="23" t="s">
        <v>48</v>
      </c>
      <c r="D2" s="23" t="s">
        <v>46</v>
      </c>
      <c r="E2" s="16" t="s">
        <v>41</v>
      </c>
      <c r="F2" s="5" t="s">
        <v>0</v>
      </c>
      <c r="G2" s="6" t="s">
        <v>3</v>
      </c>
      <c r="H2" s="6" t="s">
        <v>4</v>
      </c>
      <c r="I2" s="6" t="s">
        <v>5</v>
      </c>
      <c r="J2" s="6" t="s">
        <v>6</v>
      </c>
      <c r="K2" s="6" t="s">
        <v>7</v>
      </c>
      <c r="L2" s="6" t="s">
        <v>8</v>
      </c>
      <c r="M2" s="6" t="s">
        <v>9</v>
      </c>
      <c r="N2" s="6" t="s">
        <v>10</v>
      </c>
      <c r="O2" s="6" t="s">
        <v>11</v>
      </c>
      <c r="P2" s="6" t="s">
        <v>12</v>
      </c>
      <c r="Q2" s="7" t="s">
        <v>13</v>
      </c>
      <c r="R2" s="46" t="s">
        <v>29</v>
      </c>
    </row>
    <row r="3" spans="1:18" ht="132.75" customHeight="1" x14ac:dyDescent="0.25">
      <c r="A3" s="72" t="str">
        <f>'2021'!A3</f>
        <v>Optimizar el buen estado de las vías terrestres, mediente la rehabilitación de la infraestructura.</v>
      </c>
      <c r="B3" s="73" t="str">
        <f>'2021'!B3</f>
        <v>Construcción o Rehabilitación de Caminos intermunicipales mediante instalación de carpeta asfaltica de 5 cm de espesor, y colocación de pintura en pavimento.</v>
      </c>
      <c r="C3" s="73" t="str">
        <f>'2021'!C3</f>
        <v>Kilómetros de carpeta asfaltica instalada.</v>
      </c>
      <c r="D3" s="47">
        <f>'2021'!Q3</f>
        <v>0</v>
      </c>
      <c r="E3" s="69"/>
      <c r="F3" s="25"/>
      <c r="G3" s="26"/>
      <c r="H3" s="27"/>
      <c r="I3" s="27"/>
      <c r="J3" s="27"/>
      <c r="K3" s="27"/>
      <c r="L3" s="27"/>
      <c r="M3" s="27"/>
      <c r="N3" s="27"/>
      <c r="O3" s="27"/>
      <c r="P3" s="27"/>
      <c r="Q3" s="38"/>
      <c r="R3" s="74">
        <f>SUM(F3:Q3)</f>
        <v>0</v>
      </c>
    </row>
    <row r="4" spans="1:18" ht="129" customHeight="1" x14ac:dyDescent="0.25">
      <c r="A4" s="10" t="str">
        <f>'2021'!A4</f>
        <v>Optimizar el buen estado de las vías terrestres, mediente la rehabilitación de la infraestructura.</v>
      </c>
      <c r="B4" s="1" t="str">
        <f>'2021'!B4</f>
        <v>Rehabilitación de Caminos intermunicipales mediante instalación de carpeta asfaltica con espesor para bacheo de calle o carretera, en tramos aislados.</v>
      </c>
      <c r="C4" s="1" t="str">
        <f>'2021'!C4</f>
        <v>Metros cuadrados de bacheo instalado.</v>
      </c>
      <c r="D4" s="48">
        <f>'2021'!Q4</f>
        <v>0</v>
      </c>
      <c r="E4" s="70"/>
      <c r="F4" s="17"/>
      <c r="G4" s="2"/>
      <c r="H4" s="3"/>
      <c r="I4" s="3"/>
      <c r="J4" s="3"/>
      <c r="K4" s="3"/>
      <c r="L4" s="3"/>
      <c r="M4" s="3"/>
      <c r="N4" s="3"/>
      <c r="O4" s="3"/>
      <c r="P4" s="3"/>
      <c r="Q4" s="39"/>
      <c r="R4" s="74">
        <f t="shared" ref="R4:R5" si="0">SUM(F4:Q4)</f>
        <v>0</v>
      </c>
    </row>
    <row r="5" spans="1:18" ht="123.75" customHeight="1" thickBot="1" x14ac:dyDescent="0.3">
      <c r="A5" s="12" t="str">
        <f>'2021'!A5</f>
        <v>Optimizar el buen estado de las vías terrestres, mediente la rehabilitación de la infraestructura.</v>
      </c>
      <c r="B5" s="13" t="str">
        <f>'2021'!B5</f>
        <v>Rehabilitación de Caminos intermunicipales mediante nivelación y compactación de calle o carretera, en tramos de terracería.</v>
      </c>
      <c r="C5" s="13" t="str">
        <f>'2021'!C5</f>
        <v>Kilómetros de terracerías terminadas.</v>
      </c>
      <c r="D5" s="49">
        <f>'2021'!Q5</f>
        <v>0</v>
      </c>
      <c r="E5" s="71"/>
      <c r="F5" s="18"/>
      <c r="G5" s="28"/>
      <c r="H5" s="19"/>
      <c r="I5" s="19"/>
      <c r="J5" s="19"/>
      <c r="K5" s="19"/>
      <c r="L5" s="19"/>
      <c r="M5" s="19"/>
      <c r="N5" s="19"/>
      <c r="O5" s="19"/>
      <c r="P5" s="14"/>
      <c r="Q5" s="40"/>
      <c r="R5" s="74">
        <f t="shared" si="0"/>
        <v>0</v>
      </c>
    </row>
  </sheetData>
  <mergeCells count="1">
    <mergeCell ref="F1:Q1"/>
  </mergeCells>
  <pageMargins left="0.70866141732283472" right="0.70866141732283472" top="0.74803149606299213" bottom="0.74803149606299213" header="0.31496062992125984" footer="0.31496062992125984"/>
  <pageSetup scale="58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Q5"/>
  <sheetViews>
    <sheetView zoomScale="60" zoomScaleNormal="60" workbookViewId="0">
      <selection activeCell="D3" sqref="D3"/>
    </sheetView>
  </sheetViews>
  <sheetFormatPr baseColWidth="10" defaultRowHeight="15" x14ac:dyDescent="0.25"/>
  <cols>
    <col min="1" max="1" width="18.5703125" customWidth="1"/>
    <col min="2" max="2" width="27.5703125" bestFit="1" customWidth="1"/>
    <col min="3" max="3" width="12.7109375" customWidth="1"/>
    <col min="4" max="4" width="10.5703125" customWidth="1"/>
  </cols>
  <sheetData>
    <row r="1" spans="1:17" ht="15.75" thickBot="1" x14ac:dyDescent="0.3">
      <c r="F1" s="91" t="s">
        <v>31</v>
      </c>
      <c r="G1" s="92"/>
      <c r="H1" s="92"/>
      <c r="I1" s="92"/>
      <c r="J1" s="92"/>
      <c r="K1" s="92"/>
      <c r="L1" s="92"/>
      <c r="M1" s="92"/>
      <c r="N1" s="92"/>
      <c r="O1" s="92"/>
      <c r="P1" s="92"/>
      <c r="Q1" s="93"/>
    </row>
    <row r="2" spans="1:17" ht="54" customHeight="1" thickBot="1" x14ac:dyDescent="0.3">
      <c r="A2" s="5" t="s">
        <v>1</v>
      </c>
      <c r="B2" s="6" t="s">
        <v>2</v>
      </c>
      <c r="C2" s="23" t="s">
        <v>48</v>
      </c>
      <c r="D2" s="23" t="s">
        <v>46</v>
      </c>
      <c r="E2" s="16" t="s">
        <v>42</v>
      </c>
      <c r="F2" s="22" t="s">
        <v>0</v>
      </c>
      <c r="G2" s="23" t="s">
        <v>3</v>
      </c>
      <c r="H2" s="23" t="s">
        <v>4</v>
      </c>
      <c r="I2" s="23" t="s">
        <v>5</v>
      </c>
      <c r="J2" s="23" t="s">
        <v>6</v>
      </c>
      <c r="K2" s="23" t="s">
        <v>7</v>
      </c>
      <c r="L2" s="23" t="s">
        <v>8</v>
      </c>
      <c r="M2" s="23" t="s">
        <v>9</v>
      </c>
      <c r="N2" s="23" t="s">
        <v>10</v>
      </c>
      <c r="O2" s="23" t="s">
        <v>11</v>
      </c>
      <c r="P2" s="23" t="s">
        <v>12</v>
      </c>
      <c r="Q2" s="24" t="s">
        <v>13</v>
      </c>
    </row>
    <row r="3" spans="1:17" ht="114" customHeight="1" x14ac:dyDescent="0.25">
      <c r="A3" s="72" t="str">
        <f>'2021'!A3</f>
        <v>Optimizar el buen estado de las vías terrestres, mediente la rehabilitación de la infraestructura.</v>
      </c>
      <c r="B3" s="73" t="str">
        <f>'2021'!B3</f>
        <v>Construcción o Rehabilitación de Caminos intermunicipales mediante instalación de carpeta asfaltica de 5 cm de espesor, y colocación de pintura en pavimento.</v>
      </c>
      <c r="C3" s="73" t="str">
        <f>'2021'!C3</f>
        <v>Kilómetros de carpeta asfaltica instalada.</v>
      </c>
      <c r="D3" s="47">
        <f>'2022'!Q3</f>
        <v>0</v>
      </c>
      <c r="E3" s="35"/>
      <c r="F3" s="25"/>
      <c r="G3" s="26"/>
      <c r="H3" s="27"/>
      <c r="I3" s="27"/>
      <c r="J3" s="27"/>
      <c r="K3" s="27"/>
      <c r="L3" s="27"/>
      <c r="M3" s="27"/>
      <c r="N3" s="27"/>
      <c r="O3" s="27"/>
      <c r="P3" s="27"/>
      <c r="Q3" s="38"/>
    </row>
    <row r="4" spans="1:17" ht="125.25" customHeight="1" x14ac:dyDescent="0.25">
      <c r="A4" s="10" t="str">
        <f>'2021'!A4</f>
        <v>Optimizar el buen estado de las vías terrestres, mediente la rehabilitación de la infraestructura.</v>
      </c>
      <c r="B4" s="1" t="str">
        <f>'2021'!B4</f>
        <v>Rehabilitación de Caminos intermunicipales mediante instalación de carpeta asfaltica con espesor para bacheo de calle o carretera, en tramos aislados.</v>
      </c>
      <c r="C4" s="1" t="str">
        <f>'2021'!C4</f>
        <v>Metros cuadrados de bacheo instalado.</v>
      </c>
      <c r="D4" s="48">
        <f>'2022'!Q4</f>
        <v>0</v>
      </c>
      <c r="E4" s="36"/>
      <c r="F4" s="17"/>
      <c r="G4" s="2"/>
      <c r="H4" s="3"/>
      <c r="I4" s="3"/>
      <c r="J4" s="3"/>
      <c r="K4" s="3"/>
      <c r="L4" s="3"/>
      <c r="M4" s="3"/>
      <c r="N4" s="3"/>
      <c r="O4" s="3"/>
      <c r="P4" s="3"/>
      <c r="Q4" s="39"/>
    </row>
    <row r="5" spans="1:17" ht="90.75" thickBot="1" x14ac:dyDescent="0.3">
      <c r="A5" s="12" t="str">
        <f>'2021'!A5</f>
        <v>Optimizar el buen estado de las vías terrestres, mediente la rehabilitación de la infraestructura.</v>
      </c>
      <c r="B5" s="13" t="str">
        <f>'2021'!B5</f>
        <v>Rehabilitación de Caminos intermunicipales mediante nivelación y compactación de calle o carretera, en tramos de terracería.</v>
      </c>
      <c r="C5" s="13" t="str">
        <f>'2021'!C5</f>
        <v>Kilómetros de terracerías terminadas.</v>
      </c>
      <c r="D5" s="49">
        <f>'2022'!Q5</f>
        <v>0</v>
      </c>
      <c r="E5" s="37"/>
      <c r="F5" s="18"/>
      <c r="G5" s="28"/>
      <c r="H5" s="19"/>
      <c r="I5" s="19"/>
      <c r="J5" s="19"/>
      <c r="K5" s="19"/>
      <c r="L5" s="19"/>
      <c r="M5" s="19"/>
      <c r="N5" s="19"/>
      <c r="O5" s="19"/>
      <c r="P5" s="14"/>
      <c r="Q5" s="40"/>
    </row>
  </sheetData>
  <mergeCells count="1">
    <mergeCell ref="F1:Q1"/>
  </mergeCells>
  <phoneticPr fontId="5" type="noConversion"/>
  <printOptions horizontalCentered="1" verticalCentered="1"/>
  <pageMargins left="0" right="0" top="0" bottom="0" header="0.31496062992125984" footer="0.31496062992125984"/>
  <pageSetup scale="66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R6"/>
  <sheetViews>
    <sheetView zoomScale="60" zoomScaleNormal="60" workbookViewId="0">
      <pane xSplit="19" ySplit="2" topLeftCell="T3" activePane="bottomRight" state="frozen"/>
      <selection pane="topRight" activeCell="T1" sqref="T1"/>
      <selection pane="bottomLeft" activeCell="A3" sqref="A3"/>
      <selection pane="bottomRight" activeCell="E7" sqref="E7"/>
    </sheetView>
  </sheetViews>
  <sheetFormatPr baseColWidth="10" defaultRowHeight="15" x14ac:dyDescent="0.25"/>
  <cols>
    <col min="1" max="1" width="17.5703125" bestFit="1" customWidth="1"/>
    <col min="2" max="2" width="24.85546875" bestFit="1" customWidth="1"/>
    <col min="3" max="3" width="12.5703125" customWidth="1"/>
    <col min="4" max="4" width="13.85546875" customWidth="1"/>
    <col min="5" max="5" width="12.5703125" customWidth="1"/>
  </cols>
  <sheetData>
    <row r="1" spans="1:18" ht="15.75" thickBot="1" x14ac:dyDescent="0.3">
      <c r="F1" s="91" t="s">
        <v>32</v>
      </c>
      <c r="G1" s="92"/>
      <c r="H1" s="92"/>
      <c r="I1" s="92"/>
      <c r="J1" s="92"/>
      <c r="K1" s="92"/>
      <c r="L1" s="92"/>
      <c r="M1" s="92"/>
      <c r="N1" s="20"/>
      <c r="O1" s="20"/>
      <c r="P1" s="20"/>
      <c r="Q1" s="21"/>
    </row>
    <row r="2" spans="1:18" ht="54" customHeight="1" thickBot="1" x14ac:dyDescent="0.3">
      <c r="A2" s="5" t="s">
        <v>1</v>
      </c>
      <c r="B2" s="6" t="s">
        <v>2</v>
      </c>
      <c r="C2" s="23" t="s">
        <v>48</v>
      </c>
      <c r="D2" s="23" t="s">
        <v>46</v>
      </c>
      <c r="E2" s="16" t="s">
        <v>43</v>
      </c>
      <c r="F2" s="5" t="s">
        <v>0</v>
      </c>
      <c r="G2" s="6" t="s">
        <v>3</v>
      </c>
      <c r="H2" s="6" t="s">
        <v>4</v>
      </c>
      <c r="I2" s="6" t="s">
        <v>5</v>
      </c>
      <c r="J2" s="6" t="s">
        <v>6</v>
      </c>
      <c r="K2" s="6" t="s">
        <v>7</v>
      </c>
      <c r="L2" s="6" t="s">
        <v>8</v>
      </c>
      <c r="M2" s="6" t="s">
        <v>9</v>
      </c>
      <c r="N2" s="6" t="s">
        <v>10</v>
      </c>
      <c r="O2" s="6" t="s">
        <v>11</v>
      </c>
      <c r="P2" s="6" t="s">
        <v>12</v>
      </c>
      <c r="Q2" s="7" t="s">
        <v>13</v>
      </c>
      <c r="R2" s="46" t="s">
        <v>29</v>
      </c>
    </row>
    <row r="3" spans="1:18" ht="150" customHeight="1" x14ac:dyDescent="0.25">
      <c r="A3" s="8" t="str">
        <f>'2021'!A3</f>
        <v>Optimizar el buen estado de las vías terrestres, mediente la rehabilitación de la infraestructura.</v>
      </c>
      <c r="B3" s="4" t="str">
        <f>'2021'!B3</f>
        <v>Construcción o Rehabilitación de Caminos intermunicipales mediante instalación de carpeta asfaltica de 5 cm de espesor, y colocación de pintura en pavimento.</v>
      </c>
      <c r="C3" s="4" t="str">
        <f>'2021'!C3</f>
        <v>Kilómetros de carpeta asfaltica instalada.</v>
      </c>
      <c r="D3" s="32">
        <f>'2023'!Q3</f>
        <v>0</v>
      </c>
      <c r="E3" s="35"/>
      <c r="F3" s="25"/>
      <c r="G3" s="26"/>
      <c r="H3" s="27"/>
      <c r="I3" s="27"/>
      <c r="J3" s="27"/>
      <c r="K3" s="27"/>
      <c r="L3" s="27"/>
      <c r="M3" s="27"/>
      <c r="N3" s="27"/>
      <c r="O3" s="50"/>
      <c r="P3" s="50"/>
      <c r="Q3" s="51"/>
      <c r="R3" s="45">
        <f>SUM(F3:Q3)</f>
        <v>0</v>
      </c>
    </row>
    <row r="4" spans="1:18" ht="132.75" customHeight="1" x14ac:dyDescent="0.25">
      <c r="A4" s="10" t="str">
        <f>'2021'!A4</f>
        <v>Optimizar el buen estado de las vías terrestres, mediente la rehabilitación de la infraestructura.</v>
      </c>
      <c r="B4" s="1" t="str">
        <f>'2021'!B4</f>
        <v>Rehabilitación de Caminos intermunicipales mediante instalación de carpeta asfaltica con espesor para bacheo de calle o carretera, en tramos aislados.</v>
      </c>
      <c r="C4" s="1" t="str">
        <f>'2021'!C4</f>
        <v>Metros cuadrados de bacheo instalado.</v>
      </c>
      <c r="D4" s="33">
        <f>'2023'!Q4</f>
        <v>0</v>
      </c>
      <c r="E4" s="36"/>
      <c r="F4" s="17"/>
      <c r="G4" s="2"/>
      <c r="H4" s="3"/>
      <c r="I4" s="3"/>
      <c r="J4" s="3"/>
      <c r="K4" s="3"/>
      <c r="L4" s="3"/>
      <c r="M4" s="3"/>
      <c r="N4" s="3"/>
      <c r="O4" s="52"/>
      <c r="P4" s="52"/>
      <c r="Q4" s="53"/>
      <c r="R4" s="45">
        <f t="shared" ref="R4:R5" si="0">SUM(F4:Q4)</f>
        <v>0</v>
      </c>
    </row>
    <row r="5" spans="1:18" ht="131.25" customHeight="1" thickBot="1" x14ac:dyDescent="0.3">
      <c r="A5" s="12" t="str">
        <f>'2021'!A5</f>
        <v>Optimizar el buen estado de las vías terrestres, mediente la rehabilitación de la infraestructura.</v>
      </c>
      <c r="B5" s="13" t="str">
        <f>'2021'!B5</f>
        <v>Rehabilitación de Caminos intermunicipales mediante nivelación y compactación de calle o carretera, en tramos de terracería.</v>
      </c>
      <c r="C5" s="13" t="str">
        <f>'2021'!C5</f>
        <v>Kilómetros de terracerías terminadas.</v>
      </c>
      <c r="D5" s="34">
        <f>'2023'!Q5</f>
        <v>0</v>
      </c>
      <c r="E5" s="37"/>
      <c r="F5" s="18"/>
      <c r="G5" s="28"/>
      <c r="H5" s="19"/>
      <c r="I5" s="19"/>
      <c r="J5" s="19"/>
      <c r="K5" s="19"/>
      <c r="L5" s="19"/>
      <c r="M5" s="19"/>
      <c r="N5" s="19"/>
      <c r="O5" s="54"/>
      <c r="P5" s="55"/>
      <c r="Q5" s="56"/>
      <c r="R5" s="45">
        <f t="shared" si="0"/>
        <v>0</v>
      </c>
    </row>
    <row r="6" spans="1:18" ht="36" customHeight="1" x14ac:dyDescent="0.25">
      <c r="E6" s="44" t="s">
        <v>45</v>
      </c>
    </row>
  </sheetData>
  <mergeCells count="1">
    <mergeCell ref="F1:M1"/>
  </mergeCells>
  <printOptions horizontalCentered="1" verticalCentered="1"/>
  <pageMargins left="0" right="0" top="0" bottom="0" header="0.31496062992125984" footer="0.31496062992125984"/>
  <pageSetup scale="61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R5"/>
  <sheetViews>
    <sheetView topLeftCell="A2" zoomScale="53" zoomScaleNormal="53" workbookViewId="0">
      <selection activeCell="C3" sqref="C3"/>
    </sheetView>
  </sheetViews>
  <sheetFormatPr baseColWidth="10" defaultRowHeight="15" x14ac:dyDescent="0.25"/>
  <cols>
    <col min="1" max="1" width="22.7109375" bestFit="1" customWidth="1"/>
    <col min="2" max="2" width="30.28515625" customWidth="1"/>
    <col min="3" max="3" width="19.140625" customWidth="1"/>
    <col min="4" max="4" width="10.5703125" customWidth="1"/>
    <col min="5" max="5" width="19" customWidth="1"/>
  </cols>
  <sheetData>
    <row r="1" spans="1:18" ht="16.5" thickBot="1" x14ac:dyDescent="0.3">
      <c r="F1" s="94" t="s">
        <v>33</v>
      </c>
      <c r="G1" s="95"/>
      <c r="H1" s="95"/>
      <c r="I1" s="95"/>
      <c r="J1" s="95"/>
      <c r="K1" s="95"/>
      <c r="L1" s="95"/>
      <c r="M1" s="95"/>
      <c r="N1" s="95"/>
      <c r="O1" s="95"/>
      <c r="P1" s="95"/>
      <c r="Q1" s="96"/>
    </row>
    <row r="2" spans="1:18" ht="61.5" customHeight="1" thickBot="1" x14ac:dyDescent="0.3">
      <c r="A2" s="22" t="s">
        <v>1</v>
      </c>
      <c r="B2" s="23" t="s">
        <v>2</v>
      </c>
      <c r="C2" s="23" t="s">
        <v>48</v>
      </c>
      <c r="D2" s="23" t="s">
        <v>47</v>
      </c>
      <c r="E2" s="16" t="s">
        <v>44</v>
      </c>
      <c r="F2" s="22" t="s">
        <v>16</v>
      </c>
      <c r="G2" s="22" t="s">
        <v>17</v>
      </c>
      <c r="H2" s="22" t="s">
        <v>18</v>
      </c>
      <c r="I2" s="22" t="s">
        <v>19</v>
      </c>
      <c r="J2" s="22" t="s">
        <v>20</v>
      </c>
      <c r="K2" s="22" t="s">
        <v>21</v>
      </c>
      <c r="L2" s="22" t="s">
        <v>22</v>
      </c>
      <c r="M2" s="22" t="s">
        <v>23</v>
      </c>
      <c r="N2" s="22" t="s">
        <v>24</v>
      </c>
      <c r="O2" s="22" t="s">
        <v>25</v>
      </c>
      <c r="P2" s="22" t="s">
        <v>26</v>
      </c>
      <c r="Q2" s="29" t="s">
        <v>27</v>
      </c>
      <c r="R2" s="31" t="s">
        <v>28</v>
      </c>
    </row>
    <row r="3" spans="1:18" ht="116.25" customHeight="1" x14ac:dyDescent="0.25">
      <c r="A3" s="72" t="str">
        <f>'2021'!A3</f>
        <v>Optimizar el buen estado de las vías terrestres, mediente la rehabilitación de la infraestructura.</v>
      </c>
      <c r="B3" s="73" t="str">
        <f>'2021'!B3</f>
        <v>Construcción o Rehabilitación de Caminos intermunicipales mediante instalación de carpeta asfaltica de 5 cm de espesor, y colocación de pintura en pavimento.</v>
      </c>
      <c r="C3" s="73" t="str">
        <f>'2021'!C3</f>
        <v>Kilómetros de carpeta asfaltica instalada.</v>
      </c>
      <c r="D3" s="47">
        <f>'2021'!D3+'2022'!D3+'2023'!D3+'2024'!D3</f>
        <v>0</v>
      </c>
      <c r="E3" s="35">
        <f>'2021'!E3+'2022'!E3+'2023'!E3+'2024'!E3</f>
        <v>0</v>
      </c>
      <c r="F3" s="25">
        <f>'2021'!F3+'2022'!F3+'2023'!F3+'2024'!F3</f>
        <v>0</v>
      </c>
      <c r="G3" s="26">
        <f>'2021'!G3+'2022'!G3+'2023'!G3+'2024'!G3</f>
        <v>0</v>
      </c>
      <c r="H3" s="27">
        <f>'2021'!H3+'2022'!H3+'2023'!H3+'2024'!H3</f>
        <v>0</v>
      </c>
      <c r="I3" s="27">
        <f>'2021'!I3+'2022'!I3+'2023'!I3+'2024'!I3</f>
        <v>0</v>
      </c>
      <c r="J3" s="27">
        <f>'2021'!J3+'2022'!J3+'2023'!J3+'2024'!J3</f>
        <v>0</v>
      </c>
      <c r="K3" s="27">
        <f>'2021'!K3+'2022'!K3+'2023'!K3+'2024'!K3</f>
        <v>0</v>
      </c>
      <c r="L3" s="27">
        <f>'2021'!L3+'2022'!L3+'2023'!L3+'2024'!L3</f>
        <v>0</v>
      </c>
      <c r="M3" s="27">
        <f>'2021'!M3+'2022'!M3+'2023'!M3+'2024'!M3</f>
        <v>0</v>
      </c>
      <c r="N3" s="27">
        <f>'2021'!N3+'2022'!N3+'2023'!N3+'2024'!N3</f>
        <v>0</v>
      </c>
      <c r="O3" s="27">
        <f>'2021'!O3+'2022'!O3+'2023'!O3+'2024'!O3</f>
        <v>0</v>
      </c>
      <c r="P3" s="27">
        <f>'2021'!P3+'2022'!P3+'2023'!P3+'2024'!P3</f>
        <v>0</v>
      </c>
      <c r="Q3" s="38">
        <f>'2021'!Q3+'2022'!Q3+'2023'!Q3+'2024'!Q3</f>
        <v>0</v>
      </c>
      <c r="R3" s="30">
        <f>SUM(F3:Q3)</f>
        <v>0</v>
      </c>
    </row>
    <row r="4" spans="1:18" ht="96" customHeight="1" x14ac:dyDescent="0.25">
      <c r="A4" s="10" t="str">
        <f>'2021'!A4</f>
        <v>Optimizar el buen estado de las vías terrestres, mediente la rehabilitación de la infraestructura.</v>
      </c>
      <c r="B4" s="1" t="str">
        <f>'2021'!B4</f>
        <v>Rehabilitación de Caminos intermunicipales mediante instalación de carpeta asfaltica con espesor para bacheo de calle o carretera, en tramos aislados.</v>
      </c>
      <c r="C4" s="1" t="str">
        <f>'2021'!C4</f>
        <v>Metros cuadrados de bacheo instalado.</v>
      </c>
      <c r="D4" s="78">
        <f>'2021'!D4+'2022'!D4+'2023'!D4+'2024'!D4</f>
        <v>0</v>
      </c>
      <c r="E4" s="36">
        <f>'2021'!E4+'2022'!E4+'2023'!E4+'2024'!E4</f>
        <v>625</v>
      </c>
      <c r="F4" s="17">
        <f>'2021'!F4+'2022'!F4+'2023'!F4+'2024'!F4</f>
        <v>0</v>
      </c>
      <c r="G4" s="2">
        <f>'2021'!G4+'2022'!G4+'2023'!G4+'2024'!G4</f>
        <v>0</v>
      </c>
      <c r="H4" s="3">
        <f>'2021'!H4+'2022'!H4+'2023'!H4+'2024'!H4</f>
        <v>0</v>
      </c>
      <c r="I4" s="3">
        <f>'2021'!I4+'2022'!I4+'2023'!I4+'2024'!I4</f>
        <v>0</v>
      </c>
      <c r="J4" s="3">
        <f>'2021'!J4+'2022'!J4+'2023'!J4+'2024'!J4</f>
        <v>0</v>
      </c>
      <c r="K4" s="3">
        <f>'2021'!K4+'2022'!K4+'2023'!K4+'2024'!K4</f>
        <v>0</v>
      </c>
      <c r="L4" s="3">
        <f>'2021'!L4+'2022'!L4+'2023'!L4+'2024'!L4</f>
        <v>0</v>
      </c>
      <c r="M4" s="3">
        <f>'2021'!M4+'2022'!M4+'2023'!M4+'2024'!M4</f>
        <v>0</v>
      </c>
      <c r="N4" s="3">
        <f>'2021'!N4+'2022'!N4+'2023'!N4+'2024'!N4</f>
        <v>0</v>
      </c>
      <c r="O4" s="3">
        <f>'2021'!O4+'2022'!O4+'2023'!O4+'2024'!O4</f>
        <v>100</v>
      </c>
      <c r="P4" s="3">
        <f>'2021'!P4+'2022'!P4+'2023'!P4+'2024'!P4</f>
        <v>0</v>
      </c>
      <c r="Q4" s="39">
        <f>'2021'!Q4+'2022'!Q4+'2023'!Q4+'2024'!Q4</f>
        <v>0</v>
      </c>
      <c r="R4" s="30">
        <f t="shared" ref="R4:R5" si="0">SUM(F4:Q4)</f>
        <v>100</v>
      </c>
    </row>
    <row r="5" spans="1:18" ht="81.75" customHeight="1" thickBot="1" x14ac:dyDescent="0.3">
      <c r="A5" s="12" t="str">
        <f>'2021'!A5</f>
        <v>Optimizar el buen estado de las vías terrestres, mediente la rehabilitación de la infraestructura.</v>
      </c>
      <c r="B5" s="13" t="str">
        <f>'2021'!B5</f>
        <v>Rehabilitación de Caminos intermunicipales mediante nivelación y compactación de calle o carretera, en tramos de terracería.</v>
      </c>
      <c r="C5" s="13" t="str">
        <f>'2021'!C5</f>
        <v>Kilómetros de terracerías terminadas.</v>
      </c>
      <c r="D5" s="79">
        <f>'2021'!D5+'2022'!D5+'2023'!D5+'2024'!D5</f>
        <v>0</v>
      </c>
      <c r="E5" s="37">
        <f>'2021'!E5+'2022'!E5+'2023'!E5+'2024'!E5</f>
        <v>25</v>
      </c>
      <c r="F5" s="18">
        <f>'2021'!F5+'2022'!F5+'2023'!F5+'2024'!F5</f>
        <v>0</v>
      </c>
      <c r="G5" s="28">
        <f>'2021'!G5+'2022'!G5+'2023'!G5+'2024'!G5</f>
        <v>0</v>
      </c>
      <c r="H5" s="19">
        <f>'2021'!H5+'2022'!H5+'2023'!H5+'2024'!H5</f>
        <v>0</v>
      </c>
      <c r="I5" s="19">
        <f>'2021'!I5+'2022'!I5+'2023'!I5+'2024'!I5</f>
        <v>0</v>
      </c>
      <c r="J5" s="19">
        <f>'2021'!J5+'2022'!J5+'2023'!J5+'2024'!J5</f>
        <v>0</v>
      </c>
      <c r="K5" s="19">
        <f>'2021'!K5+'2022'!K5+'2023'!K5+'2024'!K5</f>
        <v>0</v>
      </c>
      <c r="L5" s="19">
        <f>'2021'!L5+'2022'!L5+'2023'!L5+'2024'!L5</f>
        <v>0</v>
      </c>
      <c r="M5" s="19">
        <f>'2021'!M5+'2022'!M5+'2023'!M5+'2024'!M5</f>
        <v>0</v>
      </c>
      <c r="N5" s="19">
        <f>'2021'!N5+'2022'!N5+'2023'!N5+'2024'!N5</f>
        <v>0</v>
      </c>
      <c r="O5" s="19">
        <f>'2021'!O5+'2022'!O5+'2023'!O5+'2024'!O5</f>
        <v>0</v>
      </c>
      <c r="P5" s="14">
        <f>'2021'!P5+'2022'!P5+'2023'!P5+'2024'!P5</f>
        <v>0</v>
      </c>
      <c r="Q5" s="40">
        <f>'2021'!Q5+'2022'!Q5+'2023'!Q5+'2024'!Q5</f>
        <v>0</v>
      </c>
      <c r="R5" s="30">
        <f t="shared" si="0"/>
        <v>0</v>
      </c>
    </row>
  </sheetData>
  <mergeCells count="1">
    <mergeCell ref="F1:Q1"/>
  </mergeCells>
  <phoneticPr fontId="5" type="noConversion"/>
  <printOptions horizontalCentered="1" verticalCentered="1"/>
  <pageMargins left="0" right="0" top="0" bottom="0" header="0.31496062992125984" footer="0.31496062992125984"/>
  <pageSetup scale="6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2021</vt:lpstr>
      <vt:lpstr>2022</vt:lpstr>
      <vt:lpstr>2023</vt:lpstr>
      <vt:lpstr>2024</vt:lpstr>
      <vt:lpstr>2021-2024</vt:lpstr>
      <vt:lpstr>'2022'!Área_de_impresión</vt:lpstr>
      <vt:lpstr>'2023'!Área_de_impresión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Delegacion de Bocas</dc:creator>
  <cp:lastModifiedBy>ACER</cp:lastModifiedBy>
  <cp:lastPrinted>2020-11-17T20:17:34Z</cp:lastPrinted>
  <dcterms:created xsi:type="dcterms:W3CDTF">2020-11-17T18:01:24Z</dcterms:created>
  <dcterms:modified xsi:type="dcterms:W3CDTF">2022-01-04T04:10:00Z</dcterms:modified>
</cp:coreProperties>
</file>