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ESTADOS FINANCIEROS\MARZO 2021\PRESUPUESTAL\"/>
    </mc:Choice>
  </mc:AlternateContent>
  <bookViews>
    <workbookView xWindow="0" yWindow="0" windowWidth="25200" windowHeight="11895"/>
  </bookViews>
  <sheets>
    <sheet name="FUENTE FINANCIAMIEN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H19" i="1"/>
  <c r="H15" i="1" s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H16" i="1"/>
  <c r="G16" i="1"/>
  <c r="G15" i="1" s="1"/>
  <c r="F16" i="1"/>
  <c r="F15" i="1" s="1"/>
  <c r="E16" i="1"/>
  <c r="D16" i="1"/>
  <c r="I15" i="1"/>
  <c r="E15" i="1"/>
  <c r="D15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I9" i="1" s="1"/>
  <c r="I21" i="1" s="1"/>
  <c r="H10" i="1"/>
  <c r="H9" i="1" s="1"/>
  <c r="H21" i="1" s="1"/>
  <c r="G10" i="1"/>
  <c r="F10" i="1"/>
  <c r="E10" i="1"/>
  <c r="E9" i="1" s="1"/>
  <c r="E21" i="1" s="1"/>
  <c r="D10" i="1"/>
  <c r="D9" i="1" s="1"/>
  <c r="D21" i="1" s="1"/>
  <c r="G9" i="1"/>
  <c r="F9" i="1"/>
  <c r="F21" i="1" s="1"/>
  <c r="B5" i="1"/>
  <c r="G21" i="1" l="1"/>
</calcChain>
</file>

<file path=xl/sharedStrings.xml><?xml version="1.0" encoding="utf-8"?>
<sst xmlns="http://schemas.openxmlformats.org/spreadsheetml/2006/main" count="22" uniqueCount="18">
  <si>
    <t>INSTITUTO ESTATAL DE EDUCACIÓN PARA ADULTOS</t>
  </si>
  <si>
    <t>ESTADO ANALÍTICO DEL EJERCICIO DEL PRESUPUESTO DE EGRESOS</t>
  </si>
  <si>
    <t>FUENTE DE FINANCIAMIENTO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</si>
  <si>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</si>
  <si>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</si>
  <si>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</si>
  <si>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</si>
  <si>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</si>
  <si>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</si>
  <si>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</si>
  <si>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</si>
  <si>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Recurso Federal</t>
  </si>
  <si>
    <t>1000  Servicios Personales</t>
  </si>
  <si>
    <t>2000  Materiales y Suministros</t>
  </si>
  <si>
    <t>3000  Servicios Generales</t>
  </si>
  <si>
    <t>4000  Transferencias, Asignaciones, Subsidios y  Otras Ayudas</t>
  </si>
  <si>
    <t>Recurso Estatal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</si>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</sst>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0" fontId="1" fillId="3" borderId="4" xfId="0" applyFont="1" applyFill="1" applyBorder="1" applyAlignment="1">
      <alignment horizontal="justify" vertical="center" wrapText="1"/>
    </xf>
    <xf numFmtId="0" fontId="1" fillId="3" borderId="5" xfId="0" applyFont="1" applyFill="1" applyBorder="1" applyAlignment="1">
      <alignment horizontal="justify" vertical="center" wrapText="1"/>
    </xf>
    <xf numFmtId="4" fontId="1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1" fillId="3" borderId="4" xfId="0" applyFont="1" applyFill="1" applyBorder="1" applyAlignment="1">
      <alignment horizontal="justify" vertical="center" wrapText="1"/>
    </xf>
    <xf numFmtId="4" fontId="0" fillId="3" borderId="16" xfId="0" applyNumberFormat="1" applyFont="1" applyFill="1" applyBorder="1" applyAlignment="1">
      <alignment horizontal="right" vertical="center" wrapText="1"/>
    </xf>
    <xf numFmtId="4" fontId="0" fillId="3" borderId="16" xfId="0" quotePrefix="1" applyNumberFormat="1" applyFont="1" applyFill="1" applyBorder="1" applyAlignment="1">
      <alignment horizontal="right" vertical="center" wrapText="1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/>
    </xf>
    <xf numFmtId="4" fontId="1" fillId="3" borderId="14" xfId="0" applyNumberFormat="1" applyFont="1" applyFill="1" applyBorder="1" applyAlignment="1">
      <alignment horizontal="center" vertical="center"/>
    </xf>
    <xf numFmtId="0" fontId="1" fillId="0" borderId="0" xfId="0" applyFont="1"/>
    <xf numFmtId="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29</xdr:row>
      <xdr:rowOff>104774</xdr:rowOff>
    </xdr:from>
    <xdr:to>
      <xdr:col>2</xdr:col>
      <xdr:colOff>2314575</xdr:colOff>
      <xdr:row>32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6115049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29</xdr:row>
      <xdr:rowOff>76200</xdr:rowOff>
    </xdr:from>
    <xdr:to>
      <xdr:col>8</xdr:col>
      <xdr:colOff>904875</xdr:colOff>
      <xdr:row>32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>
          <a:spLocks noChangeArrowheads="1"/>
        </xdr:cNvSpPr>
      </xdr:nvSpPr>
      <xdr:spPr bwMode="auto">
        <a:xfrm>
          <a:off x="8372475" y="60864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3267075</xdr:colOff>
      <xdr:row>27</xdr:row>
      <xdr:rowOff>76200</xdr:rowOff>
    </xdr:from>
    <xdr:to>
      <xdr:col>5</xdr:col>
      <xdr:colOff>638175</xdr:colOff>
      <xdr:row>32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4410075" y="57054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  <a:endParaRPr lang="es-MX" sz="1400">
            <a:effectLst/>
          </a:endParaRPr>
        </a:p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del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%20CONAC/ESTADO%20DEL%20EJERCICIO%20DEL%20PRESUPUESTO/EDO.%20EGRESOS%20MARZ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2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MARZO DEL 2022</v>
          </cell>
        </row>
      </sheetData>
      <sheetData sheetId="1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</row>
      </sheetData>
      <sheetData sheetId="2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28914149</v>
          </cell>
          <cell r="E37">
            <v>0</v>
          </cell>
          <cell r="F37">
            <v>28914149</v>
          </cell>
          <cell r="G37">
            <v>2540146</v>
          </cell>
          <cell r="H37">
            <v>2540146</v>
          </cell>
          <cell r="I37">
            <v>26374003</v>
          </cell>
        </row>
      </sheetData>
      <sheetData sheetId="3">
        <row r="9">
          <cell r="D9">
            <v>47361933.000000007</v>
          </cell>
          <cell r="E9">
            <v>0</v>
          </cell>
          <cell r="F9">
            <v>47361933</v>
          </cell>
          <cell r="G9">
            <v>11443227.130000001</v>
          </cell>
          <cell r="H9">
            <v>11443227.130000001</v>
          </cell>
          <cell r="I9">
            <v>35918705.870000005</v>
          </cell>
        </row>
        <row r="17">
          <cell r="D17">
            <v>6424721</v>
          </cell>
          <cell r="E17">
            <v>-46527.119999999995</v>
          </cell>
          <cell r="F17">
            <v>6378193.879999999</v>
          </cell>
          <cell r="G17">
            <v>751178.64</v>
          </cell>
          <cell r="H17">
            <v>748883.63</v>
          </cell>
          <cell r="I17">
            <v>5627015.2400000002</v>
          </cell>
        </row>
        <row r="27">
          <cell r="D27">
            <v>16537057</v>
          </cell>
          <cell r="E27">
            <v>46527.12</v>
          </cell>
          <cell r="F27">
            <v>16583584.119999999</v>
          </cell>
          <cell r="G27">
            <v>3098762.16</v>
          </cell>
          <cell r="H27">
            <v>3098762.16</v>
          </cell>
          <cell r="I27">
            <v>13484821.960000001</v>
          </cell>
        </row>
        <row r="37">
          <cell r="D37">
            <v>16720400</v>
          </cell>
          <cell r="E37">
            <v>0</v>
          </cell>
          <cell r="F37">
            <v>16720400</v>
          </cell>
          <cell r="G37">
            <v>3879259</v>
          </cell>
          <cell r="H37">
            <v>3879259</v>
          </cell>
          <cell r="I37">
            <v>12841141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40"/>
  <sheetViews>
    <sheetView tabSelected="1" workbookViewId="0">
      <selection activeCell="D37" sqref="D37:I43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56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thickBot="1" x14ac:dyDescent="0.3">
      <c r="B5" s="8" t="str">
        <f>'[1]OBJETO DEL GASTO'!B5:I5</f>
        <v>AL MES DE MARZO DEL 2022</v>
      </c>
      <c r="C5" s="9"/>
      <c r="D5" s="9"/>
      <c r="E5" s="9"/>
      <c r="F5" s="9"/>
      <c r="G5" s="9"/>
      <c r="H5" s="9"/>
      <c r="I5" s="10"/>
    </row>
    <row r="6" spans="2:9" ht="15.75" thickBot="1" x14ac:dyDescent="0.3">
      <c r="B6" s="2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8"/>
      <c r="C7" s="16"/>
      <c r="D7" s="17" t="s">
        <v>6</v>
      </c>
      <c r="E7" s="17" t="s">
        <v>7</v>
      </c>
      <c r="F7" s="17" t="s">
        <v>8</v>
      </c>
      <c r="G7" s="17" t="s">
        <v>9</v>
      </c>
      <c r="H7" s="17" t="s">
        <v>10</v>
      </c>
      <c r="I7" s="18"/>
    </row>
    <row r="8" spans="2:9" ht="15.95" customHeight="1" x14ac:dyDescent="0.25">
      <c r="B8" s="19"/>
      <c r="C8" s="20"/>
      <c r="D8" s="20"/>
      <c r="E8" s="20"/>
      <c r="F8" s="20"/>
      <c r="G8" s="20"/>
      <c r="H8" s="20"/>
      <c r="I8" s="20"/>
    </row>
    <row r="9" spans="2:9" ht="15.95" customHeight="1" x14ac:dyDescent="0.25">
      <c r="B9" s="21" t="s">
        <v>11</v>
      </c>
      <c r="C9" s="22"/>
      <c r="D9" s="23">
        <f t="shared" ref="D9:I9" si="0">SUM(D10:D13)</f>
        <v>115958260</v>
      </c>
      <c r="E9" s="23">
        <f t="shared" si="0"/>
        <v>7.2759576141834259E-12</v>
      </c>
      <c r="F9" s="23">
        <f t="shared" si="0"/>
        <v>115958260</v>
      </c>
      <c r="G9" s="23">
        <f t="shared" si="0"/>
        <v>21712572.93</v>
      </c>
      <c r="H9" s="23">
        <f t="shared" si="0"/>
        <v>21710277.920000002</v>
      </c>
      <c r="I9" s="23">
        <f t="shared" si="0"/>
        <v>94245687.070000008</v>
      </c>
    </row>
    <row r="10" spans="2:9" ht="15.95" customHeight="1" x14ac:dyDescent="0.25">
      <c r="B10" s="24"/>
      <c r="C10" s="25" t="s">
        <v>12</v>
      </c>
      <c r="D10" s="26">
        <f>'[1]ANALITICO R-11'!D9+'[1]ANALITICO R-33'!D9</f>
        <v>47361933.000000007</v>
      </c>
      <c r="E10" s="26">
        <f>'[1]ANALITICO R-11'!E9+'[1]ANALITICO R-33'!E9</f>
        <v>0</v>
      </c>
      <c r="F10" s="26">
        <f>'[1]ANALITICO R-11'!F9+'[1]ANALITICO R-33'!F9</f>
        <v>47361933</v>
      </c>
      <c r="G10" s="26">
        <f>'[1]ANALITICO R-11'!G9+'[1]ANALITICO R-33'!G9</f>
        <v>11443227.130000001</v>
      </c>
      <c r="H10" s="26">
        <f>'[1]ANALITICO R-11'!H9+'[1]ANALITICO R-33'!H9</f>
        <v>11443227.130000001</v>
      </c>
      <c r="I10" s="26">
        <f>'[1]ANALITICO R-11'!I9+'[1]ANALITICO R-33'!I9</f>
        <v>35918705.870000005</v>
      </c>
    </row>
    <row r="11" spans="2:9" ht="15.95" customHeight="1" x14ac:dyDescent="0.25">
      <c r="B11" s="24"/>
      <c r="C11" s="25" t="s">
        <v>13</v>
      </c>
      <c r="D11" s="26">
        <f>'[1]ANALITICO R-11'!D17+'[1]ANALITICO R-33'!D17</f>
        <v>6424721</v>
      </c>
      <c r="E11" s="26">
        <f>'[1]ANALITICO R-11'!E17+'[1]ANALITICO R-33'!E17</f>
        <v>-46527.119999999995</v>
      </c>
      <c r="F11" s="26">
        <f>'[1]ANALITICO R-11'!F17+'[1]ANALITICO R-33'!F17</f>
        <v>6378193.879999999</v>
      </c>
      <c r="G11" s="26">
        <f>'[1]ANALITICO R-11'!G17+'[1]ANALITICO R-33'!G17</f>
        <v>751178.64</v>
      </c>
      <c r="H11" s="26">
        <f>'[1]ANALITICO R-11'!H17+'[1]ANALITICO R-33'!H17</f>
        <v>748883.63</v>
      </c>
      <c r="I11" s="26">
        <f>'[1]ANALITICO R-11'!I17+'[1]ANALITICO R-33'!I17</f>
        <v>5627015.2400000002</v>
      </c>
    </row>
    <row r="12" spans="2:9" ht="15.95" customHeight="1" x14ac:dyDescent="0.25">
      <c r="B12" s="24"/>
      <c r="C12" s="25" t="s">
        <v>14</v>
      </c>
      <c r="D12" s="26">
        <f>'[1]ANALITICO R-11'!D27+'[1]ANALITICO R-33'!D27</f>
        <v>16537057</v>
      </c>
      <c r="E12" s="26">
        <f>'[1]ANALITICO R-11'!E27+'[1]ANALITICO R-33'!E27</f>
        <v>46527.12</v>
      </c>
      <c r="F12" s="26">
        <f>'[1]ANALITICO R-11'!F27+'[1]ANALITICO R-33'!F27</f>
        <v>16583584.119999999</v>
      </c>
      <c r="G12" s="26">
        <f>'[1]ANALITICO R-11'!G27+'[1]ANALITICO R-33'!G27</f>
        <v>3098762.16</v>
      </c>
      <c r="H12" s="26">
        <f>'[1]ANALITICO R-11'!H27+'[1]ANALITICO R-33'!H27</f>
        <v>3098762.16</v>
      </c>
      <c r="I12" s="26">
        <f>'[1]ANALITICO R-11'!I27+'[1]ANALITICO R-33'!I27</f>
        <v>13484821.960000001</v>
      </c>
    </row>
    <row r="13" spans="2:9" x14ac:dyDescent="0.25">
      <c r="B13" s="24"/>
      <c r="C13" s="25" t="s">
        <v>15</v>
      </c>
      <c r="D13" s="26">
        <f>'[1]ANALITICO R-11'!D37+'[1]ANALITICO R-33'!D37</f>
        <v>45634549</v>
      </c>
      <c r="E13" s="26">
        <f>'[1]ANALITICO R-11'!E37+'[1]ANALITICO R-33'!E37</f>
        <v>0</v>
      </c>
      <c r="F13" s="26">
        <f>'[1]ANALITICO R-11'!F37+'[1]ANALITICO R-33'!F37</f>
        <v>45634549</v>
      </c>
      <c r="G13" s="26">
        <f>'[1]ANALITICO R-11'!G37+'[1]ANALITICO R-33'!G37</f>
        <v>6419405</v>
      </c>
      <c r="H13" s="26">
        <f>'[1]ANALITICO R-11'!H37+'[1]ANALITICO R-33'!H37</f>
        <v>6419405</v>
      </c>
      <c r="I13" s="26">
        <f>'[1]ANALITICO R-11'!I37+'[1]ANALITICO R-33'!I37</f>
        <v>39215144</v>
      </c>
    </row>
    <row r="14" spans="2:9" ht="15.95" customHeight="1" x14ac:dyDescent="0.25">
      <c r="B14" s="24"/>
      <c r="C14" s="25"/>
      <c r="D14" s="20"/>
      <c r="E14" s="20"/>
      <c r="F14" s="20"/>
      <c r="G14" s="20"/>
      <c r="H14" s="20"/>
      <c r="I14" s="20"/>
    </row>
    <row r="15" spans="2:9" ht="15.95" customHeight="1" x14ac:dyDescent="0.25">
      <c r="B15" s="21" t="s">
        <v>16</v>
      </c>
      <c r="C15" s="22"/>
      <c r="D15" s="23">
        <f>SUM(D16:D19)</f>
        <v>0</v>
      </c>
      <c r="E15" s="23">
        <f t="shared" ref="E15:I15" si="1">SUM(E16:E19)</f>
        <v>0</v>
      </c>
      <c r="F15" s="23">
        <f t="shared" si="1"/>
        <v>0</v>
      </c>
      <c r="G15" s="23">
        <f t="shared" si="1"/>
        <v>0</v>
      </c>
      <c r="H15" s="23">
        <f t="shared" si="1"/>
        <v>0</v>
      </c>
      <c r="I15" s="23">
        <f t="shared" si="1"/>
        <v>0</v>
      </c>
    </row>
    <row r="16" spans="2:9" ht="15.95" customHeight="1" x14ac:dyDescent="0.25">
      <c r="B16" s="27"/>
      <c r="C16" s="25" t="s">
        <v>12</v>
      </c>
      <c r="D16" s="28">
        <f>+'[1]ANALITICO AP.EST.2022'!D9</f>
        <v>0</v>
      </c>
      <c r="E16" s="29">
        <f>+'[1]ANALITICO AP.EST.2022'!E9</f>
        <v>0</v>
      </c>
      <c r="F16" s="28">
        <f>+'[1]ANALITICO AP.EST.2022'!F9</f>
        <v>0</v>
      </c>
      <c r="G16" s="28">
        <f>+'[1]ANALITICO AP.EST.2022'!G9</f>
        <v>0</v>
      </c>
      <c r="H16" s="28">
        <f>+'[1]ANALITICO AP.EST.2022'!H9</f>
        <v>0</v>
      </c>
      <c r="I16" s="28">
        <f>+'[1]ANALITICO AP.EST.2022'!I9</f>
        <v>0</v>
      </c>
    </row>
    <row r="17" spans="2:9" ht="15.95" customHeight="1" x14ac:dyDescent="0.25">
      <c r="B17" s="24"/>
      <c r="C17" s="25" t="s">
        <v>13</v>
      </c>
      <c r="D17" s="26">
        <f>+'[1]ANALITICO AP.EST.2022'!D17</f>
        <v>0</v>
      </c>
      <c r="E17" s="26">
        <f>+'[1]ANALITICO AP.EST.2022'!E17</f>
        <v>0</v>
      </c>
      <c r="F17" s="26">
        <f>+'[1]ANALITICO AP.EST.2022'!F17</f>
        <v>0</v>
      </c>
      <c r="G17" s="26">
        <f>+'[1]ANALITICO AP.EST.2022'!G17</f>
        <v>0</v>
      </c>
      <c r="H17" s="26">
        <f>+'[1]ANALITICO AP.EST.2022'!H17</f>
        <v>0</v>
      </c>
      <c r="I17" s="26">
        <f>+'[1]ANALITICO AP.EST.2022'!I17</f>
        <v>0</v>
      </c>
    </row>
    <row r="18" spans="2:9" ht="15.95" customHeight="1" x14ac:dyDescent="0.25">
      <c r="B18" s="24"/>
      <c r="C18" s="25" t="s">
        <v>14</v>
      </c>
      <c r="D18" s="26">
        <f>+'[1]ANALITICO AP.EST.2022'!D27</f>
        <v>0</v>
      </c>
      <c r="E18" s="26">
        <f>+'[1]ANALITICO AP.EST.2022'!E27</f>
        <v>0</v>
      </c>
      <c r="F18" s="26">
        <f>+'[1]ANALITICO AP.EST.2022'!F27</f>
        <v>0</v>
      </c>
      <c r="G18" s="26">
        <f>+'[1]ANALITICO AP.EST.2022'!G27</f>
        <v>0</v>
      </c>
      <c r="H18" s="26">
        <f>+'[1]ANALITICO AP.EST.2022'!H27</f>
        <v>0</v>
      </c>
      <c r="I18" s="26">
        <f>+'[1]ANALITICO AP.EST.2022'!I27</f>
        <v>0</v>
      </c>
    </row>
    <row r="19" spans="2:9" ht="15.95" customHeight="1" x14ac:dyDescent="0.25">
      <c r="B19" s="24"/>
      <c r="C19" s="25" t="s">
        <v>15</v>
      </c>
      <c r="D19" s="26">
        <f>+'[1]ANALITICO AP.EST.2022'!D37</f>
        <v>0</v>
      </c>
      <c r="E19" s="26">
        <f>+'[1]ANALITICO AP.EST.2022'!E37</f>
        <v>0</v>
      </c>
      <c r="F19" s="26">
        <f>+'[1]ANALITICO AP.EST.2022'!F37</f>
        <v>0</v>
      </c>
      <c r="G19" s="26">
        <f>+'[1]ANALITICO AP.EST.2022'!G37</f>
        <v>0</v>
      </c>
      <c r="H19" s="26">
        <f>+'[1]ANALITICO AP.EST.2022'!H37</f>
        <v>0</v>
      </c>
      <c r="I19" s="26">
        <f>+'[1]ANALITICO AP.EST.2022'!I37</f>
        <v>0</v>
      </c>
    </row>
    <row r="20" spans="2:9" ht="15.95" customHeight="1" thickBot="1" x14ac:dyDescent="0.3">
      <c r="B20" s="30"/>
      <c r="C20" s="31"/>
      <c r="D20" s="31"/>
      <c r="E20" s="31"/>
      <c r="F20" s="31"/>
      <c r="G20" s="31"/>
      <c r="H20" s="31"/>
      <c r="I20" s="31"/>
    </row>
    <row r="21" spans="2:9" ht="15" customHeight="1" thickBot="1" x14ac:dyDescent="0.3">
      <c r="B21" s="32"/>
      <c r="C21" s="33" t="s">
        <v>17</v>
      </c>
      <c r="D21" s="34">
        <f>SUM(D9+D15)</f>
        <v>115958260</v>
      </c>
      <c r="E21" s="34">
        <f t="shared" ref="E21:I21" si="2">SUM(E9+E15)</f>
        <v>7.2759576141834259E-12</v>
      </c>
      <c r="F21" s="34">
        <f t="shared" si="2"/>
        <v>115958260</v>
      </c>
      <c r="G21" s="34">
        <f t="shared" si="2"/>
        <v>21712572.93</v>
      </c>
      <c r="H21" s="34">
        <f t="shared" si="2"/>
        <v>21710277.920000002</v>
      </c>
      <c r="I21" s="34">
        <f t="shared" si="2"/>
        <v>94245687.070000008</v>
      </c>
    </row>
    <row r="23" spans="2:9" x14ac:dyDescent="0.25">
      <c r="B23" s="35"/>
      <c r="D23" s="36"/>
      <c r="E23" s="36"/>
      <c r="F23" s="36"/>
      <c r="G23" s="36"/>
      <c r="H23" s="36"/>
      <c r="I23" s="36"/>
    </row>
    <row r="24" spans="2:9" x14ac:dyDescent="0.25">
      <c r="B24" s="35"/>
      <c r="D24" s="36"/>
      <c r="E24" s="36"/>
      <c r="F24" s="36"/>
      <c r="G24" s="36"/>
      <c r="H24" s="36"/>
      <c r="I24" s="36"/>
    </row>
    <row r="25" spans="2:9" x14ac:dyDescent="0.25">
      <c r="B25" s="35"/>
    </row>
    <row r="26" spans="2:9" x14ac:dyDescent="0.25">
      <c r="B26" s="35"/>
    </row>
    <row r="27" spans="2:9" x14ac:dyDescent="0.25">
      <c r="B27" s="35"/>
    </row>
    <row r="28" spans="2:9" x14ac:dyDescent="0.25">
      <c r="B28" s="35"/>
    </row>
    <row r="29" spans="2:9" x14ac:dyDescent="0.25">
      <c r="B29" s="35"/>
    </row>
    <row r="34" spans="4:9" customFormat="1" x14ac:dyDescent="0.25"/>
    <row r="35" spans="4:9" customFormat="1" x14ac:dyDescent="0.25"/>
    <row r="36" spans="4:9" customFormat="1" x14ac:dyDescent="0.25"/>
    <row r="40" spans="4:9" x14ac:dyDescent="0.25">
      <c r="D40" s="36"/>
      <c r="E40" s="36"/>
      <c r="F40" s="36"/>
      <c r="G40" s="36"/>
      <c r="H40" s="36"/>
      <c r="I40" s="36"/>
    </row>
  </sheetData>
  <mergeCells count="9">
    <mergeCell ref="B9:C9"/>
    <mergeCell ref="B15:C15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FUENTE FINANCIAMIENTO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2022-04-18T13:21:52Z</dcterms:created>
  <dcterms:modified xsi:type="dcterms:W3CDTF">2022-04-18T13:22:21Z</dcterms:modified>
</cp:coreProperties>
</file>