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C:\Users\Transparencia\Desktop\REPORTES MENSUALES 2022\"/>
    </mc:Choice>
  </mc:AlternateContent>
  <xr:revisionPtr revIDLastSave="0" documentId="13_ncr:1_{4F233B1E-5AD0-42B1-853A-2DD69959BCE8}" xr6:coauthVersionLast="47" xr6:coauthVersionMax="47" xr10:uidLastSave="{00000000-0000-0000-0000-000000000000}"/>
  <bookViews>
    <workbookView xWindow="-110" yWindow="-110" windowWidth="19420" windowHeight="104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23" i="1" l="1"/>
  <c r="M23" i="1"/>
  <c r="L20" i="1"/>
  <c r="M20" i="1"/>
  <c r="L17" i="1"/>
  <c r="M17" i="1"/>
  <c r="L14" i="1"/>
  <c r="M14" i="1"/>
  <c r="L12" i="1"/>
  <c r="M12" i="1"/>
  <c r="L11" i="1"/>
  <c r="M11" i="1"/>
  <c r="L13" i="1"/>
  <c r="M13" i="1"/>
  <c r="L15" i="1"/>
  <c r="M15" i="1"/>
  <c r="L18" i="1"/>
  <c r="M18" i="1"/>
  <c r="L19" i="1"/>
  <c r="M19" i="1"/>
  <c r="L21" i="1"/>
  <c r="M21" i="1"/>
  <c r="L22" i="1"/>
  <c r="M22" i="1"/>
  <c r="L51" i="1"/>
  <c r="M51" i="1"/>
  <c r="L52" i="1"/>
  <c r="M52" i="1"/>
  <c r="L53" i="1"/>
  <c r="M53" i="1"/>
  <c r="L49" i="1"/>
  <c r="M49" i="1"/>
  <c r="L50" i="1"/>
  <c r="M50" i="1"/>
  <c r="L54" i="1"/>
  <c r="M54" i="1"/>
  <c r="B2" i="1"/>
  <c r="M10" i="1" l="1"/>
  <c r="M16" i="1"/>
  <c r="M24" i="1"/>
  <c r="M25" i="1"/>
  <c r="M26" i="1"/>
  <c r="M27" i="1"/>
  <c r="M28" i="1"/>
  <c r="M29" i="1"/>
  <c r="M30" i="1"/>
  <c r="M31" i="1"/>
  <c r="M32" i="1"/>
  <c r="M33" i="1"/>
  <c r="M34" i="1"/>
  <c r="M35" i="1"/>
  <c r="M36" i="1"/>
  <c r="M37" i="1"/>
  <c r="M38" i="1"/>
  <c r="M39" i="1"/>
  <c r="M40" i="1"/>
  <c r="M41" i="1"/>
  <c r="M42" i="1"/>
  <c r="M43" i="1"/>
  <c r="M44" i="1"/>
  <c r="M45" i="1"/>
  <c r="M46" i="1"/>
  <c r="M47" i="1"/>
  <c r="M48" i="1"/>
  <c r="M55" i="1"/>
  <c r="M56" i="1"/>
  <c r="M57" i="1"/>
  <c r="M58" i="1"/>
  <c r="M59" i="1"/>
  <c r="M60" i="1"/>
  <c r="M61" i="1"/>
  <c r="M62" i="1"/>
  <c r="L10" i="1"/>
  <c r="L16" i="1"/>
  <c r="L24" i="1"/>
  <c r="L25" i="1"/>
  <c r="L26" i="1"/>
  <c r="L27" i="1"/>
  <c r="L28" i="1"/>
  <c r="L29" i="1"/>
  <c r="L30" i="1"/>
  <c r="L31" i="1"/>
  <c r="L32" i="1"/>
  <c r="L33" i="1"/>
  <c r="L34" i="1"/>
  <c r="L35" i="1"/>
  <c r="L36" i="1"/>
  <c r="L37" i="1"/>
  <c r="L38" i="1"/>
  <c r="L39" i="1"/>
  <c r="L40" i="1"/>
  <c r="L41" i="1"/>
  <c r="L42" i="1"/>
  <c r="L43" i="1"/>
  <c r="L44" i="1"/>
  <c r="L45" i="1"/>
  <c r="L46" i="1"/>
  <c r="L47" i="1"/>
  <c r="L48" i="1"/>
  <c r="L55" i="1"/>
  <c r="L56" i="1"/>
  <c r="L57" i="1"/>
  <c r="L58" i="1"/>
  <c r="L59" i="1"/>
  <c r="L60" i="1"/>
  <c r="L61" i="1"/>
  <c r="L62"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<sst xmlns="http://schemas.openxmlformats.org/spreadsheetml/2006/main" count="234" uniqueCount="127">
  <si>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</si>
  <si>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</si>
  <si>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</si>
  <si>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</si>
  <si>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</si>
  <si>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</si>
  <si>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</si>
  <si>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</si>
  <si>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</si>
  <si>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</si>
  <si>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</si>
  <si>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</si>
  <si>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</si>
  <si>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</si>
  <si>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</si>
  <si>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</si>
  <si>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</si>
  <si>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</si>
  <si>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</si>
  <si>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</si>
  <si>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</si>
  <si>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</si>
  <si>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</si>
  <si>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</si>
  <si>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</si>
  <si>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</si>
  <si>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</si>
  <si>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</si>
  <si>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</si>
  <si>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</si>
  <si>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</si>
  <si>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</si>
  <si>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</si>
  <si>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</si>
  <si>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</si>
  <si>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</si>
  <si>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</si>
  <si>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</si>
  <si>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</si>
  <si>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</si>
  <si>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</si>
  <si>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</si>
  <si>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</si>
  <si>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</si>
  <si>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</si>
  <si>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</si>
  <si>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</si>
  <si>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</si>
  <si>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</si>
  <si>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</si>
  <si>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</si>
  <si>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</si>
  <si>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</si>
  <si>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</si>
  <si>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</si>
  <si>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</si>
  <si>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</si>
  <si>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</si>
  <si>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</si>
  <si>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</si>
  <si>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</si>
  <si>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</si>
  <si>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</si>
  <si>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25/03/2022</t>
  </si>
  <si>
    <t xml:space="preserve">Solicito información acerca de la nueva Guardia Civil que anunció y e inauguró el gobernador del estado Ricardo Gallardo Cardona con una inversión de 350 millones de pesos para la primera etapa de la Guardia civil 
"La inversión inicial contemplada por las autoridades estatales para echar andar el proyecto será de 350 millones de pesos, que serán utilizados para adquirir más patrullas, equipo táctico, armamento y tecnología como drones." Fragmento del Boletín Institucional
 Solcito el desglose de gasto de los 350 millones de pesos en la nueva Guardia Civil 
Solicito información de las nuevas 100 unidades policiales  que se adquirieron para la guardia Civil, número de vehículos adquiridos , solicito saber si los nuevos vehículos son adquiridos por  arrendamiento o comprados ,  costo total e individual de los nuevos vehículos , empresa o persona física a la que se le adquirieron los vehículos , forma de adjudicación en los que se adquieren los nuevos vehículos. 
Solicito copia del convenio de compra o renta de las nuevas vehículos adquiridos por gobierno del estado y seguridad pública para la conformación de la nueva Guardia Civil
Solicito información de la compra de 15 drones adquiridos en la conformación de la Nueva Guardia Civil
  Solicito información de la compra de equipo tacitico, armamento y equipo tecnológico para la conformación de la nueva guardia civil , solicito que equipo se adquirió , costos de la compras y forma de adjudicación de la compra  y personas o empresas a las que se le adquirieron los equipos 
</t>
  </si>
  <si>
    <t>Se entrega Información</t>
  </si>
  <si>
    <t>26/03/2022</t>
  </si>
  <si>
    <t xml:space="preserve">Solicito copia en formato digital del contrato firmado por la compra de nuevos vehículos para la Guardia Civil.
Solicito se informe cuántos vehículos se adquirieron, su valor individual, modelo y características. 
Además, solicito copia en formato digital de todas las facturas pagadas por los nuevos vehículos para la Guardia Civil. </t>
  </si>
  <si>
    <t>En términos del artículo 84 de la Ley de Transparencia y Acceso a la Información Pública del Estado de San Luis Potosí, solicito el número de servidores públicos de base y de confianza a los cuales se les haya proporcionado las prestaciones, remuneraciones, bonos, que a continuación se enlista, durante los años 2016, 2017, 2018, 2019, 2020, 2021 y lo que va del 2022, desagregados por año, categoría (base o confianza) y durante cuanto tiempo se les proporciono:
* Bono conocido como "BONO DE COMPENSACIÓN",
* Seguro de Gastos Médicos Mayores,
* Prestación de vivienda y/o domicilio,
* Contratados por honorarios,
* Gastos de representación y/o viáticos</t>
  </si>
  <si>
    <t>28/03/2022</t>
  </si>
  <si>
    <t>Por favor, remitir nombre y en que consisten sus mejores prácticas de inteligencia policial utilizadas para el combate y prevención del delito, además del número de años en los que se ha llevado a cabo.</t>
  </si>
  <si>
    <t xml:space="preserve">Solicito que me informen cuántos detenidos hay en el caso de la “Minería de criptomonedas del sistema Conalep de San Luis Potosí” descubierta el pasado 23 de marzo de 2022, así cómo el municipio y lugar donde fueron detenidos, sus cargos o puestos dentro del Conalep, sexo y edad. </t>
  </si>
  <si>
    <t>HIRAM</t>
  </si>
  <si>
    <t>01/04/2022</t>
  </si>
  <si>
    <t xml:space="preserve">A).- Sobre el Estado de Fuerza Operativa
1.- ¿CUAL ES EL ESTADO DE FUERZA OPERATIVA DE LA SECRETARIA DE SEGURIDAD PUBLICA ENTENDIENDOSE COMO "ESTADO DE FUERZA OPERATIVA" LOS AGENTES DE POLICIA ESTATAL UNIFORMADOS "PIE TIERRA" PARA LABORES DE SEGURIDAD PUBLICA, TRANSITO Y VIALIDAD.
2.- DEL TOTAL DEL ESTADO DE FUERZA SEÑALADO ANTERIORMENTE, ¿CUANTOS AGENTES DE POLICIA ESTATAL SE ENCUENTRAN DESTINADOS A LABORES DE TRANSITO Y VIALIDAD? 
B).- Sobre las Infracciones de Tránsito
3.- ¿Cuántas Infracciones de Tránsito levantó la Secretaria de Seguridad Pública en el año 2018? De esas infracciones, cuantas fueron pagadas y cuantas quedaron pendientes de pago?
4.- ¿Cuántas Infracciones de Tránsito levantó la Secretaria de Seguridad Pública en el año 2019? De esas infracciones, cuantas fueron pagadas y cuantas quedaron pendientes de pago?
5.- ¿Cuántas Infracciones de Tránsito levantó la Secretaria de Seguridad Pública en el año 2020? De esas infracciones, cuantas fueron pagadas y cuantas quedaron pendientes de pago?
6.- ¿Cuántas Infracciones de Tránsito levantó la Secretaria de Seguridad Pública en el año 2021? De esas infracciones, cuantas fueron pagadas y cuantas quedaron pendientes de pago?
7.- ¿Cuántas Infracciones de Tránsito ha levantado la Secretaria de Seguridad Pública en lo que va del año 2022? De esas infracciones, cuantas ya han sido pagadas y cuantas han quedado pendientes de pago?
C).- Sobre los montos recibidos
8.- ¿CUAL FUE EL MONTO PERCIBIDO POR CONCEPTO DE PAGO DE MULTAS DE TRANSITO EN EL EJERCICIO FISCAL 2019? Y ¿CUAL FUE EL MONTO PENDIENTE DE PAGO DE LAS MULTAS LEVANTADAS EN ESE AÑO?
9.- ¿CUAL FUE EL MONTO PERCIBIDO POR CONCEPTO DE PAGO DE MULTAS DE TRANSITO EN EL EJERCICIO FISCAL 2020? Y ¿CUAL FUE EL MONTO PENDIENTE DE PAGO DE LAS MULTAS LEVANTADAS EN ESE AÑO?
10.- ¿CUAL FUE EL MONTO PERCIBIDO POR CONCEPTO DE PAGO DE MULTAS DE TRANSITO EN EL EJERCICIO FISCAL 2021? Y ¿CUAL FUE EL MONTO PENDIENTE DE PAGO DE LAS MULTAS LEVANTADAS EN ESE AÑO?
11.- ¿CUAL ES EL MONTO PERCIBIDO POR CONCEPTO DE PAGO DE MULTAS DE TRANSITO EN LO QUE VA DEL EJERCICIO FISCAL 2022? Y ¿CUAL FUE EL MONTO PENDIENTE DE PAGO DE LAS MULTAS LEVANTADAS EN ESE AÑO?
D).- Sobre la coordinación interinstitucional
12.- Mencione los municipios de su entidad federativa que se encuentran facultados y/o autrorizados para levantar infracciones de tránsito
13.- ¿Existe actualmente alguna base de datos cuyo dominio sea administrada por la Secretaria de Seguridad Pública sobre la información generada/recolectada por las infracciones de tránsito? En caso afirmativo, mencione su nombre.
14.- ¿Actualmente, el Estado se encuentra levantando infracciones de tránsito?
</t>
  </si>
  <si>
    <t>HERIBERTO</t>
  </si>
  <si>
    <t xml:space="preserve">Por medio del presente escrito y con fundamento en el artículo 6 de la Constitución Política de los Estados Unidos Mexicanos, solicito se me informe la fecha de mi alta como policía de la Dirección General de Seguridad Pública del Estado de San Luis Potosí y en caso de existir alguna baja, cese, separación o cualquier forma de terminación de la relación administrativa, se me indique el motivo que la genero, así como la fecha en que fue materializada.
De igual forma solicito se me informe si se inició algún procedimiento administrativo contra el suscrito ante la Comisión de Honor y Justicia de la Institución Policial del Estado de SLP, y de ser así, se me proporcionen coplas certificadas del mismo.
</t>
  </si>
  <si>
    <t>Francisco</t>
  </si>
  <si>
    <t>07/04/2022</t>
  </si>
  <si>
    <t>Solicito copia de los contratos vigentes formalizados con la persona física Gustavo Francisco Chong García Soria con RFC COGG760417SE3, y/o copia de los contratos vigentes, celebrados con la persona moral Operadora Chong, S.A. de C.V., cuyo RFC es OCO180416QJ0.</t>
  </si>
  <si>
    <t xml:space="preserve">Solicito el numero de mujeres que han desaparecido en San Luis Potosí </t>
  </si>
  <si>
    <t>MARGARITA</t>
  </si>
  <si>
    <t>08/04/2022</t>
  </si>
  <si>
    <t>1.-LEONARDO AGUILAR ORIHUELA ES ACCIONISTA DE ALGUNA EMPRESA DE SEGURIDAD PRIVADA?.
2.-LA EMPRESA SERCORP AGENCIA DE SEGURIDAD PRIVADA NACIONAL TIENE REGISTRO EN EL ESTADO?
3.-SI ES ASÍ QUE REGISTRO TIENE ASIGNADO?
4.-EN QUE MUNICIPIOS PRESTA SUS SERVICIOS COMO SEGURIDAD PRIVADA ?</t>
  </si>
  <si>
    <t>Héctor Sebastián</t>
  </si>
  <si>
    <t>11/04/2022</t>
  </si>
  <si>
    <t>Se adjunta archivo ZIP que contiene 4 archivos (2 en formato PDF, los cuales contienen las solicitudes de acceso a la información y 2 Excel en formato .xlsx) correspondientes al Componente de Resultados. Adicionalmente, se agregan los datos de contacto del peticionario en caso de cualquier duda, aclaración o inquietud.</t>
  </si>
  <si>
    <t>12/04/2022</t>
  </si>
  <si>
    <t>Se adjunta archivo PDF que despliega el contenido de la solicitud de acceso a la información correspondiente a los Componentes tanto de Condicionantes como de Habilitantes. Adicionalmente, se agregan los datos de contacto del peticionario en caso de cualquier duda, aclaración o inquietud.</t>
  </si>
  <si>
    <t>Saúl</t>
  </si>
  <si>
    <t xml:space="preserve">Solcito información acerca de cuántos elementos de seguridad están a cargo de la seguridad personal del gobernador del estado 
 Ricardo Gallardo Cardona para el resguardo de su integridad en su agenda pública y eventos a los que asiste. De igual forma solicito la remuneración económica que recibe  el personal de seguridad del gobernador </t>
  </si>
  <si>
    <t>Rosa María</t>
  </si>
  <si>
    <t xml:space="preserve">Solicito información acerca del nuevo cuerpo de seguridad  de la policía “GUARDA PARQUES”, solicito cuántos elementos integran el nuevo cuerpo de seguridad, son elementos provenientes de otras corporaciones o son nuevos elementos los que integran los guarda parques, aparte de la policía "Guarda parques" , existe otra grupo de seguridad en el parque Tangamanga y cuántos elementos la integran. Cuantos vehículos integran el nuevo cuerpo de seguridad "Guarda parques", que tipo de vehículos son los que la  integran, solicito si se trata de vehículos nuevos o seminuevos , si fueron adquiridos en renta o compra , costo de los vehículos  total e individual,  y empresa a la que se compraron o rentaron los vehículos </t>
  </si>
  <si>
    <t>Miguel</t>
  </si>
  <si>
    <t>17/04/2022</t>
  </si>
  <si>
    <t>Con fundamento los artículos 6 y 8 de la Constitución Política de los Estados Unidos Mexicanos y en los demás relativos de la Ley de Transparencia y Acceso a la Información Pública del Estado de San Luis Potosí, expongo lo siguiente:
Solicito me informe por medio de un listado el numero de empresas a la que se le ha otorgado una concesión, autorización y/o permiso para prestar el Servicio de Seguridad Privada en el Estado de San Luis Potosí.
Desglasa por: 
1.- Unidad Administrativa Responsable;
2.- Persona que se le asigno la concesión, autorización y/o permiso;
3.- Objeto de la concesión, autorización y/o permiso;
4.- Modalidad Autorizada y Características;
5.- Lugar; y
6.- Vigencia de la concesión, autorización y/o permiso.
Sin más por el momento, esperando su pronta respuesta le envió un cordial saludo.</t>
  </si>
  <si>
    <t>Jesús</t>
  </si>
  <si>
    <t>18/04/2022</t>
  </si>
  <si>
    <t>Solicito, de manera atenta y respetuosa, los comprobantes fiscales y/o de pago que el Gobierno del Estado de San Luis Potosí, a través de la Secretaría de Seguridad Pública del Estado, realizó entre enero del año 2020 y diciembre del 2021 al Club Atlético Madrid del Potosí SA de CV. 
De igual forma, solicito los contratos, convenios y/o cualquier documentación en donde se especifique el motivo de dichos pagos.</t>
  </si>
  <si>
    <t>19/04/2022</t>
  </si>
  <si>
    <t xml:space="preserve">1.	Número de elementos policiacos en el estado, desglosando cuántos corresponden a personal masculino y femenino, respectivamente. Igualmente requiero la misma información tratándose de cuerpos de fuerza civil o cuerpos policiacos bajo la supervisión de la Secretaría de Seguridad Pública o institución análoga en el estado. Esta última distinción es extensiva a los siguientes cuestionamientos.
2.	Relación del personal policiaco dado de baja por diferentes motivos en el periodo 2012-2021.
3.	Saber si existe un impedimento legal para que personas que hayan prestado sus servicios en las Fuerzas Armadas o Guardia Nacional se incorporen como personal policiaco. En caso de que no haya impedimento, solicito se me informe cuántos elementos en esta condición se encuentran actualmente desempeñando funciones policiacas y cuántos de ellos se encuentran acreditados para la realización de dichas actividades.
4.	Se informen los requisitos para causar alta como policía estatal, así como para policía auxiliar, fuerza civil o análogos bajo la supervisión de la Secretaría de Seguridad Pública o institución análoga.
5.	Del personal policiaco que causa baja en la policía estatal o fuerza civil o análogos bajo la supervisión de la Secretaría de Seguridad Pública o institución análoga ¿cuentan con un seguimiento respecto de su reincorporación al mercado laboral civil?
Responder en lo que a sus atribuciones corresponda, por favor. 
</t>
  </si>
  <si>
    <t xml:space="preserve">Documentos que contengan:
Número de personas que se encuentren en prisión por el delito de infanticidio actualmente. Anexar la versión pública de la sentencia.
Desagregar la información por:
1.	Año del ingreso
2.	Sexo
3.	Hablante de lengua indígena
4.	Nacionalidad
5.	Edad
6.	Discapacidad
7.	Número de expediente de la sentencia
</t>
  </si>
  <si>
    <t>EMILIO</t>
  </si>
  <si>
    <t>20/04/2022</t>
  </si>
  <si>
    <t xml:space="preserve">Solicito el apoyo de la Secretaria de Seguridad Publica del Estado su apoyo para que se me brinde información que señalo en el archivo adjunto, estos datos  serán usados con fines académicos. </t>
  </si>
  <si>
    <t>Miriam</t>
  </si>
  <si>
    <t xml:space="preserve">solicito conocer cuantas mujeres policias, adscritas a su dependencia, han sido victimas de homicidio doloso violento o feminicidio en el periodo entre 2015 a 2022. Detallar la fecha del homicidio y lugar donde ocurrió por cada caso.  </t>
  </si>
  <si>
    <t xml:space="preserve">solicito conocer el número de policias, adscritos a su dependencia, dados de baja y/o suspendidos porque se les inició un proceso de investigación penal por los delitos de homicidio doloso violento contra mujer o feminicidio. Detallar por año, desde 2015 a 2022 </t>
  </si>
  <si>
    <t>25/04/2022</t>
  </si>
  <si>
    <t xml:space="preserve">Solicito el total de menores de edad detenidos por la policía municipal o la policía estatal y puestos a disposición del ministerio público para cada uno de los siguientes años: 2021, 2020, 2019, 2018, 2017.  Se requiere el dato total de menores detenidos para cada uno de esos años.  </t>
  </si>
  <si>
    <t>Emilio</t>
  </si>
  <si>
    <t xml:space="preserve">Solicito información de las colonias más peligrosas del municipio de Soledad de Graciano Sánchez, S.L.P. </t>
  </si>
  <si>
    <t>Igualdad</t>
  </si>
  <si>
    <t>26/04/2022</t>
  </si>
  <si>
    <t xml:space="preserve">1. Qué programa de prevención de violencia de genero y feminicidio tienen?
2. Si cuentan con unidades o áreas especializadas de prevención del delito?
3. Si cuentan con algun sistema de geolocalización de personas? </t>
  </si>
  <si>
    <t>Eduardo Salamanca</t>
  </si>
  <si>
    <t>CUANTOS ELEMENTOS ESTAN ADSCRITOS A LA INSTITUCION, ASI COMO LAS SECCIONES POR LAS CUALES SE DIVIDEN....</t>
  </si>
  <si>
    <t>Jose Andres</t>
  </si>
  <si>
    <t>29/04/2022</t>
  </si>
  <si>
    <t>Buen día, solicito lo siguiente para la ciudad de San Luis Potosí: 
• La cantidad de cámaras de CCTV y de videovigilancia operando correctamente y conectadas al C4 y/o C5. 
• El porcentaje de las patrullas que cuenta con cámara de video transmitiendo permanentemente. 
• El porcentaje de los elementos de policía que cuentan con cámara de solapa funcionando correctamente”</t>
  </si>
  <si>
    <t xml:space="preserve">Raúl </t>
  </si>
  <si>
    <t xml:space="preserve">Carlos Alejandro </t>
  </si>
  <si>
    <t xml:space="preserve">MARIO </t>
  </si>
  <si>
    <t xml:space="preserve">Estela </t>
  </si>
  <si>
    <t xml:space="preserve">Susan </t>
  </si>
  <si>
    <t xml:space="preserve">Kevin </t>
  </si>
  <si>
    <t>Sin Nombre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</si>
</sst>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14" fontId="18"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0" xfId="0" quotePrefix="1" applyFont="1" applyFill="1"/>
    <xf numFmtId="165" fontId="7" fillId="6" borderId="0" xfId="0" applyNumberFormat="1" applyFont="1" applyFill="1" applyAlignment="1">
      <alignment horizontal="center"/>
    </xf>
    <xf numFmtId="165" fontId="18" fillId="6" borderId="0" xfId="0" applyNumberFormat="1" applyFont="1" applyFill="1" applyAlignment="1">
      <alignment horizontal="center"/>
    </xf>
    <xf numFmtId="0" fontId="7" fillId="6" borderId="0" xfId="0" applyFont="1" applyFill="1" applyAlignment="1">
      <alignment horizontal="left"/>
    </xf>
    <xf numFmtId="0" fontId="18" fillId="6" borderId="0" xfId="0" applyFont="1" applyFill="1" applyAlignment="1">
      <alignment horizontal="left"/>
    </xf>
    <xf numFmtId="14" fontId="7" fillId="6" borderId="0" xfId="0" applyNumberFormat="1" applyFont="1" applyFill="1" applyAlignment="1">
      <alignment horizontal="left"/>
    </xf>
    <xf numFmtId="14" fontId="18" fillId="6" borderId="0" xfId="0" applyNumberFormat="1" applyFont="1" applyFill="1" applyAlignment="1">
      <alignment horizontal="left"/>
    </xf>
    <xf numFmtId="1" fontId="7" fillId="6" borderId="0" xfId="0" applyNumberFormat="1" applyFont="1" applyFill="1" applyAlignment="1">
      <alignment horizontal="center"/>
    </xf>
    <xf numFmtId="1" fontId="18"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 formatCode="0"/>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62"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53125" defaultRowHeight="12.5" x14ac:dyDescent="0.25"/>
  <cols>
    <col min="1" max="1" width="11.453125" style="12"/>
    <col min="2" max="2" width="12" style="12" customWidth="1"/>
    <col min="3" max="3" width="135.36328125" customWidth="1"/>
  </cols>
  <sheetData>
    <row r="1" spans="1:5" ht="25" x14ac:dyDescent="0.5">
      <c r="A1" s="13" t="s">
        <v>0</v>
      </c>
      <c r="B1" s="13" t="s">
        <v>1</v>
      </c>
      <c r="C1" s="58" t="s">
        <v>2</v>
      </c>
      <c r="D1" s="58"/>
      <c r="E1" s="58"/>
    </row>
    <row r="2" spans="1:5" ht="85.5" customHeight="1" x14ac:dyDescent="0.25">
      <c r="A2" s="14">
        <v>34</v>
      </c>
      <c r="B2" s="14" t="s">
        <v>3</v>
      </c>
      <c r="C2" s="57" t="s">
        <v>4</v>
      </c>
      <c r="D2" s="57"/>
      <c r="E2" s="57"/>
    </row>
    <row r="3" spans="1:5" ht="64.5" customHeight="1" x14ac:dyDescent="0.25">
      <c r="A3" s="14">
        <v>54</v>
      </c>
      <c r="B3" s="14" t="s">
        <v>5</v>
      </c>
      <c r="C3" s="57" t="s">
        <v>6</v>
      </c>
      <c r="D3" s="57"/>
      <c r="E3" s="57"/>
    </row>
    <row r="4" spans="1:5" ht="69" customHeight="1" x14ac:dyDescent="0.25">
      <c r="A4" s="14">
        <v>54</v>
      </c>
      <c r="B4" s="14" t="s">
        <v>7</v>
      </c>
      <c r="C4" s="57" t="s">
        <v>8</v>
      </c>
      <c r="D4" s="57"/>
      <c r="E4" s="57"/>
    </row>
    <row r="10" spans="1:5" ht="15.5" x14ac:dyDescent="0.25">
      <c r="B10" s="56" t="s">
        <v>46</v>
      </c>
      <c r="C10" s="56"/>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5" t="s">
        <v>60</v>
      </c>
    </row>
    <row r="23" spans="2:3" x14ac:dyDescent="0.25">
      <c r="B23" s="12">
        <v>11</v>
      </c>
      <c r="C23" s="11" t="s">
        <v>61</v>
      </c>
    </row>
    <row r="24" spans="2:3" x14ac:dyDescent="0.25">
      <c r="B24" s="39">
        <v>12</v>
      </c>
      <c r="C24" s="40" t="s">
        <v>59</v>
      </c>
    </row>
    <row r="26" spans="2:3" ht="15.5" x14ac:dyDescent="0.25">
      <c r="B26" s="56" t="s">
        <v>45</v>
      </c>
      <c r="C26" s="56"/>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5" x14ac:dyDescent="0.25">
      <c r="B34" s="56" t="s">
        <v>47</v>
      </c>
      <c r="C34" s="56"/>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5" t="s">
        <v>52</v>
      </c>
    </row>
    <row r="42" spans="2:3" x14ac:dyDescent="0.25">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66"/>
  <sheetViews>
    <sheetView showGridLines="0" tabSelected="1" topLeftCell="F7" zoomScale="90" zoomScaleNormal="90" workbookViewId="0">
      <selection activeCell="B42" sqref="B42"/>
    </sheetView>
  </sheetViews>
  <sheetFormatPr baseColWidth="10" defaultColWidth="9.08984375" defaultRowHeight="12.5" x14ac:dyDescent="0.25"/>
  <cols>
    <col min="1" max="1" width="19.90625" style="7" customWidth="1"/>
    <col min="2" max="2" width="17.453125" customWidth="1"/>
    <col min="3" max="3" width="14.6328125" customWidth="1"/>
    <col min="4" max="4" width="26.08984375" customWidth="1"/>
    <col min="5" max="5" width="19" customWidth="1"/>
    <col min="6" max="6" width="53.6328125" customWidth="1"/>
    <col min="7" max="7" width="21.6328125" bestFit="1" customWidth="1"/>
    <col min="8" max="8" width="11.08984375" bestFit="1" customWidth="1"/>
    <col min="9" max="9" width="13.54296875" bestFit="1" customWidth="1"/>
    <col min="10" max="10" width="11.6328125" bestFit="1" customWidth="1"/>
    <col min="11" max="11" width="14.453125" customWidth="1"/>
    <col min="12" max="12" width="13.453125" hidden="1" customWidth="1"/>
    <col min="13" max="13" width="8.6328125" hidden="1" customWidth="1"/>
    <col min="14" max="14" width="44.54296875" customWidth="1"/>
    <col min="15" max="253" width="11.453125" customWidth="1"/>
  </cols>
  <sheetData>
    <row r="1" spans="1:16" ht="27.75" customHeight="1" x14ac:dyDescent="0.25">
      <c r="A1" s="3" t="s">
        <v>24</v>
      </c>
      <c r="B1" s="21">
        <v>4</v>
      </c>
      <c r="C1" s="61" t="s">
        <v>25</v>
      </c>
      <c r="D1" s="62"/>
      <c r="F1" s="3" t="s">
        <v>26</v>
      </c>
      <c r="G1" s="9" t="s">
        <v>27</v>
      </c>
      <c r="H1" s="8">
        <f>COUNTIF(Formato!$L$10:$L$62,B1)</f>
        <v>22</v>
      </c>
      <c r="I1" s="63" t="s">
        <v>28</v>
      </c>
      <c r="J1" s="64"/>
      <c r="K1" s="64"/>
      <c r="L1" s="64"/>
    </row>
    <row r="2" spans="1:16" ht="29.25" customHeight="1" thickBot="1" x14ac:dyDescent="0.3">
      <c r="B2" s="22" t="str">
        <f>IF(B1&gt;0, CHOOSE(B1,"Enero", "Febrero", "Marzo", "Abril", "Mayo", "Junio", "Julio", "Agosto","Septiembre","Octubre","Noviembre","Diciembre"),"Escriba arriba número de mes a reportar")</f>
        <v>Abril</v>
      </c>
      <c r="F2" s="4"/>
      <c r="G2" s="10" t="s">
        <v>29</v>
      </c>
      <c r="H2" s="8">
        <f>COUNTIF(Formato!$M$10:$M$62,B1)</f>
        <v>20</v>
      </c>
      <c r="I2" s="63" t="s">
        <v>30</v>
      </c>
      <c r="J2" s="64"/>
      <c r="K2" s="64"/>
      <c r="L2" s="64"/>
    </row>
    <row r="3" spans="1:16" ht="18" thickBot="1" x14ac:dyDescent="0.3">
      <c r="A3" s="3" t="s">
        <v>31</v>
      </c>
      <c r="B3" s="21">
        <v>2022</v>
      </c>
      <c r="D3" s="4"/>
      <c r="E3" s="16"/>
      <c r="F3" s="15"/>
      <c r="M3" s="25" t="s">
        <v>32</v>
      </c>
      <c r="N3" s="37"/>
    </row>
    <row r="4" spans="1:16" ht="32.25" customHeight="1" x14ac:dyDescent="0.25">
      <c r="M4" s="26">
        <v>1</v>
      </c>
      <c r="N4" s="38" t="s">
        <v>33</v>
      </c>
    </row>
    <row r="5" spans="1:16" ht="75.5" thickBot="1" x14ac:dyDescent="0.3">
      <c r="F5" s="11"/>
      <c r="M5" s="27">
        <v>2</v>
      </c>
      <c r="N5" s="36" t="s">
        <v>34</v>
      </c>
    </row>
    <row r="6" spans="1:16" ht="18" customHeight="1" x14ac:dyDescent="0.4">
      <c r="A6" s="60" t="s">
        <v>35</v>
      </c>
      <c r="B6" s="60"/>
      <c r="C6" s="60"/>
      <c r="D6" s="60"/>
      <c r="E6" s="60"/>
      <c r="F6" s="60"/>
      <c r="G6" s="60"/>
      <c r="H6" s="60"/>
      <c r="I6" s="60"/>
    </row>
    <row r="7" spans="1:16" x14ac:dyDescent="0.25">
      <c r="D7" s="65" t="s">
        <v>62</v>
      </c>
      <c r="E7" s="65"/>
      <c r="F7" s="65"/>
    </row>
    <row r="9" spans="1:16" s="2" customFormat="1" ht="44.25" customHeight="1" thickBot="1" x14ac:dyDescent="0.3">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5" x14ac:dyDescent="0.35">
      <c r="A10" s="54">
        <v>241196222000109</v>
      </c>
      <c r="B10" s="50" t="s">
        <v>120</v>
      </c>
      <c r="C10" s="48" t="s">
        <v>63</v>
      </c>
      <c r="D10" s="30" t="s">
        <v>64</v>
      </c>
      <c r="E10" s="28" t="s">
        <v>23</v>
      </c>
      <c r="F10" s="31" t="s">
        <v>17</v>
      </c>
      <c r="G10" s="48">
        <v>44669</v>
      </c>
      <c r="H10" s="52" t="s">
        <v>65</v>
      </c>
      <c r="I10" s="28">
        <v>0</v>
      </c>
      <c r="J10" s="50" t="s">
        <v>49</v>
      </c>
      <c r="K10" s="28">
        <v>0</v>
      </c>
      <c r="L10" s="5">
        <f>IF(Formato!$C10&lt;&gt;"",MONTH(C10),"")</f>
        <v>3</v>
      </c>
      <c r="M10" s="6">
        <f>IF(Formato!$G10&lt;&gt;"",MONTH(G10),"")</f>
        <v>4</v>
      </c>
      <c r="P10" s="11"/>
    </row>
    <row r="11" spans="1:16" ht="15.5" x14ac:dyDescent="0.35">
      <c r="A11" s="54">
        <v>241196222000110</v>
      </c>
      <c r="B11" s="50" t="s">
        <v>121</v>
      </c>
      <c r="C11" s="49" t="s">
        <v>66</v>
      </c>
      <c r="D11" s="43" t="s">
        <v>67</v>
      </c>
      <c r="E11" s="41" t="s">
        <v>23</v>
      </c>
      <c r="F11" s="47" t="s">
        <v>17</v>
      </c>
      <c r="G11" s="49">
        <v>44669</v>
      </c>
      <c r="H11" s="53" t="s">
        <v>65</v>
      </c>
      <c r="I11" s="41">
        <v>0</v>
      </c>
      <c r="J11" s="51" t="s">
        <v>49</v>
      </c>
      <c r="K11" s="41">
        <v>0</v>
      </c>
      <c r="L11" s="45">
        <f>IF(Formato!$C11&lt;&gt;"",MONTH(C11),"")</f>
        <v>3</v>
      </c>
      <c r="M11" s="46">
        <f>IF(Formato!$G11&lt;&gt;"",MONTH(G11),"")</f>
        <v>4</v>
      </c>
      <c r="P11" s="11"/>
    </row>
    <row r="12" spans="1:16" ht="15.5" x14ac:dyDescent="0.35">
      <c r="A12" s="54">
        <v>241196222000111</v>
      </c>
      <c r="B12" s="50" t="s">
        <v>122</v>
      </c>
      <c r="C12" s="49" t="s">
        <v>66</v>
      </c>
      <c r="D12" s="43" t="s">
        <v>68</v>
      </c>
      <c r="E12" s="41" t="s">
        <v>23</v>
      </c>
      <c r="F12" s="47" t="s">
        <v>17</v>
      </c>
      <c r="G12" s="49">
        <v>44669</v>
      </c>
      <c r="H12" s="53" t="s">
        <v>65</v>
      </c>
      <c r="I12" s="41">
        <v>0</v>
      </c>
      <c r="J12" s="51" t="s">
        <v>49</v>
      </c>
      <c r="K12" s="41">
        <v>0</v>
      </c>
      <c r="L12" s="45">
        <f>IF(Formato!$C12&lt;&gt;"",MONTH(C12),"")</f>
        <v>3</v>
      </c>
      <c r="M12" s="46">
        <f>IF(Formato!$G12&lt;&gt;"",MONTH(G12),"")</f>
        <v>4</v>
      </c>
      <c r="P12" s="11"/>
    </row>
    <row r="13" spans="1:16" ht="15.5" x14ac:dyDescent="0.35">
      <c r="A13" s="55">
        <v>241196222000113</v>
      </c>
      <c r="B13" s="50" t="s">
        <v>123</v>
      </c>
      <c r="C13" s="49" t="s">
        <v>69</v>
      </c>
      <c r="D13" s="43" t="s">
        <v>70</v>
      </c>
      <c r="E13" s="41" t="s">
        <v>23</v>
      </c>
      <c r="F13" s="47" t="s">
        <v>17</v>
      </c>
      <c r="G13" s="49">
        <v>44670</v>
      </c>
      <c r="H13" s="53" t="s">
        <v>65</v>
      </c>
      <c r="I13" s="41">
        <v>0</v>
      </c>
      <c r="J13" s="51" t="s">
        <v>49</v>
      </c>
      <c r="K13" s="41">
        <v>0</v>
      </c>
      <c r="L13" s="45">
        <f>IF(Formato!$C13&lt;&gt;"",MONTH(C13),"")</f>
        <v>3</v>
      </c>
      <c r="M13" s="46">
        <f>IF(Formato!$G13&lt;&gt;"",MONTH(G13),"")</f>
        <v>4</v>
      </c>
      <c r="P13" s="11"/>
    </row>
    <row r="14" spans="1:16" ht="15.5" x14ac:dyDescent="0.35">
      <c r="A14" s="55">
        <v>241196222000115</v>
      </c>
      <c r="B14" s="50" t="s">
        <v>124</v>
      </c>
      <c r="C14" s="49">
        <v>44650</v>
      </c>
      <c r="D14" s="43" t="s">
        <v>71</v>
      </c>
      <c r="E14" s="41" t="s">
        <v>23</v>
      </c>
      <c r="F14" s="47" t="s">
        <v>17</v>
      </c>
      <c r="G14" s="49">
        <v>44672</v>
      </c>
      <c r="H14" s="53" t="s">
        <v>65</v>
      </c>
      <c r="I14" s="41">
        <v>0</v>
      </c>
      <c r="J14" s="51" t="s">
        <v>49</v>
      </c>
      <c r="K14" s="41">
        <v>0</v>
      </c>
      <c r="L14" s="45">
        <f>IF(Formato!$C14&lt;&gt;"",MONTH(C14),"")</f>
        <v>3</v>
      </c>
      <c r="M14" s="46">
        <f>IF(Formato!$G14&lt;&gt;"",MONTH(G14),"")</f>
        <v>4</v>
      </c>
      <c r="P14" s="11"/>
    </row>
    <row r="15" spans="1:16" ht="15.5" x14ac:dyDescent="0.35">
      <c r="A15" s="55">
        <v>241196222000116</v>
      </c>
      <c r="B15" s="51" t="s">
        <v>72</v>
      </c>
      <c r="C15" s="49" t="s">
        <v>73</v>
      </c>
      <c r="D15" s="43" t="s">
        <v>74</v>
      </c>
      <c r="E15" s="41" t="s">
        <v>23</v>
      </c>
      <c r="F15" s="47" t="s">
        <v>17</v>
      </c>
      <c r="G15" s="49">
        <v>44673</v>
      </c>
      <c r="H15" s="53" t="s">
        <v>65</v>
      </c>
      <c r="I15" s="41">
        <v>0</v>
      </c>
      <c r="J15" s="51" t="s">
        <v>49</v>
      </c>
      <c r="K15" s="41">
        <v>0</v>
      </c>
      <c r="L15" s="45">
        <f>IF(Formato!$C15&lt;&gt;"",MONTH(C15),"")</f>
        <v>4</v>
      </c>
      <c r="M15" s="46">
        <f>IF(Formato!$G15&lt;&gt;"",MONTH(G15),"")</f>
        <v>4</v>
      </c>
      <c r="P15" s="11"/>
    </row>
    <row r="16" spans="1:16" ht="15.5" x14ac:dyDescent="0.35">
      <c r="A16" s="54">
        <v>241196222000117</v>
      </c>
      <c r="B16" s="50" t="s">
        <v>75</v>
      </c>
      <c r="C16" s="48" t="s">
        <v>73</v>
      </c>
      <c r="D16" s="30" t="s">
        <v>76</v>
      </c>
      <c r="E16" s="28" t="s">
        <v>23</v>
      </c>
      <c r="F16" s="30" t="s">
        <v>17</v>
      </c>
      <c r="G16" s="48">
        <v>44662</v>
      </c>
      <c r="H16" s="52" t="s">
        <v>65</v>
      </c>
      <c r="I16" s="28">
        <v>0</v>
      </c>
      <c r="J16" s="50" t="s">
        <v>49</v>
      </c>
      <c r="K16" s="28">
        <v>0</v>
      </c>
      <c r="L16" s="5">
        <f>IF(Formato!$C16&lt;&gt;"",MONTH(C16),"")</f>
        <v>4</v>
      </c>
      <c r="M16" s="6">
        <f>IF(Formato!$G16&lt;&gt;"",MONTH(G16),"")</f>
        <v>4</v>
      </c>
      <c r="P16" s="11"/>
    </row>
    <row r="17" spans="1:16" ht="15.5" x14ac:dyDescent="0.35">
      <c r="A17" s="55">
        <v>241196222000118</v>
      </c>
      <c r="B17" s="51" t="s">
        <v>75</v>
      </c>
      <c r="C17" s="49" t="s">
        <v>73</v>
      </c>
      <c r="D17" s="43" t="s">
        <v>76</v>
      </c>
      <c r="E17" s="41" t="s">
        <v>22</v>
      </c>
      <c r="F17" s="43"/>
      <c r="G17" s="49"/>
      <c r="H17" s="53"/>
      <c r="I17" s="41"/>
      <c r="J17" s="51"/>
      <c r="K17" s="41"/>
      <c r="L17" s="45">
        <f>IF(Formato!$C17&lt;&gt;"",MONTH(C17),"")</f>
        <v>4</v>
      </c>
      <c r="M17" s="46" t="str">
        <f>IF(Formato!$G17&lt;&gt;"",MONTH(G17),"")</f>
        <v/>
      </c>
      <c r="P17" s="11"/>
    </row>
    <row r="18" spans="1:16" ht="15.5" x14ac:dyDescent="0.35">
      <c r="A18" s="55">
        <v>241196222000119</v>
      </c>
      <c r="B18" s="51" t="s">
        <v>77</v>
      </c>
      <c r="C18" s="49" t="s">
        <v>78</v>
      </c>
      <c r="D18" s="43" t="s">
        <v>79</v>
      </c>
      <c r="E18" s="41" t="s">
        <v>23</v>
      </c>
      <c r="F18" s="43" t="s">
        <v>17</v>
      </c>
      <c r="G18" s="49">
        <v>44680</v>
      </c>
      <c r="H18" s="53" t="s">
        <v>65</v>
      </c>
      <c r="I18" s="41">
        <v>0</v>
      </c>
      <c r="J18" s="51" t="s">
        <v>49</v>
      </c>
      <c r="K18" s="41">
        <v>0</v>
      </c>
      <c r="L18" s="45">
        <f>IF(Formato!$C18&lt;&gt;"",MONTH(C18),"")</f>
        <v>4</v>
      </c>
      <c r="M18" s="46">
        <f>IF(Formato!$G18&lt;&gt;"",MONTH(G18),"")</f>
        <v>4</v>
      </c>
      <c r="P18" s="11"/>
    </row>
    <row r="19" spans="1:16" ht="15.5" x14ac:dyDescent="0.35">
      <c r="A19" s="55">
        <v>241196222000120</v>
      </c>
      <c r="B19" s="50" t="s">
        <v>125</v>
      </c>
      <c r="C19" s="49" t="s">
        <v>78</v>
      </c>
      <c r="D19" s="43" t="s">
        <v>80</v>
      </c>
      <c r="E19" s="41" t="s">
        <v>23</v>
      </c>
      <c r="F19" s="43" t="s">
        <v>17</v>
      </c>
      <c r="G19" s="49">
        <v>44680</v>
      </c>
      <c r="H19" s="53" t="s">
        <v>65</v>
      </c>
      <c r="I19" s="41">
        <v>0</v>
      </c>
      <c r="J19" s="51" t="s">
        <v>49</v>
      </c>
      <c r="K19" s="41">
        <v>0</v>
      </c>
      <c r="L19" s="45">
        <f>IF(Formato!$C19&lt;&gt;"",MONTH(C19),"")</f>
        <v>4</v>
      </c>
      <c r="M19" s="46">
        <f>IF(Formato!$G19&lt;&gt;"",MONTH(G19),"")</f>
        <v>4</v>
      </c>
      <c r="P19" s="11"/>
    </row>
    <row r="20" spans="1:16" ht="15.5" x14ac:dyDescent="0.35">
      <c r="A20" s="55">
        <v>241196222000121</v>
      </c>
      <c r="B20" s="51" t="s">
        <v>81</v>
      </c>
      <c r="C20" s="49" t="s">
        <v>82</v>
      </c>
      <c r="D20" s="43" t="s">
        <v>83</v>
      </c>
      <c r="E20" s="41" t="s">
        <v>23</v>
      </c>
      <c r="F20" s="43" t="s">
        <v>17</v>
      </c>
      <c r="G20" s="49">
        <v>44680</v>
      </c>
      <c r="H20" s="53" t="s">
        <v>65</v>
      </c>
      <c r="I20" s="41">
        <v>0</v>
      </c>
      <c r="J20" s="51" t="s">
        <v>49</v>
      </c>
      <c r="K20" s="41">
        <v>0</v>
      </c>
      <c r="L20" s="45">
        <f>IF(Formato!$C20&lt;&gt;"",MONTH(C20),"")</f>
        <v>4</v>
      </c>
      <c r="M20" s="46">
        <f>IF(Formato!$G20&lt;&gt;"",MONTH(G20),"")</f>
        <v>4</v>
      </c>
      <c r="P20" s="11"/>
    </row>
    <row r="21" spans="1:16" ht="15.5" x14ac:dyDescent="0.35">
      <c r="A21" s="55">
        <v>241196222000122</v>
      </c>
      <c r="B21" s="51" t="s">
        <v>84</v>
      </c>
      <c r="C21" s="49" t="s">
        <v>85</v>
      </c>
      <c r="D21" s="43" t="s">
        <v>86</v>
      </c>
      <c r="E21" s="41" t="s">
        <v>22</v>
      </c>
      <c r="F21" s="43"/>
      <c r="G21" s="49"/>
      <c r="H21" s="53"/>
      <c r="I21" s="41"/>
      <c r="J21" s="51"/>
      <c r="K21" s="41"/>
      <c r="L21" s="45">
        <f>IF(Formato!$C21&lt;&gt;"",MONTH(C21),"")</f>
        <v>4</v>
      </c>
      <c r="M21" s="46" t="str">
        <f>IF(Formato!$G21&lt;&gt;"",MONTH(G21),"")</f>
        <v/>
      </c>
      <c r="P21" s="11"/>
    </row>
    <row r="22" spans="1:16" ht="15.5" x14ac:dyDescent="0.35">
      <c r="A22" s="55">
        <v>241196222000123</v>
      </c>
      <c r="B22" s="51" t="s">
        <v>84</v>
      </c>
      <c r="C22" s="49" t="s">
        <v>87</v>
      </c>
      <c r="D22" s="43" t="s">
        <v>88</v>
      </c>
      <c r="E22" s="41" t="s">
        <v>22</v>
      </c>
      <c r="F22" s="43"/>
      <c r="G22" s="49"/>
      <c r="H22" s="53"/>
      <c r="I22" s="41"/>
      <c r="J22" s="51"/>
      <c r="K22" s="41"/>
      <c r="L22" s="45">
        <f>IF(Formato!$C22&lt;&gt;"",MONTH(C22),"")</f>
        <v>4</v>
      </c>
      <c r="M22" s="46" t="str">
        <f>IF(Formato!$G22&lt;&gt;"",MONTH(G22),"")</f>
        <v/>
      </c>
      <c r="P22" s="11"/>
    </row>
    <row r="23" spans="1:16" ht="15.5" x14ac:dyDescent="0.35">
      <c r="A23" s="55">
        <v>241196222000124</v>
      </c>
      <c r="B23" s="51" t="s">
        <v>89</v>
      </c>
      <c r="C23" s="49" t="s">
        <v>87</v>
      </c>
      <c r="D23" s="43" t="s">
        <v>90</v>
      </c>
      <c r="E23" s="41" t="s">
        <v>23</v>
      </c>
      <c r="F23" s="43" t="s">
        <v>17</v>
      </c>
      <c r="G23" s="49">
        <v>44669</v>
      </c>
      <c r="H23" s="53" t="s">
        <v>65</v>
      </c>
      <c r="I23" s="41">
        <v>0</v>
      </c>
      <c r="J23" s="51" t="s">
        <v>49</v>
      </c>
      <c r="K23" s="41">
        <v>0</v>
      </c>
      <c r="L23" s="45">
        <f>IF(Formato!$C23&lt;&gt;"",MONTH(C23),"")</f>
        <v>4</v>
      </c>
      <c r="M23" s="46">
        <f>IF(Formato!$G23&lt;&gt;"",MONTH(G23),"")</f>
        <v>4</v>
      </c>
      <c r="P23" s="11"/>
    </row>
    <row r="24" spans="1:16" ht="15.5" x14ac:dyDescent="0.35">
      <c r="A24" s="54">
        <v>241196222000125</v>
      </c>
      <c r="B24" s="50" t="s">
        <v>91</v>
      </c>
      <c r="C24" s="48" t="s">
        <v>87</v>
      </c>
      <c r="D24" s="30" t="s">
        <v>92</v>
      </c>
      <c r="E24" s="28" t="s">
        <v>23</v>
      </c>
      <c r="F24" s="30" t="s">
        <v>17</v>
      </c>
      <c r="G24" s="48">
        <v>44669</v>
      </c>
      <c r="H24" s="52" t="s">
        <v>65</v>
      </c>
      <c r="I24" s="28">
        <v>0</v>
      </c>
      <c r="J24" s="50" t="s">
        <v>49</v>
      </c>
      <c r="K24" s="28">
        <v>0</v>
      </c>
      <c r="L24" s="5">
        <f>IF(Formato!$C24&lt;&gt;"",MONTH(C24),"")</f>
        <v>4</v>
      </c>
      <c r="M24" s="6">
        <f>IF(Formato!$G24&lt;&gt;"",MONTH(G24),"")</f>
        <v>4</v>
      </c>
      <c r="P24" s="11"/>
    </row>
    <row r="25" spans="1:16" ht="15.5" x14ac:dyDescent="0.35">
      <c r="A25" s="54">
        <v>241196222000126</v>
      </c>
      <c r="B25" s="50" t="s">
        <v>93</v>
      </c>
      <c r="C25" s="48" t="s">
        <v>94</v>
      </c>
      <c r="D25" s="30" t="s">
        <v>95</v>
      </c>
      <c r="E25" s="28" t="s">
        <v>23</v>
      </c>
      <c r="F25" s="30" t="s">
        <v>17</v>
      </c>
      <c r="G25" s="48">
        <v>44680</v>
      </c>
      <c r="H25" s="52" t="s">
        <v>65</v>
      </c>
      <c r="I25" s="28">
        <v>0</v>
      </c>
      <c r="J25" s="50" t="s">
        <v>49</v>
      </c>
      <c r="K25" s="28">
        <v>0</v>
      </c>
      <c r="L25" s="5">
        <f>IF(Formato!$C25&lt;&gt;"",MONTH(C25),"")</f>
        <v>4</v>
      </c>
      <c r="M25" s="6">
        <f>IF(Formato!$G25&lt;&gt;"",MONTH(G25),"")</f>
        <v>4</v>
      </c>
    </row>
    <row r="26" spans="1:16" ht="15.5" x14ac:dyDescent="0.35">
      <c r="A26" s="54">
        <v>241196222000127</v>
      </c>
      <c r="B26" s="50" t="s">
        <v>96</v>
      </c>
      <c r="C26" s="48" t="s">
        <v>97</v>
      </c>
      <c r="D26" s="30" t="s">
        <v>98</v>
      </c>
      <c r="E26" s="28" t="s">
        <v>23</v>
      </c>
      <c r="F26" s="30" t="s">
        <v>17</v>
      </c>
      <c r="G26" s="48">
        <v>44678</v>
      </c>
      <c r="H26" s="52" t="s">
        <v>65</v>
      </c>
      <c r="I26" s="28">
        <v>0</v>
      </c>
      <c r="J26" s="50" t="s">
        <v>49</v>
      </c>
      <c r="K26" s="28">
        <v>0</v>
      </c>
      <c r="L26" s="5">
        <f>IF(Formato!$C26&lt;&gt;"",MONTH(C26),"")</f>
        <v>4</v>
      </c>
      <c r="M26" s="6">
        <f>IF(Formato!$G26&lt;&gt;"",MONTH(G26),"")</f>
        <v>4</v>
      </c>
    </row>
    <row r="27" spans="1:16" ht="15.5" x14ac:dyDescent="0.35">
      <c r="A27" s="54">
        <v>241196222000128</v>
      </c>
      <c r="B27" s="50" t="s">
        <v>126</v>
      </c>
      <c r="C27" s="48" t="s">
        <v>99</v>
      </c>
      <c r="D27" s="30" t="s">
        <v>100</v>
      </c>
      <c r="E27" s="28" t="s">
        <v>23</v>
      </c>
      <c r="F27" s="30" t="s">
        <v>17</v>
      </c>
      <c r="G27" s="48">
        <v>44677</v>
      </c>
      <c r="H27" s="52" t="s">
        <v>65</v>
      </c>
      <c r="I27" s="28">
        <v>0</v>
      </c>
      <c r="J27" s="50" t="s">
        <v>49</v>
      </c>
      <c r="K27" s="28">
        <v>0</v>
      </c>
      <c r="L27" s="5">
        <f>IF(Formato!$C27&lt;&gt;"",MONTH(C27),"")</f>
        <v>4</v>
      </c>
      <c r="M27" s="6">
        <f>IF(Formato!$G27&lt;&gt;"",MONTH(G27),"")</f>
        <v>4</v>
      </c>
    </row>
    <row r="28" spans="1:16" ht="15.5" x14ac:dyDescent="0.35">
      <c r="A28" s="54">
        <v>241196222000129</v>
      </c>
      <c r="B28" s="50" t="s">
        <v>126</v>
      </c>
      <c r="C28" s="48" t="s">
        <v>99</v>
      </c>
      <c r="D28" s="30" t="s">
        <v>101</v>
      </c>
      <c r="E28" s="28" t="s">
        <v>23</v>
      </c>
      <c r="F28" s="30" t="s">
        <v>17</v>
      </c>
      <c r="G28" s="48">
        <v>44676</v>
      </c>
      <c r="H28" s="52" t="s">
        <v>65</v>
      </c>
      <c r="I28" s="28">
        <v>0</v>
      </c>
      <c r="J28" s="50" t="s">
        <v>49</v>
      </c>
      <c r="K28" s="28">
        <v>0</v>
      </c>
      <c r="L28" s="5">
        <f>IF(Formato!$C28&lt;&gt;"",MONTH(C28),"")</f>
        <v>4</v>
      </c>
      <c r="M28" s="6">
        <f>IF(Formato!$G28&lt;&gt;"",MONTH(G28),"")</f>
        <v>4</v>
      </c>
    </row>
    <row r="29" spans="1:16" ht="15.5" x14ac:dyDescent="0.35">
      <c r="A29" s="54">
        <v>241196222000130</v>
      </c>
      <c r="B29" s="50" t="s">
        <v>102</v>
      </c>
      <c r="C29" s="48" t="s">
        <v>103</v>
      </c>
      <c r="D29" s="30" t="s">
        <v>104</v>
      </c>
      <c r="E29" s="28" t="s">
        <v>23</v>
      </c>
      <c r="F29" s="30" t="s">
        <v>17</v>
      </c>
      <c r="G29" s="48">
        <v>44672</v>
      </c>
      <c r="H29" s="52" t="s">
        <v>65</v>
      </c>
      <c r="I29" s="28">
        <v>0</v>
      </c>
      <c r="J29" s="50" t="s">
        <v>49</v>
      </c>
      <c r="K29" s="28">
        <v>0</v>
      </c>
      <c r="L29" s="5">
        <f>IF(Formato!$C29&lt;&gt;"",MONTH(C29),"")</f>
        <v>4</v>
      </c>
      <c r="M29" s="6">
        <f>IF(Formato!$G29&lt;&gt;"",MONTH(G29),"")</f>
        <v>4</v>
      </c>
    </row>
    <row r="30" spans="1:16" ht="15.5" x14ac:dyDescent="0.35">
      <c r="A30" s="54">
        <v>241196222000131</v>
      </c>
      <c r="B30" s="50" t="s">
        <v>105</v>
      </c>
      <c r="C30" s="48" t="s">
        <v>103</v>
      </c>
      <c r="D30" s="30" t="s">
        <v>106</v>
      </c>
      <c r="E30" s="28" t="s">
        <v>23</v>
      </c>
      <c r="F30" s="30" t="s">
        <v>17</v>
      </c>
      <c r="G30" s="48">
        <v>44676</v>
      </c>
      <c r="H30" s="52" t="s">
        <v>65</v>
      </c>
      <c r="I30" s="28">
        <v>0</v>
      </c>
      <c r="J30" s="50" t="s">
        <v>49</v>
      </c>
      <c r="K30" s="28">
        <v>0</v>
      </c>
      <c r="L30" s="5">
        <f>IF(Formato!$C30&lt;&gt;"",MONTH(C30),"")</f>
        <v>4</v>
      </c>
      <c r="M30" s="6">
        <f>IF(Formato!$G30&lt;&gt;"",MONTH(G30),"")</f>
        <v>4</v>
      </c>
    </row>
    <row r="31" spans="1:16" ht="15.5" x14ac:dyDescent="0.35">
      <c r="A31" s="54">
        <v>241196222000132</v>
      </c>
      <c r="B31" s="50" t="s">
        <v>105</v>
      </c>
      <c r="C31" s="48" t="s">
        <v>103</v>
      </c>
      <c r="D31" s="30" t="s">
        <v>107</v>
      </c>
      <c r="E31" s="28" t="s">
        <v>23</v>
      </c>
      <c r="F31" s="30" t="s">
        <v>17</v>
      </c>
      <c r="G31" s="48">
        <v>44676</v>
      </c>
      <c r="H31" s="52" t="s">
        <v>65</v>
      </c>
      <c r="I31" s="28">
        <v>0</v>
      </c>
      <c r="J31" s="50" t="s">
        <v>49</v>
      </c>
      <c r="K31" s="28">
        <v>0</v>
      </c>
      <c r="L31" s="5">
        <f>IF(Formato!$C31&lt;&gt;"",MONTH(C31),"")</f>
        <v>4</v>
      </c>
      <c r="M31" s="6">
        <f>IF(Formato!$G31&lt;&gt;"",MONTH(G31),"")</f>
        <v>4</v>
      </c>
    </row>
    <row r="32" spans="1:16" ht="15.5" x14ac:dyDescent="0.35">
      <c r="A32" s="54">
        <v>241196222000133</v>
      </c>
      <c r="B32" s="50" t="s">
        <v>126</v>
      </c>
      <c r="C32" s="48" t="s">
        <v>108</v>
      </c>
      <c r="D32" s="30" t="s">
        <v>109</v>
      </c>
      <c r="E32" s="28" t="s">
        <v>23</v>
      </c>
      <c r="F32" s="30" t="s">
        <v>17</v>
      </c>
      <c r="G32" s="48">
        <v>44680</v>
      </c>
      <c r="H32" s="52" t="s">
        <v>65</v>
      </c>
      <c r="I32" s="28">
        <v>0</v>
      </c>
      <c r="J32" s="50" t="s">
        <v>49</v>
      </c>
      <c r="K32" s="28">
        <v>0</v>
      </c>
      <c r="L32" s="5">
        <f>IF(Formato!$C32&lt;&gt;"",MONTH(C32),"")</f>
        <v>4</v>
      </c>
      <c r="M32" s="6">
        <f>IF(Formato!$G32&lt;&gt;"",MONTH(G32),"")</f>
        <v>4</v>
      </c>
    </row>
    <row r="33" spans="1:13" ht="15.5" x14ac:dyDescent="0.35">
      <c r="A33" s="54">
        <v>241196222000134</v>
      </c>
      <c r="B33" s="50" t="s">
        <v>110</v>
      </c>
      <c r="C33" s="48" t="s">
        <v>108</v>
      </c>
      <c r="D33" s="30" t="s">
        <v>111</v>
      </c>
      <c r="E33" s="28" t="s">
        <v>22</v>
      </c>
      <c r="F33" s="30"/>
      <c r="G33" s="48"/>
      <c r="H33" s="52"/>
      <c r="I33" s="28"/>
      <c r="J33" s="50"/>
      <c r="K33" s="28"/>
      <c r="L33" s="5">
        <f>IF(Formato!$C33&lt;&gt;"",MONTH(C33),"")</f>
        <v>4</v>
      </c>
      <c r="M33" s="6" t="str">
        <f>IF(Formato!$G33&lt;&gt;"",MONTH(G33),"")</f>
        <v/>
      </c>
    </row>
    <row r="34" spans="1:13" ht="15.5" x14ac:dyDescent="0.35">
      <c r="A34" s="54">
        <v>241196222000135</v>
      </c>
      <c r="B34" s="50" t="s">
        <v>112</v>
      </c>
      <c r="C34" s="48" t="s">
        <v>113</v>
      </c>
      <c r="D34" s="30" t="s">
        <v>114</v>
      </c>
      <c r="E34" s="28" t="s">
        <v>22</v>
      </c>
      <c r="F34" s="30"/>
      <c r="G34" s="48"/>
      <c r="H34" s="52"/>
      <c r="I34" s="28"/>
      <c r="J34" s="50"/>
      <c r="K34" s="28"/>
      <c r="L34" s="5">
        <f>IF(Formato!$C34&lt;&gt;"",MONTH(C34),"")</f>
        <v>4</v>
      </c>
      <c r="M34" s="6" t="str">
        <f>IF(Formato!$G34&lt;&gt;"",MONTH(G34),"")</f>
        <v/>
      </c>
    </row>
    <row r="35" spans="1:13" ht="15.5" x14ac:dyDescent="0.35">
      <c r="A35" s="54">
        <v>241196222000136</v>
      </c>
      <c r="B35" s="50" t="s">
        <v>115</v>
      </c>
      <c r="C35" s="48" t="s">
        <v>113</v>
      </c>
      <c r="D35" s="30" t="s">
        <v>116</v>
      </c>
      <c r="E35" s="28" t="s">
        <v>22</v>
      </c>
      <c r="F35" s="30"/>
      <c r="G35" s="48"/>
      <c r="H35" s="52"/>
      <c r="I35" s="28"/>
      <c r="J35" s="50"/>
      <c r="K35" s="28"/>
      <c r="L35" s="5">
        <f>IF(Formato!$C35&lt;&gt;"",MONTH(C35),"")</f>
        <v>4</v>
      </c>
      <c r="M35" s="6" t="str">
        <f>IF(Formato!$G35&lt;&gt;"",MONTH(G35),"")</f>
        <v/>
      </c>
    </row>
    <row r="36" spans="1:13" ht="15.5" x14ac:dyDescent="0.35">
      <c r="A36" s="54">
        <v>241196222000137</v>
      </c>
      <c r="B36" s="50" t="s">
        <v>117</v>
      </c>
      <c r="C36" s="48" t="s">
        <v>118</v>
      </c>
      <c r="D36" s="30" t="s">
        <v>119</v>
      </c>
      <c r="E36" s="28" t="s">
        <v>22</v>
      </c>
      <c r="F36" s="30"/>
      <c r="G36" s="48"/>
      <c r="H36" s="52"/>
      <c r="I36" s="28"/>
      <c r="J36" s="50"/>
      <c r="K36" s="28"/>
      <c r="L36" s="5">
        <f>IF(Formato!$C36&lt;&gt;"",MONTH(C36),"")</f>
        <v>4</v>
      </c>
      <c r="M36" s="6" t="str">
        <f>IF(Formato!$G36&lt;&gt;"",MONTH(G36),"")</f>
        <v/>
      </c>
    </row>
    <row r="37" spans="1:13" ht="15.5" x14ac:dyDescent="0.35">
      <c r="A37" s="54"/>
      <c r="B37" s="50"/>
      <c r="C37" s="48"/>
      <c r="D37" s="30"/>
      <c r="E37" s="28"/>
      <c r="F37" s="30"/>
      <c r="G37" s="48"/>
      <c r="H37" s="52"/>
      <c r="I37" s="28"/>
      <c r="J37" s="50"/>
      <c r="K37" s="28"/>
      <c r="L37" s="5" t="str">
        <f>IF(Formato!$C37&lt;&gt;"",MONTH(C37),"")</f>
        <v/>
      </c>
      <c r="M37" s="6" t="str">
        <f>IF(Formato!$G37&lt;&gt;"",MONTH(G37),"")</f>
        <v/>
      </c>
    </row>
    <row r="38" spans="1:13" ht="15.5" x14ac:dyDescent="0.35">
      <c r="A38" s="54"/>
      <c r="B38" s="50"/>
      <c r="C38" s="48"/>
      <c r="D38" s="30"/>
      <c r="E38" s="28"/>
      <c r="F38" s="30"/>
      <c r="G38" s="48"/>
      <c r="H38" s="52"/>
      <c r="I38" s="28"/>
      <c r="J38" s="50"/>
      <c r="K38" s="28"/>
      <c r="L38" s="5" t="str">
        <f>IF(Formato!$C38&lt;&gt;"",MONTH(C38),"")</f>
        <v/>
      </c>
      <c r="M38" s="6" t="str">
        <f>IF(Formato!$G38&lt;&gt;"",MONTH(G38),"")</f>
        <v/>
      </c>
    </row>
    <row r="39" spans="1:13" ht="15.5" x14ac:dyDescent="0.35">
      <c r="A39" s="54"/>
      <c r="B39" s="50"/>
      <c r="C39" s="48"/>
      <c r="D39" s="30"/>
      <c r="E39" s="28"/>
      <c r="F39" s="30"/>
      <c r="G39" s="48"/>
      <c r="H39" s="52"/>
      <c r="I39" s="28"/>
      <c r="J39" s="50"/>
      <c r="K39" s="28"/>
      <c r="L39" s="5" t="str">
        <f>IF(Formato!$C39&lt;&gt;"",MONTH(C39),"")</f>
        <v/>
      </c>
      <c r="M39" s="6" t="str">
        <f>IF(Formato!$G39&lt;&gt;"",MONTH(G39),"")</f>
        <v/>
      </c>
    </row>
    <row r="40" spans="1:13" ht="15.5" x14ac:dyDescent="0.35">
      <c r="A40" s="54"/>
      <c r="B40" s="50"/>
      <c r="C40" s="48"/>
      <c r="D40" s="30"/>
      <c r="E40" s="28"/>
      <c r="F40" s="30"/>
      <c r="G40" s="48"/>
      <c r="H40" s="52"/>
      <c r="I40" s="28"/>
      <c r="J40" s="50"/>
      <c r="K40" s="28"/>
      <c r="L40" s="5" t="str">
        <f>IF(Formato!$C40&lt;&gt;"",MONTH(C40),"")</f>
        <v/>
      </c>
      <c r="M40" s="6" t="str">
        <f>IF(Formato!$G40&lt;&gt;"",MONTH(G40),"")</f>
        <v/>
      </c>
    </row>
    <row r="41" spans="1:13" ht="15.5" x14ac:dyDescent="0.35">
      <c r="A41" s="54"/>
      <c r="B41" s="50"/>
      <c r="C41" s="48"/>
      <c r="D41" s="30"/>
      <c r="E41" s="28"/>
      <c r="F41" s="30"/>
      <c r="G41" s="48"/>
      <c r="H41" s="52"/>
      <c r="I41" s="28"/>
      <c r="J41" s="50"/>
      <c r="K41" s="28"/>
      <c r="L41" s="5" t="str">
        <f>IF(Formato!$C41&lt;&gt;"",MONTH(C41),"")</f>
        <v/>
      </c>
      <c r="M41" s="6" t="str">
        <f>IF(Formato!$G41&lt;&gt;"",MONTH(G41),"")</f>
        <v/>
      </c>
    </row>
    <row r="42" spans="1:13" ht="15.5" x14ac:dyDescent="0.35">
      <c r="A42" s="54"/>
      <c r="B42" s="50"/>
      <c r="C42" s="48"/>
      <c r="D42" s="30"/>
      <c r="E42" s="28"/>
      <c r="F42" s="30"/>
      <c r="G42" s="48"/>
      <c r="H42" s="52"/>
      <c r="I42" s="28"/>
      <c r="J42" s="50"/>
      <c r="K42" s="28"/>
      <c r="L42" s="5" t="str">
        <f>IF(Formato!$C42&lt;&gt;"",MONTH(C42),"")</f>
        <v/>
      </c>
      <c r="M42" s="6" t="str">
        <f>IF(Formato!$G42&lt;&gt;"",MONTH(G42),"")</f>
        <v/>
      </c>
    </row>
    <row r="43" spans="1:13" ht="15.5" x14ac:dyDescent="0.35">
      <c r="A43" s="54"/>
      <c r="B43" s="50"/>
      <c r="C43" s="48"/>
      <c r="D43" s="30"/>
      <c r="E43" s="28"/>
      <c r="F43" s="30"/>
      <c r="G43" s="48"/>
      <c r="H43" s="52"/>
      <c r="I43" s="28"/>
      <c r="J43" s="50"/>
      <c r="K43" s="28"/>
      <c r="L43" s="5" t="str">
        <f>IF(Formato!$C43&lt;&gt;"",MONTH(C43),"")</f>
        <v/>
      </c>
      <c r="M43" s="6" t="str">
        <f>IF(Formato!$G43&lt;&gt;"",MONTH(G43),"")</f>
        <v/>
      </c>
    </row>
    <row r="44" spans="1:13" ht="15.5" x14ac:dyDescent="0.35">
      <c r="A44" s="54"/>
      <c r="B44" s="50"/>
      <c r="C44" s="48"/>
      <c r="D44" s="30"/>
      <c r="E44" s="28"/>
      <c r="F44" s="30"/>
      <c r="G44" s="48"/>
      <c r="H44" s="52"/>
      <c r="I44" s="28"/>
      <c r="J44" s="50"/>
      <c r="K44" s="28"/>
      <c r="L44" s="5" t="str">
        <f>IF(Formato!$C44&lt;&gt;"",MONTH(C44),"")</f>
        <v/>
      </c>
      <c r="M44" s="6" t="str">
        <f>IF(Formato!$G44&lt;&gt;"",MONTH(G44),"")</f>
        <v/>
      </c>
    </row>
    <row r="45" spans="1:13" ht="15.5" x14ac:dyDescent="0.35">
      <c r="A45" s="54"/>
      <c r="B45" s="50"/>
      <c r="C45" s="48"/>
      <c r="D45" s="30"/>
      <c r="E45" s="28"/>
      <c r="F45" s="30"/>
      <c r="G45" s="48"/>
      <c r="H45" s="52"/>
      <c r="I45" s="28"/>
      <c r="J45" s="50"/>
      <c r="K45" s="28"/>
      <c r="L45" s="5" t="str">
        <f>IF(Formato!$C45&lt;&gt;"",MONTH(C45),"")</f>
        <v/>
      </c>
      <c r="M45" s="6" t="str">
        <f>IF(Formato!$G45&lt;&gt;"",MONTH(G45),"")</f>
        <v/>
      </c>
    </row>
    <row r="46" spans="1:13" ht="15.5" x14ac:dyDescent="0.35">
      <c r="A46" s="54"/>
      <c r="B46" s="50"/>
      <c r="C46" s="48"/>
      <c r="D46" s="30"/>
      <c r="E46" s="28"/>
      <c r="F46" s="30"/>
      <c r="G46" s="48"/>
      <c r="H46" s="52"/>
      <c r="I46" s="28"/>
      <c r="J46" s="50"/>
      <c r="K46" s="28"/>
      <c r="L46" s="5" t="str">
        <f>IF(Formato!$C46&lt;&gt;"",MONTH(C46),"")</f>
        <v/>
      </c>
      <c r="M46" s="6" t="str">
        <f>IF(Formato!$G46&lt;&gt;"",MONTH(G46),"")</f>
        <v/>
      </c>
    </row>
    <row r="47" spans="1:13" ht="15.5" x14ac:dyDescent="0.35">
      <c r="A47" s="54"/>
      <c r="B47" s="50"/>
      <c r="C47" s="48"/>
      <c r="D47" s="30"/>
      <c r="E47" s="28"/>
      <c r="F47" s="30"/>
      <c r="G47" s="48"/>
      <c r="H47" s="52"/>
      <c r="I47" s="28"/>
      <c r="J47" s="50"/>
      <c r="K47" s="28"/>
      <c r="L47" s="5" t="str">
        <f>IF(Formato!$C47&lt;&gt;"",MONTH(C47),"")</f>
        <v/>
      </c>
      <c r="M47" s="6" t="str">
        <f>IF(Formato!$G47&lt;&gt;"",MONTH(G47),"")</f>
        <v/>
      </c>
    </row>
    <row r="48" spans="1:13" ht="15.5" x14ac:dyDescent="0.35">
      <c r="A48" s="54"/>
      <c r="B48" s="50"/>
      <c r="C48" s="48"/>
      <c r="D48" s="30"/>
      <c r="E48" s="28"/>
      <c r="F48" s="30"/>
      <c r="G48" s="48"/>
      <c r="H48" s="52"/>
      <c r="I48" s="28"/>
      <c r="J48" s="50"/>
      <c r="K48" s="28"/>
      <c r="L48" s="5" t="str">
        <f>IF(Formato!$C48&lt;&gt;"",MONTH(C48),"")</f>
        <v/>
      </c>
      <c r="M48" s="6" t="str">
        <f>IF(Formato!$G48&lt;&gt;"",MONTH(G48),"")</f>
        <v/>
      </c>
    </row>
    <row r="49" spans="1:13" ht="15.5" x14ac:dyDescent="0.35">
      <c r="A49" s="55"/>
      <c r="B49" s="51"/>
      <c r="C49" s="49"/>
      <c r="D49" s="43"/>
      <c r="E49" s="41"/>
      <c r="F49" s="43"/>
      <c r="G49" s="42"/>
      <c r="H49" s="44"/>
      <c r="I49" s="43"/>
      <c r="J49" s="43"/>
      <c r="K49" s="43"/>
      <c r="L49" s="45" t="str">
        <f>IF(Formato!$C49&lt;&gt;"",MONTH(C49),"")</f>
        <v/>
      </c>
      <c r="M49" s="46" t="str">
        <f>IF(Formato!$G49&lt;&gt;"",MONTH(G49),"")</f>
        <v/>
      </c>
    </row>
    <row r="50" spans="1:13" ht="15.5" x14ac:dyDescent="0.35">
      <c r="A50" s="55"/>
      <c r="B50" s="51"/>
      <c r="C50" s="49"/>
      <c r="D50" s="43"/>
      <c r="E50" s="41"/>
      <c r="F50" s="43"/>
      <c r="G50" s="42"/>
      <c r="H50" s="44"/>
      <c r="I50" s="43"/>
      <c r="J50" s="43"/>
      <c r="K50" s="43"/>
      <c r="L50" s="45" t="str">
        <f>IF(Formato!$C50&lt;&gt;"",MONTH(C50),"")</f>
        <v/>
      </c>
      <c r="M50" s="46" t="str">
        <f>IF(Formato!$G50&lt;&gt;"",MONTH(G50),"")</f>
        <v/>
      </c>
    </row>
    <row r="51" spans="1:13" ht="15.5" x14ac:dyDescent="0.35">
      <c r="A51" s="55"/>
      <c r="B51" s="51"/>
      <c r="C51" s="49"/>
      <c r="D51" s="43"/>
      <c r="E51" s="41"/>
      <c r="F51" s="43"/>
      <c r="G51" s="42"/>
      <c r="H51" s="44"/>
      <c r="I51" s="43"/>
      <c r="J51" s="43"/>
      <c r="K51" s="43"/>
      <c r="L51" s="45" t="str">
        <f>IF(Formato!$C51&lt;&gt;"",MONTH(C51),"")</f>
        <v/>
      </c>
      <c r="M51" s="46" t="str">
        <f>IF(Formato!$G51&lt;&gt;"",MONTH(G51),"")</f>
        <v/>
      </c>
    </row>
    <row r="52" spans="1:13" ht="15.5" x14ac:dyDescent="0.35">
      <c r="A52" s="55"/>
      <c r="B52" s="51"/>
      <c r="C52" s="49"/>
      <c r="D52" s="43"/>
      <c r="E52" s="41"/>
      <c r="F52" s="43"/>
      <c r="G52" s="42"/>
      <c r="H52" s="44"/>
      <c r="I52" s="43"/>
      <c r="J52" s="43"/>
      <c r="K52" s="43"/>
      <c r="L52" s="45" t="str">
        <f>IF(Formato!$C52&lt;&gt;"",MONTH(C52),"")</f>
        <v/>
      </c>
      <c r="M52" s="46" t="str">
        <f>IF(Formato!$G52&lt;&gt;"",MONTH(G52),"")</f>
        <v/>
      </c>
    </row>
    <row r="53" spans="1:13" ht="15.5" x14ac:dyDescent="0.35">
      <c r="A53" s="55"/>
      <c r="B53" s="51"/>
      <c r="C53" s="49"/>
      <c r="D53" s="43"/>
      <c r="E53" s="41"/>
      <c r="F53" s="43"/>
      <c r="G53" s="42"/>
      <c r="H53" s="44"/>
      <c r="I53" s="43"/>
      <c r="J53" s="43"/>
      <c r="K53" s="43"/>
      <c r="L53" s="45" t="str">
        <f>IF(Formato!$C53&lt;&gt;"",MONTH(C53),"")</f>
        <v/>
      </c>
      <c r="M53" s="46" t="str">
        <f>IF(Formato!$G53&lt;&gt;"",MONTH(G53),"")</f>
        <v/>
      </c>
    </row>
    <row r="54" spans="1:13" ht="15.5" x14ac:dyDescent="0.35">
      <c r="A54" s="55"/>
      <c r="B54" s="51"/>
      <c r="C54" s="49"/>
      <c r="D54" s="43"/>
      <c r="E54" s="41"/>
      <c r="F54" s="43"/>
      <c r="G54" s="42"/>
      <c r="H54" s="44"/>
      <c r="I54" s="43"/>
      <c r="J54" s="43"/>
      <c r="K54" s="43"/>
      <c r="L54" s="45" t="str">
        <f>IF(Formato!$C54&lt;&gt;"",MONTH(C54),"")</f>
        <v/>
      </c>
      <c r="M54" s="46" t="str">
        <f>IF(Formato!$G54&lt;&gt;"",MONTH(G54),"")</f>
        <v/>
      </c>
    </row>
    <row r="55" spans="1:13" ht="15.5" x14ac:dyDescent="0.35">
      <c r="A55" s="54"/>
      <c r="B55" s="50"/>
      <c r="C55" s="48"/>
      <c r="D55" s="30"/>
      <c r="E55" s="28"/>
      <c r="F55" s="30"/>
      <c r="G55" s="29"/>
      <c r="H55" s="29"/>
      <c r="I55" s="30"/>
      <c r="J55" s="30"/>
      <c r="K55" s="30"/>
      <c r="L55" s="5" t="str">
        <f>IF(Formato!$C55&lt;&gt;"",MONTH(C55),"")</f>
        <v/>
      </c>
      <c r="M55" s="6" t="str">
        <f>IF(Formato!$G55&lt;&gt;"",MONTH(G55),"")</f>
        <v/>
      </c>
    </row>
    <row r="56" spans="1:13" ht="15.5" x14ac:dyDescent="0.35">
      <c r="A56" s="54"/>
      <c r="B56" s="50"/>
      <c r="C56" s="48"/>
      <c r="D56" s="30"/>
      <c r="E56" s="28"/>
      <c r="F56" s="30"/>
      <c r="G56" s="29"/>
      <c r="H56" s="29"/>
      <c r="I56" s="30"/>
      <c r="J56" s="30"/>
      <c r="K56" s="30"/>
      <c r="L56" s="5" t="str">
        <f>IF(Formato!$C56&lt;&gt;"",MONTH(C56),"")</f>
        <v/>
      </c>
      <c r="M56" s="6" t="str">
        <f>IF(Formato!$G56&lt;&gt;"",MONTH(G56),"")</f>
        <v/>
      </c>
    </row>
    <row r="57" spans="1:13" ht="15.5" x14ac:dyDescent="0.35">
      <c r="A57" s="54"/>
      <c r="B57" s="50"/>
      <c r="C57" s="48"/>
      <c r="D57" s="30"/>
      <c r="E57" s="28"/>
      <c r="F57" s="30"/>
      <c r="G57" s="29"/>
      <c r="H57" s="29"/>
      <c r="I57" s="30"/>
      <c r="J57" s="30"/>
      <c r="K57" s="30"/>
      <c r="L57" s="5" t="str">
        <f>IF(Formato!$C57&lt;&gt;"",MONTH(C57),"")</f>
        <v/>
      </c>
      <c r="M57" s="6" t="str">
        <f>IF(Formato!$G57&lt;&gt;"",MONTH(G57),"")</f>
        <v/>
      </c>
    </row>
    <row r="58" spans="1:13" ht="15.5" x14ac:dyDescent="0.35">
      <c r="A58" s="54"/>
      <c r="B58" s="50"/>
      <c r="C58" s="48"/>
      <c r="D58" s="30"/>
      <c r="E58" s="28"/>
      <c r="F58" s="30"/>
      <c r="G58" s="29"/>
      <c r="H58" s="29"/>
      <c r="I58" s="30"/>
      <c r="J58" s="30"/>
      <c r="K58" s="30"/>
      <c r="L58" s="5" t="str">
        <f>IF(Formato!$C58&lt;&gt;"",MONTH(C58),"")</f>
        <v/>
      </c>
      <c r="M58" s="6" t="str">
        <f>IF(Formato!$G58&lt;&gt;"",MONTH(G58),"")</f>
        <v/>
      </c>
    </row>
    <row r="59" spans="1:13" ht="15.5" x14ac:dyDescent="0.35">
      <c r="A59" s="54"/>
      <c r="B59" s="50"/>
      <c r="C59" s="48"/>
      <c r="D59" s="30"/>
      <c r="E59" s="28"/>
      <c r="F59" s="30"/>
      <c r="G59" s="29"/>
      <c r="H59" s="29"/>
      <c r="I59" s="30"/>
      <c r="J59" s="30"/>
      <c r="K59" s="30"/>
      <c r="L59" s="5" t="str">
        <f>IF(Formato!$C59&lt;&gt;"",MONTH(C59),"")</f>
        <v/>
      </c>
      <c r="M59" s="6" t="str">
        <f>IF(Formato!$G59&lt;&gt;"",MONTH(G59),"")</f>
        <v/>
      </c>
    </row>
    <row r="60" spans="1:13" ht="15.5" x14ac:dyDescent="0.35">
      <c r="A60" s="54"/>
      <c r="B60" s="28"/>
      <c r="C60" s="29"/>
      <c r="D60" s="30"/>
      <c r="E60" s="28"/>
      <c r="F60" s="30"/>
      <c r="G60" s="29"/>
      <c r="H60" s="29"/>
      <c r="I60" s="30"/>
      <c r="J60" s="30"/>
      <c r="K60" s="30"/>
      <c r="L60" s="5" t="str">
        <f>IF(Formato!$C60&lt;&gt;"",MONTH(C60),"")</f>
        <v/>
      </c>
      <c r="M60" s="6" t="str">
        <f>IF(Formato!$G60&lt;&gt;"",MONTH(G60),"")</f>
        <v/>
      </c>
    </row>
    <row r="61" spans="1:13" ht="15.5" x14ac:dyDescent="0.35">
      <c r="A61" s="54"/>
      <c r="B61" s="28"/>
      <c r="C61" s="29"/>
      <c r="D61" s="30"/>
      <c r="E61" s="28"/>
      <c r="F61" s="30"/>
      <c r="G61" s="29"/>
      <c r="H61" s="29"/>
      <c r="I61" s="30"/>
      <c r="J61" s="30"/>
      <c r="K61" s="30"/>
      <c r="L61" s="5" t="str">
        <f>IF(Formato!$C61&lt;&gt;"",MONTH(C61),"")</f>
        <v/>
      </c>
      <c r="M61" s="6" t="str">
        <f>IF(Formato!$G61&lt;&gt;"",MONTH(G61),"")</f>
        <v/>
      </c>
    </row>
    <row r="62" spans="1:13" ht="15.5" x14ac:dyDescent="0.35">
      <c r="A62" s="54"/>
      <c r="B62" s="28"/>
      <c r="C62" s="29"/>
      <c r="D62" s="30"/>
      <c r="E62" s="28"/>
      <c r="F62" s="30"/>
      <c r="G62" s="29"/>
      <c r="H62" s="29"/>
      <c r="I62" s="30"/>
      <c r="J62" s="30"/>
      <c r="K62" s="30"/>
      <c r="L62" s="18" t="str">
        <f>IF(Formato!$C62&lt;&gt;"",MONTH(C62),"")</f>
        <v/>
      </c>
      <c r="M62" s="19" t="str">
        <f>IF(Formato!$G62&lt;&gt;"",MONTH(G62),"")</f>
        <v/>
      </c>
    </row>
    <row r="64" spans="1:13" ht="13" x14ac:dyDescent="0.3">
      <c r="B64" s="1"/>
      <c r="C64" s="1"/>
      <c r="D64" s="1"/>
      <c r="E64" s="1"/>
    </row>
    <row r="65" spans="13:14" ht="13" x14ac:dyDescent="0.3">
      <c r="M65" s="20" t="s">
        <v>43</v>
      </c>
    </row>
    <row r="66" spans="13:14" ht="39.75" customHeight="1" x14ac:dyDescent="0.25">
      <c r="M66" s="59" t="s">
        <v>44</v>
      </c>
      <c r="N66" s="59"/>
    </row>
  </sheetData>
  <sheetProtection selectLockedCells="1"/>
  <mergeCells count="6">
    <mergeCell ref="M66:N66"/>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6:F62"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5"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62"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62"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2022-05-02T20:08:42Z</dcterms:modified>
</cp:coreProperties>
</file>