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" windowWidth="12120" windowHeight="9120" activeTab="0"/>
  </bookViews>
  <sheets>
    <sheet name="Hoja1" sheetId="1" r:id="rId1"/>
    <sheet name="CALCULO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<sst xmlns="http://schemas.openxmlformats.org/spreadsheetml/2006/main" count="65" uniqueCount="51">
  <si>
    <t>SERVICIOS PERSONALES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</si>
  <si>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</si>
  <si>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</si>
  <si>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</si>
  <si>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</si>
  <si>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</si>
  <si>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</si>
  <si>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</si>
  <si>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</si>
  <si>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</si>
  <si>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</si>
  <si>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</si>
  <si>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</si>
  <si>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SUELDOS</t>
  </si>
  <si>
    <t>DIRECTOR</t>
  </si>
  <si>
    <t>SECRETARIA</t>
  </si>
  <si>
    <t>AUXILIAR</t>
  </si>
  <si>
    <t>COMPENSACIONES</t>
  </si>
  <si>
    <t>SERVICIO MEDICO</t>
  </si>
  <si>
    <t>MATERIALES Y SUMISTROS</t>
  </si>
  <si>
    <t>MATERIAL DE OFICINA</t>
  </si>
  <si>
    <t>MATERIAL FOTOGRAFICO</t>
  </si>
  <si>
    <t>MATERIAL ELECRIC</t>
  </si>
  <si>
    <t>SECRETARIO</t>
  </si>
  <si>
    <t>EVAUXILIAR</t>
  </si>
  <si>
    <t>PRIM.VAC.</t>
  </si>
  <si>
    <t>PRIV.VAC</t>
  </si>
  <si>
    <t>AGINALDO</t>
  </si>
  <si>
    <t>AGUINALDO</t>
  </si>
  <si>
    <t>COMBUSTIBLES</t>
  </si>
  <si>
    <t>PUBLICIDAD Y DIFUSION            RAMO 33</t>
  </si>
  <si>
    <t>SERVICIOS GENERALES</t>
  </si>
  <si>
    <t>CONSERVACION DE MOB. Y EQUIPO</t>
  </si>
  <si>
    <t>MANTENIMIENTO DE EQUIPO DE COMPUTO</t>
  </si>
  <si>
    <t>ADQUISICIONES</t>
  </si>
  <si>
    <t>AUXILIAR TECNICO</t>
  </si>
  <si>
    <t>MOBILIARIO  (SILLAS)</t>
  </si>
  <si>
    <t>EQUIPO DE SONIDO (PILAS, TRIPIES, LEDS Y MICROFONO)</t>
  </si>
  <si>
    <t>RUBEN ISLAS RIVERA (CANAL 21)</t>
  </si>
  <si>
    <t>TELECABLE DE RIOVERDE S.A. DE C.V. (CANAL 6)</t>
  </si>
  <si>
    <t>JUAN JOSE RIVERA MTZ. (MI RIOVERDE.COM)</t>
  </si>
  <si>
    <t>ASESORIA POTOSINA A LA PUBLICIDAD S.C (PLANO INFORMATIVO)</t>
  </si>
  <si>
    <t>LUIS GERARDO CHAVEZ SALAZAR -ULTIMAS NOTICIAS</t>
  </si>
  <si>
    <t>LETRAS E IMPRESIONES DE SAN LUIS POTOSI S.A. DE C.V.- ZONA MEDIA</t>
  </si>
  <si>
    <t>JOSE LUIS MARTINEZ SANCHEZ- XEIY</t>
  </si>
  <si>
    <t>INFORMAS ZONA MEDIA S.A. DE VC.- XEEM</t>
  </si>
  <si>
    <t>TOTAL PRESUPUESTADO PARA EL AÑO 2018</t>
  </si>
  <si>
    <t xml:space="preserve">EL SOL DE SAN LUIS </t>
  </si>
  <si>
    <t>GASTOS DE EVENTOS Y ORDEN SOCIAL (festejos periodistas)</t>
  </si>
  <si>
    <t>OMAR MENDEZ MORENO</t>
  </si>
  <si>
    <t>PRESUPUESTO DE EGRESOS DIRECCION DE COMUNICACIÓN SOCIAL - 20018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</si>
</sst>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0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51" applyNumberFormat="1" applyFont="1" applyBorder="1" applyAlignment="1">
      <alignment/>
    </xf>
    <xf numFmtId="0" fontId="0" fillId="0" borderId="12" xfId="0" applyNumberFormat="1" applyBorder="1" applyAlignment="1">
      <alignment/>
    </xf>
    <xf numFmtId="170" fontId="0" fillId="0" borderId="11" xfId="51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170" fontId="6" fillId="0" borderId="11" xfId="5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170" fontId="8" fillId="0" borderId="11" xfId="5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justify" vertical="justify" wrapText="1"/>
    </xf>
    <xf numFmtId="0" fontId="10" fillId="0" borderId="11" xfId="0" applyNumberFormat="1" applyFont="1" applyBorder="1" applyAlignment="1">
      <alignment horizontal="center" vertical="center" wrapText="1"/>
    </xf>
    <xf numFmtId="170" fontId="13" fillId="0" borderId="11" xfId="51" applyFont="1" applyBorder="1" applyAlignment="1">
      <alignment/>
    </xf>
    <xf numFmtId="167" fontId="8" fillId="0" borderId="11" xfId="51" applyNumberFormat="1" applyFont="1" applyBorder="1" applyAlignment="1">
      <alignment/>
    </xf>
    <xf numFmtId="165" fontId="8" fillId="0" borderId="11" xfId="51" applyNumberFormat="1" applyFont="1" applyBorder="1" applyAlignment="1">
      <alignment/>
    </xf>
    <xf numFmtId="0" fontId="11" fillId="0" borderId="11" xfId="0" applyNumberFormat="1" applyFont="1" applyBorder="1" applyAlignment="1">
      <alignment horizontal="center" vertical="justify" textRotation="90" wrapText="1"/>
    </xf>
    <xf numFmtId="0" fontId="12" fillId="0" borderId="11" xfId="0" applyNumberFormat="1" applyFont="1" applyBorder="1" applyAlignment="1">
      <alignment vertical="justify" textRotation="90"/>
    </xf>
    <xf numFmtId="170" fontId="13" fillId="0" borderId="11" xfId="5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75" zoomScaleNormal="75" zoomScalePageLayoutView="0" workbookViewId="0" topLeftCell="A1">
      <selection activeCell="B1" sqref="B1:Q1"/>
    </sheetView>
  </sheetViews>
  <sheetFormatPr defaultColWidth="11.421875" defaultRowHeight="12.75"/>
  <cols>
    <col min="1" max="1" width="3.8515625" style="7" customWidth="1"/>
    <col min="2" max="2" width="34.57421875" style="5" customWidth="1"/>
    <col min="3" max="3" width="12.00390625" style="5" customWidth="1"/>
    <col min="4" max="4" width="13.57421875" style="5" customWidth="1"/>
    <col min="5" max="16" width="12.00390625" style="5" customWidth="1"/>
    <col min="17" max="17" width="17.421875" style="5" customWidth="1"/>
    <col min="18" max="16384" width="11.421875" style="5" customWidth="1"/>
  </cols>
  <sheetData>
    <row r="1" spans="1:18" s="4" customFormat="1" ht="34.5" customHeight="1">
      <c r="A1" s="5"/>
      <c r="B1" s="24" t="s">
        <v>50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5"/>
    </row>
    <row r="2" spans="1:17" ht="13.5">
      <c r="A2" s="5"/>
      <c r="B2" s="9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25</v>
      </c>
      <c r="P2" s="10" t="s">
        <v>28</v>
      </c>
      <c r="Q2" s="9"/>
    </row>
    <row r="3" spans="1:17" ht="15.75" customHeight="1">
      <c r="A3" s="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2"/>
      <c r="B4" s="13" t="s">
        <v>13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2"/>
      <c r="B5" s="12" t="s">
        <v>14</v>
      </c>
      <c r="C5" s="19">
        <v>10000</v>
      </c>
      <c r="D5" s="20">
        <v>10000</v>
      </c>
      <c r="E5" s="19">
        <v>10000</v>
      </c>
      <c r="F5" s="19">
        <v>10000</v>
      </c>
      <c r="G5" s="19">
        <v>10000</v>
      </c>
      <c r="H5" s="19">
        <v>10000</v>
      </c>
      <c r="I5" s="19">
        <v>10000</v>
      </c>
      <c r="J5" s="19">
        <v>10000</v>
      </c>
      <c r="K5" s="19">
        <v>10000</v>
      </c>
      <c r="L5" s="19">
        <v>10000</v>
      </c>
      <c r="M5" s="19">
        <v>10000</v>
      </c>
      <c r="N5" s="19">
        <v>10000</v>
      </c>
      <c r="O5" s="19">
        <v>1200</v>
      </c>
      <c r="P5" s="19">
        <v>16000</v>
      </c>
      <c r="Q5" s="14">
        <f aca="true" t="shared" si="0" ref="Q5:Q31">SUM(C5:P5)</f>
        <v>137200</v>
      </c>
    </row>
    <row r="6" spans="1:17" ht="12.75">
      <c r="A6" s="12"/>
      <c r="B6" s="12" t="s">
        <v>35</v>
      </c>
      <c r="C6" s="19">
        <v>9000</v>
      </c>
      <c r="D6" s="19">
        <v>9000</v>
      </c>
      <c r="E6" s="19">
        <v>9000</v>
      </c>
      <c r="F6" s="19">
        <v>9000</v>
      </c>
      <c r="G6" s="19">
        <v>9000</v>
      </c>
      <c r="H6" s="19">
        <v>9000</v>
      </c>
      <c r="I6" s="19">
        <v>9000</v>
      </c>
      <c r="J6" s="19">
        <v>9000</v>
      </c>
      <c r="K6" s="19">
        <v>9000</v>
      </c>
      <c r="L6" s="19">
        <v>9000</v>
      </c>
      <c r="M6" s="19">
        <v>9000</v>
      </c>
      <c r="N6" s="19">
        <v>9000</v>
      </c>
      <c r="O6" s="19">
        <v>1000</v>
      </c>
      <c r="P6" s="19">
        <v>4500</v>
      </c>
      <c r="Q6" s="14">
        <f t="shared" si="0"/>
        <v>113500</v>
      </c>
    </row>
    <row r="7" spans="1:17" ht="12.75">
      <c r="A7" s="12"/>
      <c r="B7" s="12" t="s">
        <v>16</v>
      </c>
      <c r="C7" s="19">
        <v>7020</v>
      </c>
      <c r="D7" s="20">
        <v>7020</v>
      </c>
      <c r="E7" s="19">
        <v>7020</v>
      </c>
      <c r="F7" s="19">
        <v>7020</v>
      </c>
      <c r="G7" s="19">
        <v>7020</v>
      </c>
      <c r="H7" s="19">
        <v>7020</v>
      </c>
      <c r="I7" s="19">
        <v>7020</v>
      </c>
      <c r="J7" s="19">
        <v>7020</v>
      </c>
      <c r="K7" s="19">
        <v>7020</v>
      </c>
      <c r="L7" s="19">
        <v>7020</v>
      </c>
      <c r="M7" s="19">
        <v>7020</v>
      </c>
      <c r="N7" s="19">
        <v>7020</v>
      </c>
      <c r="O7" s="19">
        <v>500</v>
      </c>
      <c r="P7" s="19">
        <v>3510</v>
      </c>
      <c r="Q7" s="14">
        <f t="shared" si="0"/>
        <v>88250</v>
      </c>
    </row>
    <row r="8" spans="1:17" ht="12.75">
      <c r="A8" s="12"/>
      <c r="B8" s="12" t="s">
        <v>18</v>
      </c>
      <c r="C8" s="19">
        <v>1500</v>
      </c>
      <c r="D8" s="19">
        <v>1500</v>
      </c>
      <c r="E8" s="19">
        <v>1500</v>
      </c>
      <c r="F8" s="14">
        <v>1500</v>
      </c>
      <c r="G8" s="20">
        <v>2000</v>
      </c>
      <c r="H8" s="14">
        <v>2000</v>
      </c>
      <c r="I8" s="14">
        <v>2000</v>
      </c>
      <c r="J8" s="14">
        <v>2000</v>
      </c>
      <c r="K8" s="14">
        <v>2000</v>
      </c>
      <c r="L8" s="14">
        <v>2000</v>
      </c>
      <c r="M8" s="14">
        <v>2000</v>
      </c>
      <c r="N8" s="14">
        <v>2000</v>
      </c>
      <c r="O8" s="14"/>
      <c r="P8" s="14"/>
      <c r="Q8" s="14">
        <f t="shared" si="0"/>
        <v>22000</v>
      </c>
    </row>
    <row r="9" spans="1:17" ht="12.75">
      <c r="A9" s="12"/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f t="shared" si="0"/>
        <v>0</v>
      </c>
    </row>
    <row r="10" spans="1:17" ht="13.5">
      <c r="A10" s="12"/>
      <c r="B10" s="15" t="s">
        <v>19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f t="shared" si="0"/>
        <v>0</v>
      </c>
    </row>
    <row r="11" spans="1:17" ht="12.75">
      <c r="A11" s="12"/>
      <c r="B11" s="12" t="s">
        <v>20</v>
      </c>
      <c r="C11" s="14">
        <v>4000</v>
      </c>
      <c r="D11" s="14">
        <v>4000</v>
      </c>
      <c r="E11" s="19">
        <v>4000</v>
      </c>
      <c r="F11" s="14">
        <v>4000</v>
      </c>
      <c r="G11" s="14">
        <v>4000</v>
      </c>
      <c r="H11" s="14">
        <v>4000</v>
      </c>
      <c r="I11" s="14">
        <v>4000</v>
      </c>
      <c r="J11" s="14">
        <v>4000</v>
      </c>
      <c r="K11" s="14">
        <v>4000</v>
      </c>
      <c r="L11" s="14">
        <v>4000</v>
      </c>
      <c r="M11" s="14">
        <v>4000</v>
      </c>
      <c r="N11" s="14">
        <f>M11</f>
        <v>4000</v>
      </c>
      <c r="O11" s="14"/>
      <c r="P11" s="14"/>
      <c r="Q11" s="14">
        <f t="shared" si="0"/>
        <v>48000</v>
      </c>
    </row>
    <row r="12" spans="1:17" ht="12.75">
      <c r="A12" s="12"/>
      <c r="B12" s="12" t="s">
        <v>29</v>
      </c>
      <c r="C12" s="14">
        <v>2000</v>
      </c>
      <c r="D12" s="14">
        <v>2000</v>
      </c>
      <c r="E12" s="14">
        <v>2000</v>
      </c>
      <c r="F12" s="14">
        <v>2000</v>
      </c>
      <c r="G12" s="14">
        <v>2000</v>
      </c>
      <c r="H12" s="14">
        <v>2000</v>
      </c>
      <c r="I12" s="14">
        <v>2000</v>
      </c>
      <c r="J12" s="14">
        <v>2000</v>
      </c>
      <c r="K12" s="14">
        <v>2000</v>
      </c>
      <c r="L12" s="14">
        <v>2250</v>
      </c>
      <c r="M12" s="14">
        <v>2250</v>
      </c>
      <c r="N12" s="14">
        <v>2250</v>
      </c>
      <c r="O12" s="14"/>
      <c r="P12" s="14"/>
      <c r="Q12" s="14">
        <f t="shared" si="0"/>
        <v>24750</v>
      </c>
    </row>
    <row r="13" spans="1:17" ht="34.5" customHeight="1">
      <c r="A13" s="12"/>
      <c r="B13" s="15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f t="shared" si="0"/>
        <v>0</v>
      </c>
    </row>
    <row r="14" spans="1:17" ht="12" customHeight="1">
      <c r="A14" s="12"/>
      <c r="B14" s="12" t="s">
        <v>32</v>
      </c>
      <c r="C14" s="14">
        <v>300</v>
      </c>
      <c r="D14" s="14">
        <v>300</v>
      </c>
      <c r="E14" s="14">
        <v>300</v>
      </c>
      <c r="F14" s="14">
        <v>300</v>
      </c>
      <c r="G14" s="14">
        <v>300</v>
      </c>
      <c r="H14" s="14">
        <v>300</v>
      </c>
      <c r="I14" s="14">
        <v>300</v>
      </c>
      <c r="J14" s="14">
        <v>300</v>
      </c>
      <c r="K14" s="14">
        <v>300</v>
      </c>
      <c r="L14" s="14">
        <v>300</v>
      </c>
      <c r="M14" s="14">
        <v>300</v>
      </c>
      <c r="N14" s="14">
        <v>300</v>
      </c>
      <c r="O14" s="14"/>
      <c r="P14" s="14"/>
      <c r="Q14" s="14">
        <f t="shared" si="0"/>
        <v>3600</v>
      </c>
    </row>
    <row r="15" spans="1:17" ht="26.25">
      <c r="A15" s="12"/>
      <c r="B15" s="16" t="s">
        <v>48</v>
      </c>
      <c r="C15" s="14"/>
      <c r="D15" s="14"/>
      <c r="E15" s="14"/>
      <c r="F15" s="14"/>
      <c r="G15" s="14"/>
      <c r="H15" s="19">
        <v>40000</v>
      </c>
      <c r="I15" s="14">
        <v>0</v>
      </c>
      <c r="J15" s="14">
        <v>0</v>
      </c>
      <c r="K15" s="14"/>
      <c r="L15" s="14">
        <v>0</v>
      </c>
      <c r="M15" s="14"/>
      <c r="N15" s="19">
        <v>40000</v>
      </c>
      <c r="O15" s="14"/>
      <c r="P15" s="14"/>
      <c r="Q15" s="14">
        <f t="shared" si="0"/>
        <v>80000</v>
      </c>
    </row>
    <row r="16" spans="1:17" ht="26.25">
      <c r="A16" s="12"/>
      <c r="B16" s="16" t="s">
        <v>33</v>
      </c>
      <c r="C16" s="14">
        <v>0</v>
      </c>
      <c r="D16" s="14">
        <v>0</v>
      </c>
      <c r="E16" s="14">
        <v>500</v>
      </c>
      <c r="F16" s="14">
        <v>0</v>
      </c>
      <c r="G16" s="14">
        <v>0</v>
      </c>
      <c r="H16" s="14">
        <v>500</v>
      </c>
      <c r="I16" s="14">
        <v>0</v>
      </c>
      <c r="J16" s="14">
        <v>0</v>
      </c>
      <c r="K16" s="14">
        <v>500</v>
      </c>
      <c r="L16" s="14">
        <v>0</v>
      </c>
      <c r="M16" s="14">
        <v>0</v>
      </c>
      <c r="N16" s="14">
        <v>500</v>
      </c>
      <c r="O16" s="14"/>
      <c r="P16" s="14"/>
      <c r="Q16" s="14">
        <f t="shared" si="0"/>
        <v>2000</v>
      </c>
    </row>
    <row r="17" spans="1:17" ht="20.25" customHeight="1">
      <c r="A17" s="12"/>
      <c r="B17" s="15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f t="shared" si="0"/>
        <v>0</v>
      </c>
    </row>
    <row r="18" spans="1:17" ht="12.75">
      <c r="A18" s="12"/>
      <c r="B18" s="12" t="s">
        <v>36</v>
      </c>
      <c r="C18" s="14"/>
      <c r="D18" s="14">
        <v>3000</v>
      </c>
      <c r="E18" s="14"/>
      <c r="F18" s="14"/>
      <c r="G18" s="14"/>
      <c r="H18" s="14"/>
      <c r="I18" s="14"/>
      <c r="J18" s="14"/>
      <c r="K18" s="14"/>
      <c r="L18" s="14">
        <v>1000</v>
      </c>
      <c r="M18" s="14"/>
      <c r="N18" s="14"/>
      <c r="O18" s="14"/>
      <c r="P18" s="14"/>
      <c r="Q18" s="14">
        <f t="shared" si="0"/>
        <v>4000</v>
      </c>
    </row>
    <row r="19" spans="1:17" ht="12.75">
      <c r="A19" s="12"/>
      <c r="B19" s="12" t="s">
        <v>37</v>
      </c>
      <c r="C19" s="14">
        <v>0</v>
      </c>
      <c r="D19" s="14">
        <v>6500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/>
      <c r="P19" s="14"/>
      <c r="Q19" s="14">
        <f t="shared" si="0"/>
        <v>6500</v>
      </c>
    </row>
    <row r="20" spans="1:17" ht="12.75">
      <c r="A20" s="12"/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f t="shared" si="0"/>
        <v>0</v>
      </c>
    </row>
    <row r="21" spans="1:17" ht="26.25">
      <c r="A21" s="12"/>
      <c r="B21" s="17" t="s">
        <v>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f t="shared" si="0"/>
        <v>0</v>
      </c>
    </row>
    <row r="22" spans="1:17" ht="12.75">
      <c r="A22" s="21"/>
      <c r="B22" s="12" t="s">
        <v>39</v>
      </c>
      <c r="C22" s="19">
        <v>36750</v>
      </c>
      <c r="D22" s="14">
        <v>36750</v>
      </c>
      <c r="E22" s="19">
        <v>36750</v>
      </c>
      <c r="F22" s="19">
        <v>36750</v>
      </c>
      <c r="G22" s="19">
        <v>36750</v>
      </c>
      <c r="H22" s="19">
        <v>36750</v>
      </c>
      <c r="I22" s="19">
        <v>36750</v>
      </c>
      <c r="J22" s="19">
        <v>36750</v>
      </c>
      <c r="K22" s="19">
        <v>36750</v>
      </c>
      <c r="L22" s="19">
        <v>36750</v>
      </c>
      <c r="M22" s="19">
        <v>36750</v>
      </c>
      <c r="N22" s="19">
        <v>36750</v>
      </c>
      <c r="O22" s="14"/>
      <c r="P22" s="14"/>
      <c r="Q22" s="14">
        <f t="shared" si="0"/>
        <v>441000</v>
      </c>
    </row>
    <row r="23" spans="1:17" ht="12.75">
      <c r="A23" s="21"/>
      <c r="B23" s="12" t="s">
        <v>38</v>
      </c>
      <c r="C23" s="19">
        <v>28350</v>
      </c>
      <c r="D23" s="19">
        <v>28350</v>
      </c>
      <c r="E23" s="19">
        <v>28350</v>
      </c>
      <c r="F23" s="19">
        <v>28350</v>
      </c>
      <c r="G23" s="19">
        <v>28350</v>
      </c>
      <c r="H23" s="19">
        <v>28350</v>
      </c>
      <c r="I23" s="19">
        <v>28350</v>
      </c>
      <c r="J23" s="19">
        <v>28350</v>
      </c>
      <c r="K23" s="19">
        <v>28350</v>
      </c>
      <c r="L23" s="19">
        <v>28350</v>
      </c>
      <c r="M23" s="19">
        <v>28350</v>
      </c>
      <c r="N23" s="19">
        <v>28350</v>
      </c>
      <c r="O23" s="14"/>
      <c r="P23" s="14"/>
      <c r="Q23" s="14">
        <f t="shared" si="0"/>
        <v>340200</v>
      </c>
    </row>
    <row r="24" spans="1:17" ht="12.75">
      <c r="A24" s="21"/>
      <c r="B24" s="12" t="s">
        <v>40</v>
      </c>
      <c r="C24" s="19">
        <v>8526</v>
      </c>
      <c r="D24" s="19">
        <v>8526</v>
      </c>
      <c r="E24" s="19">
        <v>8526</v>
      </c>
      <c r="F24" s="14">
        <v>8526</v>
      </c>
      <c r="G24" s="14">
        <v>8526</v>
      </c>
      <c r="H24" s="14">
        <v>8526</v>
      </c>
      <c r="I24" s="14">
        <v>8526</v>
      </c>
      <c r="J24" s="14">
        <v>8526</v>
      </c>
      <c r="K24" s="14">
        <v>8526</v>
      </c>
      <c r="L24" s="14">
        <v>8526</v>
      </c>
      <c r="M24" s="14">
        <v>8526</v>
      </c>
      <c r="N24" s="14">
        <v>8526</v>
      </c>
      <c r="O24" s="14"/>
      <c r="P24" s="14"/>
      <c r="Q24" s="14">
        <f t="shared" si="0"/>
        <v>102312</v>
      </c>
    </row>
    <row r="25" spans="1:17" ht="12.75">
      <c r="A25" s="21"/>
      <c r="B25" s="12" t="s">
        <v>42</v>
      </c>
      <c r="C25" s="14">
        <v>8526</v>
      </c>
      <c r="D25" s="14">
        <v>8526</v>
      </c>
      <c r="E25" s="14">
        <v>8526</v>
      </c>
      <c r="F25" s="14">
        <v>8526</v>
      </c>
      <c r="G25" s="14">
        <v>8526</v>
      </c>
      <c r="H25" s="14">
        <v>8526</v>
      </c>
      <c r="I25" s="14">
        <v>8526</v>
      </c>
      <c r="J25" s="14">
        <v>8526</v>
      </c>
      <c r="K25" s="14">
        <v>8526</v>
      </c>
      <c r="L25" s="14">
        <v>8526</v>
      </c>
      <c r="M25" s="14">
        <v>8526</v>
      </c>
      <c r="N25" s="14">
        <v>8526</v>
      </c>
      <c r="O25" s="14"/>
      <c r="P25" s="14"/>
      <c r="Q25" s="14">
        <f t="shared" si="0"/>
        <v>102312</v>
      </c>
    </row>
    <row r="26" spans="1:17" ht="12.75">
      <c r="A26" s="21"/>
      <c r="B26" s="12" t="s">
        <v>41</v>
      </c>
      <c r="C26" s="14">
        <v>8526</v>
      </c>
      <c r="D26" s="14">
        <v>8526</v>
      </c>
      <c r="E26" s="14">
        <v>8526</v>
      </c>
      <c r="F26" s="14">
        <v>8526</v>
      </c>
      <c r="G26" s="14">
        <v>8526</v>
      </c>
      <c r="H26" s="14">
        <v>8526</v>
      </c>
      <c r="I26" s="14">
        <v>8526</v>
      </c>
      <c r="J26" s="14">
        <v>8526</v>
      </c>
      <c r="K26" s="14">
        <v>8526</v>
      </c>
      <c r="L26" s="14">
        <v>8526</v>
      </c>
      <c r="M26" s="14">
        <v>8526</v>
      </c>
      <c r="N26" s="14">
        <v>8526</v>
      </c>
      <c r="O26" s="14"/>
      <c r="P26" s="14"/>
      <c r="Q26" s="14">
        <f t="shared" si="0"/>
        <v>102312</v>
      </c>
    </row>
    <row r="27" spans="1:17" ht="12.75">
      <c r="A27" s="22"/>
      <c r="B27" s="12" t="s">
        <v>43</v>
      </c>
      <c r="C27" s="19">
        <v>48320</v>
      </c>
      <c r="D27" s="14">
        <v>48320</v>
      </c>
      <c r="E27" s="20">
        <v>48320</v>
      </c>
      <c r="F27" s="19">
        <v>48320</v>
      </c>
      <c r="G27" s="20">
        <v>48320</v>
      </c>
      <c r="H27" s="19">
        <v>48320</v>
      </c>
      <c r="I27" s="19">
        <v>48320</v>
      </c>
      <c r="J27" s="19">
        <v>48320</v>
      </c>
      <c r="K27" s="19">
        <v>48320</v>
      </c>
      <c r="L27" s="19">
        <v>48320</v>
      </c>
      <c r="M27" s="19">
        <v>48320</v>
      </c>
      <c r="N27" s="19">
        <v>48320</v>
      </c>
      <c r="O27" s="14"/>
      <c r="P27" s="14"/>
      <c r="Q27" s="14">
        <f t="shared" si="0"/>
        <v>579840</v>
      </c>
    </row>
    <row r="28" spans="1:17" ht="12.75">
      <c r="A28" s="22"/>
      <c r="B28" s="12" t="s">
        <v>44</v>
      </c>
      <c r="C28" s="19">
        <v>15750</v>
      </c>
      <c r="D28" s="19">
        <v>15750</v>
      </c>
      <c r="E28" s="19">
        <v>15750</v>
      </c>
      <c r="F28" s="19">
        <v>15750</v>
      </c>
      <c r="G28" s="19">
        <v>15750</v>
      </c>
      <c r="H28" s="19">
        <v>15750</v>
      </c>
      <c r="I28" s="19">
        <v>15750</v>
      </c>
      <c r="J28" s="19">
        <v>15750</v>
      </c>
      <c r="K28" s="19">
        <v>15750</v>
      </c>
      <c r="L28" s="19">
        <v>15750</v>
      </c>
      <c r="M28" s="19">
        <v>15750</v>
      </c>
      <c r="N28" s="19">
        <v>15750</v>
      </c>
      <c r="O28" s="14"/>
      <c r="P28" s="14"/>
      <c r="Q28" s="14">
        <f t="shared" si="0"/>
        <v>189000</v>
      </c>
    </row>
    <row r="29" spans="1:17" ht="12.75">
      <c r="A29" s="22"/>
      <c r="B29" s="12" t="s">
        <v>45</v>
      </c>
      <c r="C29" s="19">
        <v>15750</v>
      </c>
      <c r="D29" s="14">
        <v>15750</v>
      </c>
      <c r="E29" s="19">
        <v>15750</v>
      </c>
      <c r="F29" s="19">
        <v>15750</v>
      </c>
      <c r="G29" s="19">
        <v>15750</v>
      </c>
      <c r="H29" s="19">
        <v>15750</v>
      </c>
      <c r="I29" s="19">
        <v>15750</v>
      </c>
      <c r="J29" s="19">
        <v>15750</v>
      </c>
      <c r="K29" s="19">
        <v>15750</v>
      </c>
      <c r="L29" s="19">
        <v>15750</v>
      </c>
      <c r="M29" s="20">
        <v>15750</v>
      </c>
      <c r="N29" s="19">
        <v>15750</v>
      </c>
      <c r="O29" s="14"/>
      <c r="P29" s="14"/>
      <c r="Q29" s="14">
        <f t="shared" si="0"/>
        <v>189000</v>
      </c>
    </row>
    <row r="30" spans="1:17" ht="12.75">
      <c r="A30" s="22"/>
      <c r="B30" s="12" t="s">
        <v>47</v>
      </c>
      <c r="C30" s="14"/>
      <c r="D30" s="14"/>
      <c r="E30" s="14"/>
      <c r="F30" s="14"/>
      <c r="G30" s="14"/>
      <c r="H30" s="19"/>
      <c r="I30" s="19">
        <v>25000</v>
      </c>
      <c r="J30" s="14"/>
      <c r="K30" s="14"/>
      <c r="L30" s="14"/>
      <c r="M30" s="14"/>
      <c r="N30" s="14"/>
      <c r="O30" s="14"/>
      <c r="P30" s="14"/>
      <c r="Q30" s="14">
        <f t="shared" si="0"/>
        <v>25000</v>
      </c>
    </row>
    <row r="31" spans="1:17" ht="12.75">
      <c r="A31" s="22"/>
      <c r="B31" s="12" t="s">
        <v>49</v>
      </c>
      <c r="C31" s="19">
        <v>10000</v>
      </c>
      <c r="D31" s="19">
        <v>10000</v>
      </c>
      <c r="E31" s="19">
        <v>10000</v>
      </c>
      <c r="F31" s="19">
        <v>10000</v>
      </c>
      <c r="G31" s="19">
        <v>10000</v>
      </c>
      <c r="H31" s="19">
        <v>10000</v>
      </c>
      <c r="I31" s="19">
        <v>10000</v>
      </c>
      <c r="J31" s="19">
        <v>10000</v>
      </c>
      <c r="K31" s="19">
        <v>10000</v>
      </c>
      <c r="L31" s="19">
        <v>10000</v>
      </c>
      <c r="M31" s="19">
        <v>10000</v>
      </c>
      <c r="N31" s="19">
        <v>10000</v>
      </c>
      <c r="O31" s="14"/>
      <c r="P31" s="14"/>
      <c r="Q31" s="14">
        <f t="shared" si="0"/>
        <v>120000</v>
      </c>
    </row>
    <row r="32" spans="1:17" ht="27" customHeight="1">
      <c r="A32" s="12"/>
      <c r="B32" s="12"/>
      <c r="C32" s="14"/>
      <c r="D32" s="14"/>
      <c r="E32" s="14"/>
      <c r="F32" s="14"/>
      <c r="G32" s="14"/>
      <c r="H32" s="14"/>
      <c r="I32" s="14"/>
      <c r="J32" s="14"/>
      <c r="K32" s="23" t="s">
        <v>46</v>
      </c>
      <c r="L32" s="23"/>
      <c r="M32" s="23"/>
      <c r="N32" s="23"/>
      <c r="O32" s="23"/>
      <c r="P32" s="23"/>
      <c r="Q32" s="18">
        <f>SUM(Q5:Q31)</f>
        <v>2720776</v>
      </c>
    </row>
    <row r="33" spans="1:17" ht="12.75">
      <c r="A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3:16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sheetProtection/>
  <mergeCells count="4">
    <mergeCell ref="A22:A26"/>
    <mergeCell ref="A27:A31"/>
    <mergeCell ref="K32:P32"/>
    <mergeCell ref="B1:Q1"/>
  </mergeCells>
  <printOptions/>
  <pageMargins left="0.5905511811023623" right="0.4724409448818898" top="0.2362204724409449" bottom="0.2755905511811024" header="0" footer="0"/>
  <pageSetup horizontalDpi="600" verticalDpi="600" orientation="landscape" paperSize="5" scale="70" r:id="rId3"/>
  <legacyDrawing r:id="rId2"/>
  <oleObjects>
    <oleObject progId="CorelDraw.Graphic.10" shapeId="3151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:D10"/>
    </sheetView>
  </sheetViews>
  <sheetFormatPr defaultColWidth="11.421875" defaultRowHeight="12.75"/>
  <cols>
    <col min="1" max="1" width="34.57421875" style="0" customWidth="1"/>
    <col min="2" max="2" width="14.00390625" style="0" customWidth="1"/>
    <col min="3" max="3" width="14.7109375" style="0" customWidth="1"/>
    <col min="4" max="4" width="14.57421875" style="0" customWidth="1"/>
  </cols>
  <sheetData>
    <row r="2" spans="2:4" ht="12.75">
      <c r="B2" s="1" t="s">
        <v>1</v>
      </c>
      <c r="C2" t="s">
        <v>26</v>
      </c>
      <c r="D2" t="s">
        <v>27</v>
      </c>
    </row>
    <row r="3" ht="12.75">
      <c r="A3" s="2" t="s">
        <v>0</v>
      </c>
    </row>
    <row r="4" ht="12.75">
      <c r="A4" t="s">
        <v>13</v>
      </c>
    </row>
    <row r="5" spans="1:4" ht="12.75">
      <c r="A5" t="s">
        <v>14</v>
      </c>
      <c r="B5">
        <v>15000</v>
      </c>
      <c r="C5">
        <f>B5/15*10*0.4</f>
        <v>4000</v>
      </c>
      <c r="D5">
        <f>B5/15*50</f>
        <v>50000</v>
      </c>
    </row>
    <row r="6" spans="1:4" ht="12.75">
      <c r="A6" t="s">
        <v>15</v>
      </c>
      <c r="B6">
        <v>4800</v>
      </c>
      <c r="C6">
        <f>B6/15*10*0.4</f>
        <v>1280</v>
      </c>
      <c r="D6">
        <f>B6/15*50</f>
        <v>16000</v>
      </c>
    </row>
    <row r="7" spans="1:4" ht="12.75">
      <c r="A7" t="s">
        <v>16</v>
      </c>
      <c r="B7">
        <v>5600</v>
      </c>
      <c r="C7" s="3">
        <f>B7/15*10*0.4</f>
        <v>1493.3333333333333</v>
      </c>
      <c r="D7" s="3">
        <f>B7/15*50</f>
        <v>18666.666666666664</v>
      </c>
    </row>
    <row r="8" spans="1:4" ht="12.75">
      <c r="A8" s="1" t="s">
        <v>24</v>
      </c>
      <c r="B8">
        <v>3960</v>
      </c>
      <c r="C8">
        <f>B8/15*6*0.2</f>
        <v>316.8</v>
      </c>
      <c r="D8">
        <f>B8/15*15</f>
        <v>3960</v>
      </c>
    </row>
    <row r="9" spans="1:4" ht="12.75">
      <c r="A9" s="1" t="s">
        <v>24</v>
      </c>
      <c r="B9">
        <v>3960</v>
      </c>
      <c r="C9">
        <f>B9/15*6*0.2</f>
        <v>316.8</v>
      </c>
      <c r="D9">
        <f>B9/15*15</f>
        <v>3960</v>
      </c>
    </row>
    <row r="10" spans="1:4" ht="12.75">
      <c r="A10" t="s">
        <v>16</v>
      </c>
      <c r="B10">
        <f>B6</f>
        <v>4800</v>
      </c>
      <c r="C10">
        <f>B10/15*10*0.4</f>
        <v>1280</v>
      </c>
      <c r="D10">
        <f>B10/15*50</f>
        <v>16000</v>
      </c>
    </row>
    <row r="11" spans="1:2" ht="12.75">
      <c r="A11" t="s">
        <v>17</v>
      </c>
      <c r="B11">
        <v>0</v>
      </c>
    </row>
    <row r="14" ht="12.75">
      <c r="A14" t="s">
        <v>18</v>
      </c>
    </row>
    <row r="15" ht="12.75">
      <c r="A15" s="2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5.00390625" style="0" customWidth="1"/>
  </cols>
  <sheetData>
    <row r="3" spans="1:3" ht="12.75">
      <c r="A3" t="s">
        <v>24</v>
      </c>
      <c r="B3">
        <v>1980</v>
      </c>
      <c r="C3">
        <f>B3*2</f>
        <v>3960</v>
      </c>
    </row>
    <row r="4" spans="1:3" ht="12.75">
      <c r="A4" t="s">
        <v>16</v>
      </c>
      <c r="B4">
        <v>2800</v>
      </c>
      <c r="C4">
        <f>B4*2</f>
        <v>5600</v>
      </c>
    </row>
    <row r="5" ht="12.75">
      <c r="A5" t="s">
        <v>16</v>
      </c>
    </row>
    <row r="6" ht="12.75">
      <c r="A6" t="s">
        <v>16</v>
      </c>
    </row>
    <row r="7" spans="1:3" ht="12.75">
      <c r="A7" t="s">
        <v>14</v>
      </c>
      <c r="B7">
        <v>7500</v>
      </c>
      <c r="C7">
        <f>B7*2</f>
        <v>15000</v>
      </c>
    </row>
    <row r="8" spans="1:3" ht="12.75">
      <c r="A8" t="s">
        <v>23</v>
      </c>
      <c r="B8">
        <v>2400</v>
      </c>
      <c r="C8">
        <f>B8*2</f>
        <v>4800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Otros</dc:creator>
  <cp:keywords/>
  <dc:description/>
  <cp:lastModifiedBy>Carlos Medina</cp:lastModifiedBy>
  <cp:lastPrinted>2017-12-04T18:32:51Z</cp:lastPrinted>
  <dcterms:created xsi:type="dcterms:W3CDTF">2007-01-13T00:37:32Z</dcterms:created>
  <dcterms:modified xsi:type="dcterms:W3CDTF">2018-10-09T16:16:22Z</dcterms:modified>
  <cp:category/>
  <cp:version/>
  <cp:contentType/>
  <cp:contentStatus/>
</cp:coreProperties>
</file>