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345"/>
  </bookViews>
  <sheets>
    <sheet name="Hoja2" sheetId="2" r:id="rId1"/>
    <sheet name="Hoja3" sheetId="3" r:id="rId2"/>
    <sheet name="Hoja4" sheetId="4" r:id="rId3"/>
  </sheets>
  <calcPr calcId="144525"/>
</workbook>
</file>

<file path=xl/sharedStrings.xml><?xml version="1.0" encoding="utf-8"?>
<sst xmlns="http://schemas.openxmlformats.org/spreadsheetml/2006/main" count="388" uniqueCount="56">
  <si>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</si>
  <si>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</si>
  <si>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</si>
  <si>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</si>
  <si>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</si>
  <si>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</si>
  <si>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</si>
  <si>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</si>
  <si>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</si>
  <si>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</si>
  <si>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</si>
  <si>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</si>
  <si>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</si>
  <si>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TOTAL JUNIO</t>
  </si>
  <si>
    <t>HORARIOS SEMAFORO AMARILLO</t>
  </si>
  <si>
    <t>CUANDO EL HORARIO DE APERTURA SIGA SIENDO DE 11:00 A 15:00 HORAS</t>
  </si>
  <si>
    <t>NOMBRE</t>
  </si>
  <si>
    <t>DIA</t>
  </si>
  <si>
    <t>HORARIO</t>
  </si>
  <si>
    <t>LUN</t>
  </si>
  <si>
    <t>MAR</t>
  </si>
  <si>
    <t>MIE</t>
  </si>
  <si>
    <t>JUE</t>
  </si>
  <si>
    <t>VIE</t>
  </si>
  <si>
    <t>SAB</t>
  </si>
  <si>
    <t>DOM</t>
  </si>
  <si>
    <t>09:00 - 15:00</t>
  </si>
  <si>
    <t>ARELLANO PAREDES ALDO EDMUNDO</t>
  </si>
  <si>
    <t>X</t>
  </si>
  <si>
    <t>BETANCOURT MORALES OSCAR</t>
  </si>
  <si>
    <t>CUAUTLI PEÑA MARCO ANTONIO</t>
  </si>
  <si>
    <t>GARCIA RESENDIZ DAVID GERARDO</t>
  </si>
  <si>
    <t>HERNANDEZ GONZALEZ MAURICIO</t>
  </si>
  <si>
    <t>IPIÑA MARTINEZ GUSTAVO</t>
  </si>
  <si>
    <t>JASSO RIVERA IRMA ISELA</t>
  </si>
  <si>
    <t>JUAREZ ALVAREZ MARGARITA</t>
  </si>
  <si>
    <t>JUAREZ LOZANO GERARDO</t>
  </si>
  <si>
    <t>PALACIOS MACIAS BERENICE</t>
  </si>
  <si>
    <t>CUANDO EL HORARIO DE APERTURA SEA DE 10:00 A 18:00 HORAS</t>
  </si>
  <si>
    <t>09:00 - 16:00</t>
  </si>
  <si>
    <t>11:00 - 18:00</t>
  </si>
  <si>
    <t>AÑO</t>
  </si>
  <si>
    <t>MES</t>
  </si>
  <si>
    <t>AHORRO</t>
  </si>
  <si>
    <t>MAYO</t>
  </si>
  <si>
    <t>FEBRERO</t>
  </si>
  <si>
    <t>JUNIO</t>
  </si>
  <si>
    <t>MARZO</t>
  </si>
  <si>
    <t>JULIO</t>
  </si>
  <si>
    <t>ABRIL</t>
  </si>
  <si>
    <t>AGOSTO</t>
  </si>
  <si>
    <t>SEPTIEMBRE</t>
  </si>
  <si>
    <t>OCTUBRE</t>
  </si>
  <si>
    <t>NOVIEMBRE</t>
  </si>
  <si>
    <t>DICIEMBRE</t>
  </si>
  <si>
    <t>ENERO</t>
  </si>
</sst>
</file>

<file path=xl/styles.xml><?xml version="1.0" encoding="utf-8"?>
<styleSheet xmlns="http://schemas.openxmlformats.org/spreadsheetml/2006/main">
  <numFmts count="4">
    <numFmt numFmtId="176" formatCode="_-&quot;£&quot;* #,##0_-;\-&quot;£&quot;* #,##0_-;_-&quot;£&quot;* &quot;-&quot;_-;_-@_-"/>
    <numFmt numFmtId="41" formatCode="_-* #,##0_-;\-* #,##0_-;_-* &quot;-&quot;_-;_-@_-"/>
    <numFmt numFmtId="43" formatCode="_-* #,##0.00_-;\-* #,##0.00_-;_-* &quot;-&quot;??_-;_-@_-"/>
    <numFmt numFmtId="177" formatCode="_-&quot;£&quot;* #,##0.00_-;\-&quot;£&quot;* #,##0.00_-;_-&quot;£&quot;* &quot;-&quot;??_-;_-@_-"/>
  </numFmts>
  <fonts count="23">
    <font>
      <sz val="11"/>
      <color theme="1"/>
      <name val="Calibri"/>
      <charset val="134"/>
      <scheme val="minor"/>
    </font>
    <font>
      <b/>
      <u/>
      <sz val="11"/>
      <color theme="1"/>
      <name val="Calibri"/>
      <charset val="134"/>
      <scheme val="minor"/>
    </font>
    <font>
      <sz val="11"/>
      <name val="Calibri"/>
      <charset val="134"/>
      <scheme val="minor"/>
    </font>
    <font>
      <b/>
      <sz val="10"/>
      <name val="Arial"/>
      <charset val="13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 tint="-0.35"/>
        <bgColor indexed="64"/>
      </patternFill>
    </fill>
    <fill>
      <patternFill patternType="solid">
        <fgColor theme="5" tint="0.4"/>
        <bgColor indexed="64"/>
      </patternFill>
    </fill>
    <fill>
      <patternFill patternType="solid">
        <fgColor theme="8" tint="0.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>
      <alignment vertical="center"/>
    </xf>
    <xf numFmtId="0" fontId="7" fillId="0" borderId="21" applyNumberFormat="0" applyFill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6" fillId="8" borderId="20" applyNumberFormat="0" applyAlignment="0" applyProtection="0">
      <alignment vertical="center"/>
    </xf>
    <xf numFmtId="0" fontId="0" fillId="11" borderId="25" applyNumberFormat="0" applyFont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4" fillId="10" borderId="23" applyNumberFormat="0" applyAlignment="0" applyProtection="0">
      <alignment vertical="center"/>
    </xf>
    <xf numFmtId="0" fontId="9" fillId="8" borderId="23" applyNumberFormat="0" applyAlignment="0" applyProtection="0">
      <alignment vertical="center"/>
    </xf>
    <xf numFmtId="0" fontId="8" fillId="9" borderId="22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5" fillId="35" borderId="0" applyNumberFormat="0" applyBorder="0" applyAlignment="0" applyProtection="0">
      <alignment vertical="center"/>
    </xf>
  </cellStyleXfs>
  <cellXfs count="52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4" fontId="0" fillId="0" borderId="0" xfId="0" applyNumberFormat="1">
      <alignment vertical="center"/>
    </xf>
    <xf numFmtId="58" fontId="0" fillId="0" borderId="0" xfId="0" applyNumberFormat="1" applyAlignment="1">
      <alignment horizontal="center" vertical="center"/>
    </xf>
    <xf numFmtId="4" fontId="1" fillId="0" borderId="0" xfId="0" applyNumberFormat="1" applyFont="1">
      <alignment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>
      <alignment vertical="center"/>
    </xf>
    <xf numFmtId="0" fontId="0" fillId="0" borderId="5" xfId="0" applyBorder="1" applyAlignment="1">
      <alignment horizontal="justify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2" fillId="0" borderId="6" xfId="0" applyFont="1" applyFill="1" applyBorder="1" applyAlignment="1">
      <alignment horizontal="justify" vertical="center" wrapText="1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2" fillId="0" borderId="9" xfId="0" applyFont="1" applyFill="1" applyBorder="1" applyAlignment="1">
      <alignment horizontal="justify" vertical="center" wrapText="1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2" borderId="10" xfId="0" applyFill="1" applyBorder="1">
      <alignment vertical="center"/>
    </xf>
    <xf numFmtId="0" fontId="0" fillId="2" borderId="12" xfId="0" applyFill="1" applyBorder="1">
      <alignment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0" xfId="0" applyFill="1" applyBorder="1">
      <alignment vertical="center"/>
    </xf>
    <xf numFmtId="0" fontId="0" fillId="4" borderId="7" xfId="0" applyFill="1" applyBorder="1" applyAlignment="1">
      <alignment horizontal="center" vertical="center"/>
    </xf>
    <xf numFmtId="0" fontId="0" fillId="4" borderId="11" xfId="0" applyFill="1" applyBorder="1">
      <alignment vertical="center"/>
    </xf>
    <xf numFmtId="0" fontId="0" fillId="4" borderId="3" xfId="0" applyFill="1" applyBorder="1" applyAlignment="1">
      <alignment horizontal="center" vertical="center"/>
    </xf>
    <xf numFmtId="0" fontId="0" fillId="4" borderId="12" xfId="0" applyFill="1" applyBorder="1">
      <alignment vertical="center"/>
    </xf>
    <xf numFmtId="0" fontId="0" fillId="0" borderId="0" xfId="0" applyNumberFormat="1">
      <alignment vertical="center"/>
    </xf>
    <xf numFmtId="0" fontId="0" fillId="0" borderId="0" xfId="0" applyFill="1" applyAlignment="1"/>
    <xf numFmtId="49" fontId="3" fillId="0" borderId="13" xfId="0" applyNumberFormat="1" applyFont="1" applyFill="1" applyBorder="1" applyAlignment="1">
      <alignment horizontal="center" vertical="center" wrapText="1"/>
    </xf>
    <xf numFmtId="3" fontId="3" fillId="0" borderId="14" xfId="0" applyNumberFormat="1" applyFont="1" applyFill="1" applyBorder="1" applyAlignment="1">
      <alignment horizontal="center" vertical="center" wrapText="1"/>
    </xf>
    <xf numFmtId="49" fontId="3" fillId="0" borderId="15" xfId="0" applyNumberFormat="1" applyFont="1" applyFill="1" applyBorder="1" applyAlignment="1">
      <alignment horizontal="center" vertical="center" wrapText="1"/>
    </xf>
    <xf numFmtId="3" fontId="3" fillId="0" borderId="8" xfId="0" applyNumberFormat="1" applyFont="1" applyFill="1" applyBorder="1" applyAlignment="1">
      <alignment horizontal="center" vertical="center" wrapText="1"/>
    </xf>
    <xf numFmtId="3" fontId="3" fillId="0" borderId="8" xfId="0" applyNumberFormat="1" applyFont="1" applyFill="1" applyBorder="1" applyAlignment="1">
      <alignment horizontal="center"/>
    </xf>
    <xf numFmtId="3" fontId="3" fillId="0" borderId="8" xfId="0" applyNumberFormat="1" applyFont="1" applyFill="1" applyBorder="1" applyAlignment="1">
      <alignment horizontal="center" wrapText="1"/>
    </xf>
    <xf numFmtId="58" fontId="0" fillId="0" borderId="13" xfId="0" applyNumberFormat="1" applyBorder="1" applyAlignment="1">
      <alignment horizontal="center" vertical="center"/>
    </xf>
    <xf numFmtId="3" fontId="0" fillId="0" borderId="14" xfId="0" applyNumberFormat="1" applyBorder="1" applyAlignment="1">
      <alignment horizontal="center" vertical="center"/>
    </xf>
    <xf numFmtId="58" fontId="0" fillId="0" borderId="15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58" fontId="0" fillId="0" borderId="16" xfId="0" applyNumberFormat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58" fontId="0" fillId="0" borderId="18" xfId="0" applyNumberFormat="1" applyBorder="1" applyAlignment="1">
      <alignment horizontal="center" vertical="center"/>
    </xf>
    <xf numFmtId="3" fontId="0" fillId="0" borderId="19" xfId="0" applyNumberFormat="1" applyBorder="1" applyAlignment="1">
      <alignment horizontal="center" vertical="center"/>
    </xf>
    <xf numFmtId="3" fontId="3" fillId="0" borderId="14" xfId="0" applyNumberFormat="1" applyFont="1" applyFill="1" applyBorder="1" applyAlignment="1">
      <alignment horizontal="center"/>
    </xf>
    <xf numFmtId="3" fontId="3" fillId="0" borderId="14" xfId="0" applyNumberFormat="1" applyFont="1" applyFill="1" applyBorder="1" applyAlignment="1">
      <alignment horizontal="center" vertical="center"/>
    </xf>
    <xf numFmtId="3" fontId="3" fillId="0" borderId="8" xfId="0" applyNumberFormat="1" applyFont="1" applyFill="1" applyBorder="1" applyAlignment="1">
      <alignment horizontal="center"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5"/>
  <sheetViews>
    <sheetView tabSelected="1" workbookViewId="0">
      <selection activeCell="A1" sqref="A1:A3"/>
    </sheetView>
  </sheetViews>
  <sheetFormatPr defaultColWidth="11" defaultRowHeight="15"/>
  <cols>
    <col min="1" max="1" width="12.7142857142857" style="34" customWidth="1"/>
    <col min="2" max="13" width="11" style="34"/>
    <col min="14" max="14" width="12" style="34" customWidth="1"/>
    <col min="15" max="16384" width="11" style="34"/>
  </cols>
  <sheetData>
    <row r="1" s="34" customFormat="1" ht="15.75" spans="1:14">
      <c r="A1" s="35" t="s">
        <v>0</v>
      </c>
      <c r="B1" s="36" t="s">
        <v>1</v>
      </c>
      <c r="C1" s="36"/>
      <c r="D1" s="36" t="s">
        <v>2</v>
      </c>
      <c r="E1" s="36"/>
      <c r="F1" s="36" t="s">
        <v>3</v>
      </c>
      <c r="G1" s="36"/>
      <c r="H1" s="36" t="s">
        <v>4</v>
      </c>
      <c r="I1" s="36"/>
      <c r="J1" s="49" t="s">
        <v>5</v>
      </c>
      <c r="K1" s="49"/>
      <c r="L1" s="50" t="s">
        <v>6</v>
      </c>
      <c r="M1" s="50"/>
      <c r="N1" s="36" t="s">
        <v>7</v>
      </c>
    </row>
    <row r="2" s="34" customFormat="1" spans="1:14">
      <c r="A2" s="37"/>
      <c r="B2" s="38"/>
      <c r="C2" s="38"/>
      <c r="D2" s="38"/>
      <c r="E2" s="38"/>
      <c r="F2" s="38"/>
      <c r="G2" s="38"/>
      <c r="H2" s="38"/>
      <c r="I2" s="38"/>
      <c r="J2" s="39" t="s">
        <v>8</v>
      </c>
      <c r="K2" s="39"/>
      <c r="L2" s="51"/>
      <c r="M2" s="51"/>
      <c r="N2" s="38"/>
    </row>
    <row r="3" s="34" customFormat="1" ht="15.75" spans="1:14">
      <c r="A3" s="37"/>
      <c r="B3" s="39" t="s">
        <v>9</v>
      </c>
      <c r="C3" s="39" t="s">
        <v>10</v>
      </c>
      <c r="D3" s="39" t="s">
        <v>9</v>
      </c>
      <c r="E3" s="40" t="s">
        <v>10</v>
      </c>
      <c r="F3" s="39" t="s">
        <v>9</v>
      </c>
      <c r="G3" s="39" t="s">
        <v>10</v>
      </c>
      <c r="H3" s="39" t="s">
        <v>9</v>
      </c>
      <c r="I3" s="39" t="s">
        <v>10</v>
      </c>
      <c r="J3" s="39" t="s">
        <v>9</v>
      </c>
      <c r="K3" s="39" t="s">
        <v>10</v>
      </c>
      <c r="L3" s="39" t="s">
        <v>11</v>
      </c>
      <c r="M3" s="39" t="s">
        <v>12</v>
      </c>
      <c r="N3" s="38"/>
    </row>
    <row r="4" ht="15.75" spans="1:14">
      <c r="A4" s="41">
        <v>44348</v>
      </c>
      <c r="B4" s="42">
        <v>0</v>
      </c>
      <c r="C4" s="42">
        <v>0</v>
      </c>
      <c r="D4" s="42">
        <v>6</v>
      </c>
      <c r="E4" s="42">
        <v>0</v>
      </c>
      <c r="F4" s="42">
        <v>0</v>
      </c>
      <c r="G4" s="42">
        <v>0</v>
      </c>
      <c r="H4" s="42">
        <v>0</v>
      </c>
      <c r="I4" s="42">
        <v>0</v>
      </c>
      <c r="J4" s="42">
        <v>0</v>
      </c>
      <c r="K4" s="42">
        <v>0</v>
      </c>
      <c r="L4" s="42">
        <v>6</v>
      </c>
      <c r="M4" s="42">
        <v>0</v>
      </c>
      <c r="N4" s="42">
        <f t="shared" ref="N4:N33" si="0">SUM(B4:M4)</f>
        <v>12</v>
      </c>
    </row>
    <row r="5" spans="1:14">
      <c r="A5" s="43">
        <v>44349</v>
      </c>
      <c r="B5" s="44">
        <v>4</v>
      </c>
      <c r="C5" s="44">
        <v>0</v>
      </c>
      <c r="D5" s="44">
        <v>0</v>
      </c>
      <c r="E5" s="44">
        <v>0</v>
      </c>
      <c r="F5" s="44">
        <v>0</v>
      </c>
      <c r="G5" s="44">
        <v>0</v>
      </c>
      <c r="H5" s="44">
        <v>0</v>
      </c>
      <c r="I5" s="44">
        <v>0</v>
      </c>
      <c r="J5" s="44">
        <v>0</v>
      </c>
      <c r="K5" s="44">
        <v>0</v>
      </c>
      <c r="L5" s="44">
        <v>18</v>
      </c>
      <c r="M5" s="44">
        <v>0</v>
      </c>
      <c r="N5" s="44">
        <f t="shared" si="0"/>
        <v>22</v>
      </c>
    </row>
    <row r="6" spans="1:14">
      <c r="A6" s="43">
        <v>44350</v>
      </c>
      <c r="B6" s="44">
        <v>1</v>
      </c>
      <c r="C6" s="44">
        <v>0</v>
      </c>
      <c r="D6" s="44">
        <v>6</v>
      </c>
      <c r="E6" s="44">
        <v>0</v>
      </c>
      <c r="F6" s="44">
        <v>0</v>
      </c>
      <c r="G6" s="44">
        <v>0</v>
      </c>
      <c r="H6" s="44">
        <v>0</v>
      </c>
      <c r="I6" s="44">
        <v>0</v>
      </c>
      <c r="J6" s="44">
        <v>0</v>
      </c>
      <c r="K6" s="44">
        <v>0</v>
      </c>
      <c r="L6" s="44">
        <v>6</v>
      </c>
      <c r="M6" s="44">
        <v>0</v>
      </c>
      <c r="N6" s="44">
        <f t="shared" si="0"/>
        <v>13</v>
      </c>
    </row>
    <row r="7" spans="1:14">
      <c r="A7" s="43">
        <v>44351</v>
      </c>
      <c r="B7" s="44">
        <v>5</v>
      </c>
      <c r="C7" s="44">
        <v>0</v>
      </c>
      <c r="D7" s="44">
        <v>3</v>
      </c>
      <c r="E7" s="44">
        <v>0</v>
      </c>
      <c r="F7" s="44">
        <v>0</v>
      </c>
      <c r="G7" s="44">
        <v>0</v>
      </c>
      <c r="H7" s="44">
        <v>0</v>
      </c>
      <c r="I7" s="44">
        <v>1</v>
      </c>
      <c r="J7" s="44">
        <v>0</v>
      </c>
      <c r="K7" s="44">
        <v>0</v>
      </c>
      <c r="L7" s="44">
        <v>6</v>
      </c>
      <c r="M7" s="44">
        <v>0</v>
      </c>
      <c r="N7" s="44">
        <f t="shared" si="0"/>
        <v>15</v>
      </c>
    </row>
    <row r="8" spans="1:14">
      <c r="A8" s="43">
        <v>44352</v>
      </c>
      <c r="B8" s="44">
        <v>6</v>
      </c>
      <c r="C8" s="44">
        <v>0</v>
      </c>
      <c r="D8" s="44">
        <v>10</v>
      </c>
      <c r="E8" s="44">
        <v>0</v>
      </c>
      <c r="F8" s="44">
        <v>1</v>
      </c>
      <c r="G8" s="44">
        <v>0</v>
      </c>
      <c r="H8" s="44">
        <v>1</v>
      </c>
      <c r="I8" s="44">
        <v>0</v>
      </c>
      <c r="J8" s="44">
        <v>0</v>
      </c>
      <c r="K8" s="44">
        <v>0</v>
      </c>
      <c r="L8" s="44">
        <f>16+1+5</f>
        <v>22</v>
      </c>
      <c r="M8" s="44">
        <v>0</v>
      </c>
      <c r="N8" s="44">
        <f t="shared" si="0"/>
        <v>40</v>
      </c>
    </row>
    <row r="9" spans="1:14">
      <c r="A9" s="43">
        <v>44353</v>
      </c>
      <c r="B9" s="44">
        <v>0</v>
      </c>
      <c r="C9" s="44">
        <v>0</v>
      </c>
      <c r="D9" s="44">
        <v>0</v>
      </c>
      <c r="E9" s="44">
        <v>0</v>
      </c>
      <c r="F9" s="44">
        <v>0</v>
      </c>
      <c r="G9" s="44">
        <v>0</v>
      </c>
      <c r="H9" s="44">
        <v>0</v>
      </c>
      <c r="I9" s="44">
        <v>0</v>
      </c>
      <c r="J9" s="44">
        <v>0</v>
      </c>
      <c r="K9" s="44">
        <v>0</v>
      </c>
      <c r="L9" s="44">
        <v>0</v>
      </c>
      <c r="M9" s="44">
        <v>0</v>
      </c>
      <c r="N9" s="44">
        <f t="shared" si="0"/>
        <v>0</v>
      </c>
    </row>
    <row r="10" spans="1:14">
      <c r="A10" s="43">
        <v>44354</v>
      </c>
      <c r="B10" s="44">
        <v>0</v>
      </c>
      <c r="C10" s="44">
        <v>0</v>
      </c>
      <c r="D10" s="44">
        <v>0</v>
      </c>
      <c r="E10" s="44">
        <v>0</v>
      </c>
      <c r="F10" s="44">
        <v>0</v>
      </c>
      <c r="G10" s="44">
        <v>0</v>
      </c>
      <c r="H10" s="44">
        <v>0</v>
      </c>
      <c r="I10" s="44">
        <v>0</v>
      </c>
      <c r="J10" s="44">
        <v>0</v>
      </c>
      <c r="K10" s="44">
        <v>0</v>
      </c>
      <c r="L10" s="44">
        <v>0</v>
      </c>
      <c r="M10" s="44">
        <v>0</v>
      </c>
      <c r="N10" s="44">
        <f t="shared" si="0"/>
        <v>0</v>
      </c>
    </row>
    <row r="11" spans="1:14">
      <c r="A11" s="43">
        <v>44355</v>
      </c>
      <c r="B11" s="44">
        <v>7</v>
      </c>
      <c r="C11" s="44">
        <v>0</v>
      </c>
      <c r="D11" s="44">
        <v>1</v>
      </c>
      <c r="E11" s="44">
        <v>0</v>
      </c>
      <c r="F11" s="44">
        <v>1</v>
      </c>
      <c r="G11" s="44">
        <v>0</v>
      </c>
      <c r="H11" s="44">
        <v>0</v>
      </c>
      <c r="I11" s="44">
        <v>0</v>
      </c>
      <c r="J11" s="44">
        <v>1</v>
      </c>
      <c r="K11" s="44">
        <v>0</v>
      </c>
      <c r="L11" s="44">
        <v>9</v>
      </c>
      <c r="M11" s="44">
        <v>0</v>
      </c>
      <c r="N11" s="44">
        <f t="shared" si="0"/>
        <v>19</v>
      </c>
    </row>
    <row r="12" spans="1:14">
      <c r="A12" s="43">
        <v>44356</v>
      </c>
      <c r="B12" s="44">
        <v>3</v>
      </c>
      <c r="C12" s="44">
        <v>0</v>
      </c>
      <c r="D12" s="44">
        <v>1</v>
      </c>
      <c r="E12" s="44">
        <v>0</v>
      </c>
      <c r="F12" s="44">
        <v>1</v>
      </c>
      <c r="G12" s="44">
        <v>0</v>
      </c>
      <c r="H12" s="44">
        <v>3</v>
      </c>
      <c r="I12" s="44">
        <v>0</v>
      </c>
      <c r="J12" s="44">
        <v>0</v>
      </c>
      <c r="K12" s="44">
        <v>0</v>
      </c>
      <c r="L12" s="44">
        <v>10</v>
      </c>
      <c r="M12" s="44">
        <v>0</v>
      </c>
      <c r="N12" s="44">
        <f t="shared" si="0"/>
        <v>18</v>
      </c>
    </row>
    <row r="13" spans="1:14">
      <c r="A13" s="43">
        <v>44357</v>
      </c>
      <c r="B13" s="44">
        <v>6</v>
      </c>
      <c r="C13" s="44">
        <v>0</v>
      </c>
      <c r="D13" s="44">
        <v>3</v>
      </c>
      <c r="E13" s="44">
        <v>0</v>
      </c>
      <c r="F13" s="44">
        <v>0</v>
      </c>
      <c r="G13" s="44">
        <v>0</v>
      </c>
      <c r="H13" s="44">
        <v>0</v>
      </c>
      <c r="I13" s="44">
        <v>0</v>
      </c>
      <c r="J13" s="44">
        <v>0</v>
      </c>
      <c r="K13" s="44">
        <v>0</v>
      </c>
      <c r="L13" s="44">
        <v>7</v>
      </c>
      <c r="M13" s="44">
        <v>0</v>
      </c>
      <c r="N13" s="44">
        <f t="shared" si="0"/>
        <v>16</v>
      </c>
    </row>
    <row r="14" spans="1:14">
      <c r="A14" s="43">
        <v>44358</v>
      </c>
      <c r="B14" s="44">
        <v>1</v>
      </c>
      <c r="C14" s="44">
        <v>0</v>
      </c>
      <c r="D14" s="44">
        <v>0</v>
      </c>
      <c r="E14" s="44">
        <v>0</v>
      </c>
      <c r="F14" s="44">
        <v>0</v>
      </c>
      <c r="G14" s="44">
        <v>0</v>
      </c>
      <c r="H14" s="44">
        <v>0</v>
      </c>
      <c r="I14" s="44">
        <v>0</v>
      </c>
      <c r="J14" s="44">
        <v>0</v>
      </c>
      <c r="K14" s="44">
        <v>0</v>
      </c>
      <c r="L14" s="44">
        <v>5</v>
      </c>
      <c r="M14" s="44">
        <v>0</v>
      </c>
      <c r="N14" s="44">
        <f t="shared" si="0"/>
        <v>6</v>
      </c>
    </row>
    <row r="15" spans="1:14">
      <c r="A15" s="43">
        <v>44359</v>
      </c>
      <c r="B15" s="44">
        <v>6</v>
      </c>
      <c r="C15" s="44">
        <v>0</v>
      </c>
      <c r="D15" s="44">
        <v>2</v>
      </c>
      <c r="E15" s="44">
        <v>0</v>
      </c>
      <c r="F15" s="44">
        <v>0</v>
      </c>
      <c r="G15" s="44">
        <v>0</v>
      </c>
      <c r="H15" s="44">
        <v>1</v>
      </c>
      <c r="I15" s="44">
        <v>0</v>
      </c>
      <c r="J15" s="44">
        <v>0</v>
      </c>
      <c r="K15" s="44">
        <v>0</v>
      </c>
      <c r="L15" s="44">
        <v>10</v>
      </c>
      <c r="M15" s="44">
        <v>0</v>
      </c>
      <c r="N15" s="44">
        <f t="shared" si="0"/>
        <v>19</v>
      </c>
    </row>
    <row r="16" spans="1:14">
      <c r="A16" s="43">
        <v>44360</v>
      </c>
      <c r="B16" s="44">
        <v>0</v>
      </c>
      <c r="C16" s="44">
        <v>0</v>
      </c>
      <c r="D16" s="44">
        <v>0</v>
      </c>
      <c r="E16" s="44">
        <v>0</v>
      </c>
      <c r="F16" s="44">
        <v>0</v>
      </c>
      <c r="G16" s="44">
        <v>0</v>
      </c>
      <c r="H16" s="44">
        <v>0</v>
      </c>
      <c r="I16" s="44">
        <v>0</v>
      </c>
      <c r="J16" s="44">
        <v>0</v>
      </c>
      <c r="K16" s="44">
        <v>0</v>
      </c>
      <c r="L16" s="44">
        <v>48</v>
      </c>
      <c r="M16" s="44">
        <v>6</v>
      </c>
      <c r="N16" s="44">
        <f t="shared" si="0"/>
        <v>54</v>
      </c>
    </row>
    <row r="17" spans="1:14">
      <c r="A17" s="43">
        <v>44361</v>
      </c>
      <c r="B17" s="44">
        <v>0</v>
      </c>
      <c r="C17" s="44">
        <v>0</v>
      </c>
      <c r="D17" s="44">
        <v>0</v>
      </c>
      <c r="E17" s="44">
        <v>0</v>
      </c>
      <c r="F17" s="44">
        <v>0</v>
      </c>
      <c r="G17" s="44">
        <v>0</v>
      </c>
      <c r="H17" s="44">
        <v>0</v>
      </c>
      <c r="I17" s="44">
        <v>0</v>
      </c>
      <c r="J17" s="44">
        <v>0</v>
      </c>
      <c r="K17" s="44">
        <v>0</v>
      </c>
      <c r="L17" s="44">
        <v>0</v>
      </c>
      <c r="M17" s="44">
        <v>0</v>
      </c>
      <c r="N17" s="44">
        <f t="shared" si="0"/>
        <v>0</v>
      </c>
    </row>
    <row r="18" spans="1:14">
      <c r="A18" s="43">
        <v>44362</v>
      </c>
      <c r="B18" s="44">
        <v>9</v>
      </c>
      <c r="C18" s="44">
        <v>0</v>
      </c>
      <c r="D18" s="44">
        <v>6</v>
      </c>
      <c r="E18" s="44">
        <v>0</v>
      </c>
      <c r="F18" s="44">
        <v>0</v>
      </c>
      <c r="G18" s="44">
        <v>0</v>
      </c>
      <c r="H18" s="44">
        <v>2</v>
      </c>
      <c r="I18" s="44">
        <v>0</v>
      </c>
      <c r="J18" s="44">
        <v>3</v>
      </c>
      <c r="K18" s="44">
        <v>0</v>
      </c>
      <c r="L18" s="44">
        <v>8</v>
      </c>
      <c r="M18" s="44">
        <v>0</v>
      </c>
      <c r="N18" s="44">
        <f t="shared" si="0"/>
        <v>28</v>
      </c>
    </row>
    <row r="19" spans="1:14">
      <c r="A19" s="43">
        <v>44363</v>
      </c>
      <c r="B19" s="44">
        <v>4</v>
      </c>
      <c r="C19" s="44">
        <v>0</v>
      </c>
      <c r="D19" s="44">
        <v>3</v>
      </c>
      <c r="E19" s="44">
        <v>0</v>
      </c>
      <c r="F19" s="44">
        <v>0</v>
      </c>
      <c r="G19" s="44">
        <v>0</v>
      </c>
      <c r="H19" s="44">
        <v>0</v>
      </c>
      <c r="I19" s="44">
        <v>0</v>
      </c>
      <c r="J19" s="44">
        <v>0</v>
      </c>
      <c r="K19" s="44">
        <v>0</v>
      </c>
      <c r="L19" s="44">
        <v>12</v>
      </c>
      <c r="M19" s="44">
        <v>0</v>
      </c>
      <c r="N19" s="44">
        <f t="shared" si="0"/>
        <v>19</v>
      </c>
    </row>
    <row r="20" spans="1:14">
      <c r="A20" s="43">
        <v>44364</v>
      </c>
      <c r="B20" s="44">
        <v>5</v>
      </c>
      <c r="C20" s="44">
        <v>0</v>
      </c>
      <c r="D20" s="44">
        <v>0</v>
      </c>
      <c r="E20" s="44">
        <v>0</v>
      </c>
      <c r="F20" s="44">
        <v>0</v>
      </c>
      <c r="G20" s="44">
        <v>0</v>
      </c>
      <c r="H20" s="44">
        <v>0</v>
      </c>
      <c r="I20" s="44">
        <v>0</v>
      </c>
      <c r="J20" s="44">
        <v>1</v>
      </c>
      <c r="K20" s="44">
        <v>0</v>
      </c>
      <c r="L20" s="44">
        <v>8</v>
      </c>
      <c r="M20" s="44">
        <v>0</v>
      </c>
      <c r="N20" s="44">
        <f t="shared" si="0"/>
        <v>14</v>
      </c>
    </row>
    <row r="21" spans="1:14">
      <c r="A21" s="43">
        <v>44365</v>
      </c>
      <c r="B21" s="44">
        <v>4</v>
      </c>
      <c r="C21" s="44">
        <v>0</v>
      </c>
      <c r="D21" s="44">
        <v>3</v>
      </c>
      <c r="E21" s="44">
        <v>0</v>
      </c>
      <c r="F21" s="44">
        <v>0</v>
      </c>
      <c r="G21" s="44">
        <v>0</v>
      </c>
      <c r="H21" s="44">
        <v>0</v>
      </c>
      <c r="I21" s="44">
        <v>0</v>
      </c>
      <c r="J21" s="44">
        <v>0</v>
      </c>
      <c r="K21" s="44">
        <v>0</v>
      </c>
      <c r="L21" s="44">
        <v>2</v>
      </c>
      <c r="M21" s="44">
        <v>0</v>
      </c>
      <c r="N21" s="44">
        <f t="shared" si="0"/>
        <v>9</v>
      </c>
    </row>
    <row r="22" spans="1:14">
      <c r="A22" s="43">
        <v>44366</v>
      </c>
      <c r="B22" s="44">
        <v>5</v>
      </c>
      <c r="C22" s="44">
        <v>0</v>
      </c>
      <c r="D22" s="44">
        <v>5</v>
      </c>
      <c r="E22" s="44">
        <v>0</v>
      </c>
      <c r="F22" s="44">
        <v>0</v>
      </c>
      <c r="G22" s="44">
        <v>0</v>
      </c>
      <c r="H22" s="44">
        <v>1</v>
      </c>
      <c r="I22" s="44">
        <v>0</v>
      </c>
      <c r="J22" s="44">
        <v>0</v>
      </c>
      <c r="K22" s="44">
        <v>0</v>
      </c>
      <c r="L22" s="44">
        <v>6</v>
      </c>
      <c r="M22" s="44">
        <v>0</v>
      </c>
      <c r="N22" s="44">
        <f t="shared" si="0"/>
        <v>17</v>
      </c>
    </row>
    <row r="23" spans="1:14">
      <c r="A23" s="43">
        <v>44367</v>
      </c>
      <c r="B23" s="44">
        <v>0</v>
      </c>
      <c r="C23" s="44">
        <v>0</v>
      </c>
      <c r="D23" s="44">
        <v>0</v>
      </c>
      <c r="E23" s="44">
        <v>0</v>
      </c>
      <c r="F23" s="44">
        <v>0</v>
      </c>
      <c r="G23" s="44">
        <v>0</v>
      </c>
      <c r="H23" s="44">
        <v>0</v>
      </c>
      <c r="I23" s="44">
        <v>0</v>
      </c>
      <c r="J23" s="44">
        <v>0</v>
      </c>
      <c r="K23" s="44">
        <v>0</v>
      </c>
      <c r="L23" s="44">
        <v>14</v>
      </c>
      <c r="M23" s="44">
        <v>4</v>
      </c>
      <c r="N23" s="44">
        <f t="shared" si="0"/>
        <v>18</v>
      </c>
    </row>
    <row r="24" spans="1:14">
      <c r="A24" s="43">
        <v>44368</v>
      </c>
      <c r="B24" s="44">
        <v>0</v>
      </c>
      <c r="C24" s="44">
        <v>0</v>
      </c>
      <c r="D24" s="44">
        <v>0</v>
      </c>
      <c r="E24" s="44">
        <v>0</v>
      </c>
      <c r="F24" s="44">
        <v>0</v>
      </c>
      <c r="G24" s="44">
        <v>0</v>
      </c>
      <c r="H24" s="44">
        <v>0</v>
      </c>
      <c r="I24" s="44">
        <v>0</v>
      </c>
      <c r="J24" s="44">
        <v>0</v>
      </c>
      <c r="K24" s="44">
        <v>0</v>
      </c>
      <c r="L24" s="44">
        <v>0</v>
      </c>
      <c r="M24" s="44">
        <v>0</v>
      </c>
      <c r="N24" s="44">
        <f t="shared" si="0"/>
        <v>0</v>
      </c>
    </row>
    <row r="25" spans="1:14">
      <c r="A25" s="43">
        <v>44369</v>
      </c>
      <c r="B25" s="44">
        <v>1</v>
      </c>
      <c r="C25" s="44">
        <v>0</v>
      </c>
      <c r="D25" s="44">
        <v>3</v>
      </c>
      <c r="E25" s="44">
        <v>0</v>
      </c>
      <c r="F25" s="44">
        <v>3</v>
      </c>
      <c r="G25" s="44">
        <v>0</v>
      </c>
      <c r="H25" s="44">
        <v>4</v>
      </c>
      <c r="I25" s="44">
        <v>0</v>
      </c>
      <c r="J25" s="44">
        <v>0</v>
      </c>
      <c r="K25" s="44">
        <v>0</v>
      </c>
      <c r="L25" s="44">
        <v>10</v>
      </c>
      <c r="M25" s="44">
        <v>0</v>
      </c>
      <c r="N25" s="44">
        <f t="shared" si="0"/>
        <v>21</v>
      </c>
    </row>
    <row r="26" spans="1:14">
      <c r="A26" s="43">
        <v>44370</v>
      </c>
      <c r="B26" s="44">
        <v>1</v>
      </c>
      <c r="C26" s="44">
        <v>0</v>
      </c>
      <c r="D26" s="44">
        <v>3</v>
      </c>
      <c r="E26" s="44">
        <v>0</v>
      </c>
      <c r="F26" s="44">
        <v>0</v>
      </c>
      <c r="G26" s="44">
        <v>0</v>
      </c>
      <c r="H26" s="44">
        <v>0</v>
      </c>
      <c r="I26" s="44">
        <v>0</v>
      </c>
      <c r="J26" s="44">
        <v>0</v>
      </c>
      <c r="K26" s="44">
        <v>0</v>
      </c>
      <c r="L26" s="44">
        <v>6</v>
      </c>
      <c r="M26" s="44">
        <v>0</v>
      </c>
      <c r="N26" s="44">
        <f t="shared" si="0"/>
        <v>10</v>
      </c>
    </row>
    <row r="27" spans="1:14">
      <c r="A27" s="43">
        <v>44371</v>
      </c>
      <c r="B27" s="44">
        <v>3</v>
      </c>
      <c r="C27" s="44">
        <v>0</v>
      </c>
      <c r="D27" s="44">
        <v>1</v>
      </c>
      <c r="E27" s="44">
        <v>0</v>
      </c>
      <c r="F27" s="44">
        <v>0</v>
      </c>
      <c r="G27" s="44">
        <v>0</v>
      </c>
      <c r="H27" s="44">
        <v>0</v>
      </c>
      <c r="I27" s="44">
        <v>0</v>
      </c>
      <c r="J27" s="44">
        <v>0</v>
      </c>
      <c r="K27" s="44">
        <v>0</v>
      </c>
      <c r="L27" s="44">
        <v>7</v>
      </c>
      <c r="M27" s="44">
        <v>0</v>
      </c>
      <c r="N27" s="44">
        <f t="shared" si="0"/>
        <v>11</v>
      </c>
    </row>
    <row r="28" spans="1:14">
      <c r="A28" s="43">
        <v>44372</v>
      </c>
      <c r="B28" s="44">
        <v>11</v>
      </c>
      <c r="C28" s="44">
        <v>0</v>
      </c>
      <c r="D28" s="44">
        <v>0</v>
      </c>
      <c r="E28" s="44">
        <v>0</v>
      </c>
      <c r="F28" s="44">
        <v>0</v>
      </c>
      <c r="G28" s="44">
        <v>0</v>
      </c>
      <c r="H28" s="44">
        <v>0</v>
      </c>
      <c r="I28" s="44">
        <v>0</v>
      </c>
      <c r="J28" s="44">
        <v>0</v>
      </c>
      <c r="K28" s="44">
        <v>0</v>
      </c>
      <c r="L28" s="44">
        <v>7</v>
      </c>
      <c r="M28" s="44">
        <v>0</v>
      </c>
      <c r="N28" s="44">
        <f t="shared" si="0"/>
        <v>18</v>
      </c>
    </row>
    <row r="29" spans="1:14">
      <c r="A29" s="43">
        <v>44373</v>
      </c>
      <c r="B29" s="44">
        <v>0</v>
      </c>
      <c r="C29" s="44">
        <v>0</v>
      </c>
      <c r="D29" s="44">
        <v>366</v>
      </c>
      <c r="E29" s="44">
        <v>0</v>
      </c>
      <c r="F29" s="44">
        <v>0</v>
      </c>
      <c r="G29" s="44">
        <v>0</v>
      </c>
      <c r="H29" s="44">
        <v>0</v>
      </c>
      <c r="I29" s="44">
        <v>0</v>
      </c>
      <c r="J29" s="44">
        <v>0</v>
      </c>
      <c r="K29" s="44">
        <v>0</v>
      </c>
      <c r="L29" s="44">
        <v>144</v>
      </c>
      <c r="M29" s="44">
        <v>0</v>
      </c>
      <c r="N29" s="44">
        <f t="shared" si="0"/>
        <v>510</v>
      </c>
    </row>
    <row r="30" spans="1:14">
      <c r="A30" s="43">
        <v>44374</v>
      </c>
      <c r="B30" s="44">
        <v>0</v>
      </c>
      <c r="C30" s="44">
        <v>0</v>
      </c>
      <c r="D30" s="44">
        <v>0</v>
      </c>
      <c r="E30" s="44">
        <v>0</v>
      </c>
      <c r="F30" s="44">
        <v>0</v>
      </c>
      <c r="G30" s="44">
        <v>0</v>
      </c>
      <c r="H30" s="44">
        <v>0</v>
      </c>
      <c r="I30" s="44">
        <v>0</v>
      </c>
      <c r="J30" s="44">
        <v>0</v>
      </c>
      <c r="K30" s="44">
        <v>0</v>
      </c>
      <c r="L30" s="44">
        <v>40</v>
      </c>
      <c r="M30" s="44">
        <v>0</v>
      </c>
      <c r="N30" s="44">
        <f t="shared" si="0"/>
        <v>40</v>
      </c>
    </row>
    <row r="31" spans="1:14">
      <c r="A31" s="43">
        <v>44375</v>
      </c>
      <c r="B31" s="44">
        <v>0</v>
      </c>
      <c r="C31" s="44">
        <v>0</v>
      </c>
      <c r="D31" s="44">
        <v>0</v>
      </c>
      <c r="E31" s="44">
        <v>0</v>
      </c>
      <c r="F31" s="44">
        <v>0</v>
      </c>
      <c r="G31" s="44">
        <v>0</v>
      </c>
      <c r="H31" s="44">
        <v>0</v>
      </c>
      <c r="I31" s="44">
        <v>0</v>
      </c>
      <c r="J31" s="44">
        <v>0</v>
      </c>
      <c r="K31" s="44">
        <v>0</v>
      </c>
      <c r="L31" s="44">
        <v>0</v>
      </c>
      <c r="M31" s="44">
        <v>0</v>
      </c>
      <c r="N31" s="44">
        <f t="shared" si="0"/>
        <v>0</v>
      </c>
    </row>
    <row r="32" spans="1:14">
      <c r="A32" s="43">
        <v>44376</v>
      </c>
      <c r="B32" s="44">
        <v>0</v>
      </c>
      <c r="C32" s="44">
        <v>0</v>
      </c>
      <c r="D32" s="44">
        <v>0</v>
      </c>
      <c r="E32" s="44">
        <v>0</v>
      </c>
      <c r="F32" s="44">
        <v>0</v>
      </c>
      <c r="G32" s="44">
        <v>0</v>
      </c>
      <c r="H32" s="44">
        <v>0</v>
      </c>
      <c r="I32" s="44">
        <v>0</v>
      </c>
      <c r="J32" s="44">
        <v>0</v>
      </c>
      <c r="K32" s="44">
        <v>0</v>
      </c>
      <c r="L32" s="44">
        <v>0</v>
      </c>
      <c r="M32" s="44">
        <v>0</v>
      </c>
      <c r="N32" s="44">
        <f t="shared" si="0"/>
        <v>0</v>
      </c>
    </row>
    <row r="33" ht="15.75" spans="1:14">
      <c r="A33" s="45">
        <v>44377</v>
      </c>
      <c r="B33" s="46">
        <v>0</v>
      </c>
      <c r="C33" s="46">
        <v>0</v>
      </c>
      <c r="D33" s="46">
        <v>0</v>
      </c>
      <c r="E33" s="46">
        <v>0</v>
      </c>
      <c r="F33" s="46">
        <v>0</v>
      </c>
      <c r="G33" s="46">
        <v>0</v>
      </c>
      <c r="H33" s="46">
        <v>0</v>
      </c>
      <c r="I33" s="46">
        <v>0</v>
      </c>
      <c r="J33" s="46">
        <v>0</v>
      </c>
      <c r="K33" s="46">
        <v>0</v>
      </c>
      <c r="L33" s="46">
        <v>0</v>
      </c>
      <c r="M33" s="46">
        <v>0</v>
      </c>
      <c r="N33" s="46">
        <f t="shared" si="0"/>
        <v>0</v>
      </c>
    </row>
    <row r="34" ht="16.5" spans="1:14">
      <c r="A34" s="47" t="s">
        <v>13</v>
      </c>
      <c r="B34" s="48">
        <f t="shared" ref="B34:N34" si="1">SUM(B4:B33)</f>
        <v>82</v>
      </c>
      <c r="C34" s="48">
        <f t="shared" si="1"/>
        <v>0</v>
      </c>
      <c r="D34" s="48">
        <f t="shared" si="1"/>
        <v>422</v>
      </c>
      <c r="E34" s="48">
        <f t="shared" si="1"/>
        <v>0</v>
      </c>
      <c r="F34" s="48">
        <f t="shared" si="1"/>
        <v>6</v>
      </c>
      <c r="G34" s="48">
        <f t="shared" si="1"/>
        <v>0</v>
      </c>
      <c r="H34" s="48">
        <f t="shared" si="1"/>
        <v>12</v>
      </c>
      <c r="I34" s="48">
        <f t="shared" si="1"/>
        <v>1</v>
      </c>
      <c r="J34" s="48">
        <f t="shared" si="1"/>
        <v>5</v>
      </c>
      <c r="K34" s="48">
        <f t="shared" si="1"/>
        <v>0</v>
      </c>
      <c r="L34" s="48">
        <f t="shared" si="1"/>
        <v>411</v>
      </c>
      <c r="M34" s="48">
        <f t="shared" si="1"/>
        <v>10</v>
      </c>
      <c r="N34" s="48">
        <f t="shared" si="1"/>
        <v>949</v>
      </c>
    </row>
    <row r="35" ht="15.75"/>
  </sheetData>
  <mergeCells count="9">
    <mergeCell ref="J1:K1"/>
    <mergeCell ref="J2:K2"/>
    <mergeCell ref="A1:A3"/>
    <mergeCell ref="N1:N3"/>
    <mergeCell ref="B1:C2"/>
    <mergeCell ref="D1:E2"/>
    <mergeCell ref="F1:G2"/>
    <mergeCell ref="H1:I2"/>
    <mergeCell ref="L1:M2"/>
  </mergeCells>
  <pageMargins left="0.75" right="0.75" top="1" bottom="1" header="0.5" footer="0.5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30"/>
  <sheetViews>
    <sheetView workbookViewId="0">
      <selection activeCell="P8" sqref="P8"/>
    </sheetView>
  </sheetViews>
  <sheetFormatPr defaultColWidth="9.14285714285714" defaultRowHeight="15"/>
  <cols>
    <col min="1" max="1" width="33.4285714285714" customWidth="1"/>
    <col min="2" max="2" width="5.14285714285714" customWidth="1"/>
    <col min="3" max="3" width="5.71428571428571" customWidth="1"/>
    <col min="4" max="4" width="4.85714285714286" customWidth="1"/>
    <col min="5" max="5" width="4.57142857142857" customWidth="1"/>
    <col min="6" max="6" width="4.42857142857143" customWidth="1"/>
    <col min="7" max="7" width="5" customWidth="1"/>
    <col min="8" max="8" width="6" customWidth="1"/>
    <col min="9" max="10" width="12.5714285714286" customWidth="1"/>
  </cols>
  <sheetData>
    <row r="1" spans="1:9">
      <c r="A1" s="1" t="s">
        <v>14</v>
      </c>
      <c r="B1" s="1"/>
      <c r="C1" s="1"/>
      <c r="D1" s="1"/>
      <c r="E1" s="1"/>
      <c r="F1" s="1"/>
      <c r="G1" s="1"/>
      <c r="H1" s="1"/>
      <c r="I1" s="1"/>
    </row>
    <row r="2" ht="15.75" spans="1:9">
      <c r="A2" s="1" t="s">
        <v>15</v>
      </c>
      <c r="B2" s="1"/>
      <c r="C2" s="1"/>
      <c r="D2" s="1"/>
      <c r="E2" s="1"/>
      <c r="F2" s="1"/>
      <c r="G2" s="1"/>
      <c r="H2" s="1"/>
      <c r="I2" s="1"/>
    </row>
    <row r="3" spans="1:9">
      <c r="A3" s="5" t="s">
        <v>16</v>
      </c>
      <c r="B3" s="6" t="s">
        <v>17</v>
      </c>
      <c r="C3" s="6"/>
      <c r="D3" s="6"/>
      <c r="E3" s="6"/>
      <c r="F3" s="6"/>
      <c r="G3" s="6"/>
      <c r="H3" s="6"/>
      <c r="I3" s="21" t="s">
        <v>18</v>
      </c>
    </row>
    <row r="4" ht="15.75" spans="1:9">
      <c r="A4" s="7"/>
      <c r="B4" s="8" t="s">
        <v>19</v>
      </c>
      <c r="C4" s="8" t="s">
        <v>20</v>
      </c>
      <c r="D4" s="8" t="s">
        <v>21</v>
      </c>
      <c r="E4" s="8" t="s">
        <v>22</v>
      </c>
      <c r="F4" s="8" t="s">
        <v>23</v>
      </c>
      <c r="G4" s="8" t="s">
        <v>24</v>
      </c>
      <c r="H4" s="8" t="s">
        <v>25</v>
      </c>
      <c r="I4" s="22" t="s">
        <v>26</v>
      </c>
    </row>
    <row r="5" spans="1:9">
      <c r="A5" s="9" t="s">
        <v>27</v>
      </c>
      <c r="B5" s="10" t="s">
        <v>28</v>
      </c>
      <c r="C5" s="11" t="s">
        <v>28</v>
      </c>
      <c r="D5" s="11" t="s">
        <v>28</v>
      </c>
      <c r="E5" s="11" t="s">
        <v>28</v>
      </c>
      <c r="F5" s="11" t="s">
        <v>28</v>
      </c>
      <c r="G5" s="11"/>
      <c r="H5" s="11"/>
      <c r="I5" s="23" t="s">
        <v>28</v>
      </c>
    </row>
    <row r="6" spans="1:18">
      <c r="A6" s="12" t="s">
        <v>29</v>
      </c>
      <c r="B6" s="13"/>
      <c r="C6" s="14" t="s">
        <v>28</v>
      </c>
      <c r="D6" s="14" t="s">
        <v>28</v>
      </c>
      <c r="E6" s="14" t="s">
        <v>28</v>
      </c>
      <c r="F6" s="14" t="s">
        <v>28</v>
      </c>
      <c r="G6" s="14"/>
      <c r="H6" s="14" t="s">
        <v>28</v>
      </c>
      <c r="I6" s="24" t="s">
        <v>28</v>
      </c>
      <c r="O6">
        <v>89.62</v>
      </c>
      <c r="P6">
        <v>7</v>
      </c>
      <c r="Q6">
        <v>1</v>
      </c>
      <c r="R6">
        <f>O6*P6*Q6</f>
        <v>627.34</v>
      </c>
    </row>
    <row r="7" spans="1:18">
      <c r="A7" s="12" t="s">
        <v>30</v>
      </c>
      <c r="B7" s="13"/>
      <c r="C7" s="14" t="s">
        <v>28</v>
      </c>
      <c r="D7" s="14" t="s">
        <v>28</v>
      </c>
      <c r="E7" s="14" t="s">
        <v>28</v>
      </c>
      <c r="F7" s="14" t="s">
        <v>28</v>
      </c>
      <c r="G7" s="14" t="s">
        <v>28</v>
      </c>
      <c r="H7" s="14"/>
      <c r="I7" s="24" t="s">
        <v>28</v>
      </c>
      <c r="O7">
        <v>89.62</v>
      </c>
      <c r="P7">
        <v>0</v>
      </c>
      <c r="Q7">
        <v>1</v>
      </c>
      <c r="R7">
        <f>O7*P7*Q7</f>
        <v>0</v>
      </c>
    </row>
    <row r="8" spans="1:18">
      <c r="A8" s="12" t="s">
        <v>31</v>
      </c>
      <c r="B8" s="13" t="s">
        <v>28</v>
      </c>
      <c r="C8" s="14" t="s">
        <v>28</v>
      </c>
      <c r="D8" s="14" t="s">
        <v>28</v>
      </c>
      <c r="E8" s="14" t="s">
        <v>28</v>
      </c>
      <c r="F8" s="14" t="s">
        <v>28</v>
      </c>
      <c r="G8" s="14"/>
      <c r="H8" s="14"/>
      <c r="I8" s="24" t="s">
        <v>28</v>
      </c>
      <c r="O8">
        <v>1470</v>
      </c>
      <c r="Q8">
        <v>2</v>
      </c>
      <c r="R8">
        <f>O8*Q8</f>
        <v>2940</v>
      </c>
    </row>
    <row r="9" spans="1:18">
      <c r="A9" s="12" t="s">
        <v>32</v>
      </c>
      <c r="B9" s="13" t="s">
        <v>28</v>
      </c>
      <c r="C9" s="14" t="s">
        <v>28</v>
      </c>
      <c r="D9" s="14" t="s">
        <v>28</v>
      </c>
      <c r="E9" s="14" t="s">
        <v>28</v>
      </c>
      <c r="F9" s="14" t="s">
        <v>28</v>
      </c>
      <c r="G9" s="14"/>
      <c r="H9" s="14"/>
      <c r="I9" s="24" t="s">
        <v>28</v>
      </c>
      <c r="R9" s="33">
        <f>SUM(R6:R8)</f>
        <v>3567.34</v>
      </c>
    </row>
    <row r="10" spans="1:9">
      <c r="A10" s="12" t="s">
        <v>33</v>
      </c>
      <c r="B10" s="13" t="s">
        <v>28</v>
      </c>
      <c r="C10" s="14" t="s">
        <v>28</v>
      </c>
      <c r="D10" s="14" t="s">
        <v>28</v>
      </c>
      <c r="E10" s="14" t="s">
        <v>28</v>
      </c>
      <c r="F10" s="14" t="s">
        <v>28</v>
      </c>
      <c r="G10" s="14"/>
      <c r="H10" s="14"/>
      <c r="I10" s="24" t="s">
        <v>28</v>
      </c>
    </row>
    <row r="11" spans="1:9">
      <c r="A11" s="12" t="s">
        <v>34</v>
      </c>
      <c r="B11" s="13" t="s">
        <v>28</v>
      </c>
      <c r="C11" s="14" t="s">
        <v>28</v>
      </c>
      <c r="D11" s="14" t="s">
        <v>28</v>
      </c>
      <c r="E11" s="14" t="s">
        <v>28</v>
      </c>
      <c r="F11" s="14" t="s">
        <v>28</v>
      </c>
      <c r="G11" s="14"/>
      <c r="H11" s="14"/>
      <c r="I11" s="24" t="s">
        <v>28</v>
      </c>
    </row>
    <row r="12" spans="1:9">
      <c r="A12" s="12" t="s">
        <v>35</v>
      </c>
      <c r="B12" s="13" t="s">
        <v>28</v>
      </c>
      <c r="C12" s="14" t="s">
        <v>28</v>
      </c>
      <c r="D12" s="14" t="s">
        <v>28</v>
      </c>
      <c r="E12" s="14" t="s">
        <v>28</v>
      </c>
      <c r="F12" s="14" t="s">
        <v>28</v>
      </c>
      <c r="G12" s="14"/>
      <c r="H12" s="14"/>
      <c r="I12" s="24" t="s">
        <v>28</v>
      </c>
    </row>
    <row r="13" spans="1:9">
      <c r="A13" s="12" t="s">
        <v>36</v>
      </c>
      <c r="B13" s="13" t="s">
        <v>28</v>
      </c>
      <c r="C13" s="14" t="s">
        <v>28</v>
      </c>
      <c r="D13" s="14" t="s">
        <v>28</v>
      </c>
      <c r="E13" s="14" t="s">
        <v>28</v>
      </c>
      <c r="F13" s="14" t="s">
        <v>28</v>
      </c>
      <c r="G13" s="14"/>
      <c r="H13" s="14"/>
      <c r="I13" s="24" t="s">
        <v>28</v>
      </c>
    </row>
    <row r="14" ht="15.75" spans="1:9">
      <c r="A14" s="15" t="s">
        <v>37</v>
      </c>
      <c r="B14" s="16" t="s">
        <v>28</v>
      </c>
      <c r="C14" s="17" t="s">
        <v>28</v>
      </c>
      <c r="D14" s="17" t="s">
        <v>28</v>
      </c>
      <c r="E14" s="17" t="s">
        <v>28</v>
      </c>
      <c r="F14" s="17" t="s">
        <v>28</v>
      </c>
      <c r="G14" s="17"/>
      <c r="H14" s="17"/>
      <c r="I14" s="25" t="s">
        <v>28</v>
      </c>
    </row>
    <row r="17" spans="1:9">
      <c r="A17" s="1" t="s">
        <v>14</v>
      </c>
      <c r="B17" s="1"/>
      <c r="C17" s="1"/>
      <c r="D17" s="1"/>
      <c r="E17" s="1"/>
      <c r="F17" s="1"/>
      <c r="G17" s="1"/>
      <c r="H17" s="1"/>
      <c r="I17" s="1"/>
    </row>
    <row r="18" ht="15.75" spans="1:9">
      <c r="A18" s="1" t="s">
        <v>38</v>
      </c>
      <c r="B18" s="1"/>
      <c r="C18" s="1"/>
      <c r="D18" s="1"/>
      <c r="E18" s="1"/>
      <c r="F18" s="1"/>
      <c r="G18" s="1"/>
      <c r="H18" s="1"/>
      <c r="I18" s="1"/>
    </row>
    <row r="19" spans="1:10">
      <c r="A19" s="5" t="s">
        <v>16</v>
      </c>
      <c r="B19" s="6" t="s">
        <v>17</v>
      </c>
      <c r="C19" s="6"/>
      <c r="D19" s="6"/>
      <c r="E19" s="6"/>
      <c r="F19" s="6"/>
      <c r="G19" s="6"/>
      <c r="H19" s="6"/>
      <c r="I19" s="6" t="s">
        <v>18</v>
      </c>
      <c r="J19" s="26"/>
    </row>
    <row r="20" ht="15.75" spans="1:10">
      <c r="A20" s="7"/>
      <c r="B20" s="8" t="s">
        <v>19</v>
      </c>
      <c r="C20" s="8" t="s">
        <v>20</v>
      </c>
      <c r="D20" s="8" t="s">
        <v>21</v>
      </c>
      <c r="E20" s="8" t="s">
        <v>22</v>
      </c>
      <c r="F20" s="8" t="s">
        <v>23</v>
      </c>
      <c r="G20" s="8" t="s">
        <v>24</v>
      </c>
      <c r="H20" s="8" t="s">
        <v>25</v>
      </c>
      <c r="I20" s="8" t="s">
        <v>39</v>
      </c>
      <c r="J20" s="22" t="s">
        <v>40</v>
      </c>
    </row>
    <row r="21" spans="1:10">
      <c r="A21" s="9" t="s">
        <v>27</v>
      </c>
      <c r="B21" s="10" t="s">
        <v>28</v>
      </c>
      <c r="C21" s="11" t="s">
        <v>28</v>
      </c>
      <c r="D21" s="11" t="s">
        <v>28</v>
      </c>
      <c r="E21" s="11" t="s">
        <v>28</v>
      </c>
      <c r="F21" s="11" t="s">
        <v>28</v>
      </c>
      <c r="G21" s="11"/>
      <c r="H21" s="18"/>
      <c r="I21" s="27" t="s">
        <v>28</v>
      </c>
      <c r="J21" s="28"/>
    </row>
    <row r="22" spans="1:10">
      <c r="A22" s="12" t="s">
        <v>29</v>
      </c>
      <c r="B22" s="13"/>
      <c r="C22" s="14" t="s">
        <v>28</v>
      </c>
      <c r="D22" s="14" t="s">
        <v>28</v>
      </c>
      <c r="E22" s="14" t="s">
        <v>28</v>
      </c>
      <c r="F22" s="14" t="s">
        <v>28</v>
      </c>
      <c r="G22" s="14"/>
      <c r="H22" s="19" t="s">
        <v>28</v>
      </c>
      <c r="I22" s="29"/>
      <c r="J22" s="24" t="s">
        <v>28</v>
      </c>
    </row>
    <row r="23" spans="1:10">
      <c r="A23" s="12" t="s">
        <v>30</v>
      </c>
      <c r="B23" s="13"/>
      <c r="C23" s="14" t="s">
        <v>28</v>
      </c>
      <c r="D23" s="14" t="s">
        <v>28</v>
      </c>
      <c r="E23" s="14" t="s">
        <v>28</v>
      </c>
      <c r="F23" s="14" t="s">
        <v>28</v>
      </c>
      <c r="G23" s="14" t="s">
        <v>28</v>
      </c>
      <c r="H23" s="19"/>
      <c r="I23" s="29" t="s">
        <v>28</v>
      </c>
      <c r="J23" s="30"/>
    </row>
    <row r="24" spans="1:10">
      <c r="A24" s="12" t="s">
        <v>31</v>
      </c>
      <c r="B24" s="13" t="s">
        <v>28</v>
      </c>
      <c r="C24" s="14" t="s">
        <v>28</v>
      </c>
      <c r="D24" s="14" t="s">
        <v>28</v>
      </c>
      <c r="E24" s="14" t="s">
        <v>28</v>
      </c>
      <c r="F24" s="14" t="s">
        <v>28</v>
      </c>
      <c r="G24" s="14"/>
      <c r="H24" s="19"/>
      <c r="I24" s="29" t="s">
        <v>28</v>
      </c>
      <c r="J24" s="30"/>
    </row>
    <row r="25" spans="1:10">
      <c r="A25" s="12" t="s">
        <v>32</v>
      </c>
      <c r="B25" s="13" t="s">
        <v>28</v>
      </c>
      <c r="C25" s="14" t="s">
        <v>28</v>
      </c>
      <c r="D25" s="14" t="s">
        <v>28</v>
      </c>
      <c r="E25" s="14" t="s">
        <v>28</v>
      </c>
      <c r="F25" s="14" t="s">
        <v>28</v>
      </c>
      <c r="G25" s="14"/>
      <c r="H25" s="19"/>
      <c r="I25" s="29" t="s">
        <v>28</v>
      </c>
      <c r="J25" s="30"/>
    </row>
    <row r="26" spans="1:10">
      <c r="A26" s="12" t="s">
        <v>33</v>
      </c>
      <c r="B26" s="13" t="s">
        <v>28</v>
      </c>
      <c r="C26" s="14" t="s">
        <v>28</v>
      </c>
      <c r="D26" s="14" t="s">
        <v>28</v>
      </c>
      <c r="E26" s="14" t="s">
        <v>28</v>
      </c>
      <c r="F26" s="14" t="s">
        <v>28</v>
      </c>
      <c r="G26" s="14"/>
      <c r="H26" s="19"/>
      <c r="I26" s="29" t="s">
        <v>28</v>
      </c>
      <c r="J26" s="30"/>
    </row>
    <row r="27" spans="1:10">
      <c r="A27" s="12" t="s">
        <v>34</v>
      </c>
      <c r="B27" s="13" t="s">
        <v>28</v>
      </c>
      <c r="C27" s="14" t="s">
        <v>28</v>
      </c>
      <c r="D27" s="14" t="s">
        <v>28</v>
      </c>
      <c r="E27" s="14" t="s">
        <v>28</v>
      </c>
      <c r="F27" s="14" t="s">
        <v>28</v>
      </c>
      <c r="G27" s="14"/>
      <c r="H27" s="19"/>
      <c r="I27" s="29" t="s">
        <v>28</v>
      </c>
      <c r="J27" s="30"/>
    </row>
    <row r="28" spans="1:10">
      <c r="A28" s="12" t="s">
        <v>35</v>
      </c>
      <c r="B28" s="13" t="s">
        <v>28</v>
      </c>
      <c r="C28" s="14" t="s">
        <v>28</v>
      </c>
      <c r="D28" s="14" t="s">
        <v>28</v>
      </c>
      <c r="E28" s="14" t="s">
        <v>28</v>
      </c>
      <c r="F28" s="14" t="s">
        <v>28</v>
      </c>
      <c r="G28" s="14"/>
      <c r="H28" s="19"/>
      <c r="I28" s="29" t="s">
        <v>28</v>
      </c>
      <c r="J28" s="30"/>
    </row>
    <row r="29" spans="1:10">
      <c r="A29" s="12" t="s">
        <v>36</v>
      </c>
      <c r="B29" s="13" t="s">
        <v>28</v>
      </c>
      <c r="C29" s="14" t="s">
        <v>28</v>
      </c>
      <c r="D29" s="14" t="s">
        <v>28</v>
      </c>
      <c r="E29" s="14" t="s">
        <v>28</v>
      </c>
      <c r="F29" s="14" t="s">
        <v>28</v>
      </c>
      <c r="G29" s="14"/>
      <c r="H29" s="19"/>
      <c r="I29" s="29" t="s">
        <v>28</v>
      </c>
      <c r="J29" s="30"/>
    </row>
    <row r="30" ht="15.75" spans="1:10">
      <c r="A30" s="15" t="s">
        <v>37</v>
      </c>
      <c r="B30" s="16" t="s">
        <v>28</v>
      </c>
      <c r="C30" s="17" t="s">
        <v>28</v>
      </c>
      <c r="D30" s="17" t="s">
        <v>28</v>
      </c>
      <c r="E30" s="17" t="s">
        <v>28</v>
      </c>
      <c r="F30" s="17" t="s">
        <v>28</v>
      </c>
      <c r="G30" s="17"/>
      <c r="H30" s="20"/>
      <c r="I30" s="31" t="s">
        <v>28</v>
      </c>
      <c r="J30" s="32"/>
    </row>
  </sheetData>
  <mergeCells count="9">
    <mergeCell ref="A1:I1"/>
    <mergeCell ref="A2:I2"/>
    <mergeCell ref="B3:H3"/>
    <mergeCell ref="A17:I17"/>
    <mergeCell ref="A18:I18"/>
    <mergeCell ref="B19:H19"/>
    <mergeCell ref="I19:J19"/>
    <mergeCell ref="A3:A4"/>
    <mergeCell ref="A19:A20"/>
  </mergeCells>
  <pageMargins left="0.75" right="0.75" top="1" bottom="1" header="0.5" footer="0.5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53"/>
  <sheetViews>
    <sheetView workbookViewId="0">
      <selection activeCell="A1" sqref="A1"/>
    </sheetView>
  </sheetViews>
  <sheetFormatPr defaultColWidth="9.14285714285714" defaultRowHeight="15"/>
  <cols>
    <col min="1" max="1" width="11.4285714285714" style="1"/>
    <col min="2" max="2" width="12.5714285714286" customWidth="1"/>
    <col min="3" max="3" width="10.8571428571429" style="2"/>
    <col min="5" max="5" width="9.71428571428571"/>
    <col min="7" max="7" width="9.71428571428571"/>
    <col min="10" max="10" width="12.5714285714286" customWidth="1"/>
    <col min="11" max="11" width="10.8571428571429"/>
  </cols>
  <sheetData>
    <row r="1" spans="1:11">
      <c r="A1" s="3" t="s">
        <v>41</v>
      </c>
      <c r="B1" t="s">
        <v>42</v>
      </c>
      <c r="C1" s="2" t="s">
        <v>43</v>
      </c>
      <c r="I1" s="3" t="s">
        <v>41</v>
      </c>
      <c r="J1" t="s">
        <v>42</v>
      </c>
      <c r="K1" s="2" t="s">
        <v>43</v>
      </c>
    </row>
    <row r="2" spans="1:11">
      <c r="A2" s="3" t="str">
        <f t="shared" ref="A2:A9" si="0">"2009"</f>
        <v>2009</v>
      </c>
      <c r="B2" t="s">
        <v>44</v>
      </c>
      <c r="C2" s="2">
        <v>1044.23</v>
      </c>
      <c r="I2" s="1">
        <v>2018</v>
      </c>
      <c r="J2" t="s">
        <v>45</v>
      </c>
      <c r="K2" s="2">
        <f t="shared" ref="K2:K45" si="1">1350.07*2</f>
        <v>2700.14</v>
      </c>
    </row>
    <row r="3" spans="1:11">
      <c r="A3" s="3" t="str">
        <f t="shared" si="0"/>
        <v>2009</v>
      </c>
      <c r="B3" t="s">
        <v>46</v>
      </c>
      <c r="C3" s="2">
        <f t="shared" ref="C3:C66" si="2">1044.23*2</f>
        <v>2088.46</v>
      </c>
      <c r="I3" s="1">
        <v>2018</v>
      </c>
      <c r="J3" t="s">
        <v>47</v>
      </c>
      <c r="K3" s="2">
        <f t="shared" si="1"/>
        <v>2700.14</v>
      </c>
    </row>
    <row r="4" spans="1:11">
      <c r="A4" s="3" t="str">
        <f t="shared" si="0"/>
        <v>2009</v>
      </c>
      <c r="B4" t="s">
        <v>48</v>
      </c>
      <c r="C4" s="2">
        <f t="shared" si="2"/>
        <v>2088.46</v>
      </c>
      <c r="I4" s="1">
        <v>2018</v>
      </c>
      <c r="J4" t="s">
        <v>49</v>
      </c>
      <c r="K4" s="2">
        <f t="shared" si="1"/>
        <v>2700.14</v>
      </c>
    </row>
    <row r="5" spans="1:11">
      <c r="A5" s="3" t="str">
        <f t="shared" si="0"/>
        <v>2009</v>
      </c>
      <c r="B5" t="s">
        <v>50</v>
      </c>
      <c r="C5" s="2">
        <f t="shared" si="2"/>
        <v>2088.46</v>
      </c>
      <c r="I5" s="1">
        <v>2018</v>
      </c>
      <c r="J5" t="s">
        <v>44</v>
      </c>
      <c r="K5" s="2">
        <f t="shared" si="1"/>
        <v>2700.14</v>
      </c>
    </row>
    <row r="6" spans="1:11">
      <c r="A6" s="3" t="str">
        <f t="shared" si="0"/>
        <v>2009</v>
      </c>
      <c r="B6" t="s">
        <v>51</v>
      </c>
      <c r="C6" s="2">
        <f t="shared" si="2"/>
        <v>2088.46</v>
      </c>
      <c r="I6" s="1">
        <v>2018</v>
      </c>
      <c r="J6" t="s">
        <v>46</v>
      </c>
      <c r="K6" s="2">
        <f t="shared" si="1"/>
        <v>2700.14</v>
      </c>
    </row>
    <row r="7" spans="1:11">
      <c r="A7" s="3" t="str">
        <f t="shared" si="0"/>
        <v>2009</v>
      </c>
      <c r="B7" t="s">
        <v>52</v>
      </c>
      <c r="C7" s="2">
        <f t="shared" si="2"/>
        <v>2088.46</v>
      </c>
      <c r="I7" s="1">
        <v>2018</v>
      </c>
      <c r="J7" t="s">
        <v>48</v>
      </c>
      <c r="K7" s="2">
        <f t="shared" si="1"/>
        <v>2700.14</v>
      </c>
    </row>
    <row r="8" spans="1:11">
      <c r="A8" s="3" t="str">
        <f t="shared" si="0"/>
        <v>2009</v>
      </c>
      <c r="B8" t="s">
        <v>53</v>
      </c>
      <c r="C8" s="2">
        <f t="shared" si="2"/>
        <v>2088.46</v>
      </c>
      <c r="I8" s="1">
        <v>2018</v>
      </c>
      <c r="J8" t="s">
        <v>50</v>
      </c>
      <c r="K8" s="2">
        <f t="shared" si="1"/>
        <v>2700.14</v>
      </c>
    </row>
    <row r="9" spans="1:11">
      <c r="A9" s="3" t="str">
        <f t="shared" si="0"/>
        <v>2009</v>
      </c>
      <c r="B9" t="s">
        <v>54</v>
      </c>
      <c r="C9" s="2">
        <f t="shared" si="2"/>
        <v>2088.46</v>
      </c>
      <c r="I9" s="1">
        <v>2018</v>
      </c>
      <c r="J9" t="s">
        <v>51</v>
      </c>
      <c r="K9" s="2">
        <f t="shared" si="1"/>
        <v>2700.14</v>
      </c>
    </row>
    <row r="10" spans="1:11">
      <c r="A10" s="1" t="str">
        <f t="shared" ref="A10:A21" si="3">"2010"</f>
        <v>2010</v>
      </c>
      <c r="B10" t="s">
        <v>55</v>
      </c>
      <c r="C10" s="2">
        <f t="shared" si="2"/>
        <v>2088.46</v>
      </c>
      <c r="I10" s="1">
        <v>2018</v>
      </c>
      <c r="J10" t="s">
        <v>52</v>
      </c>
      <c r="K10" s="2">
        <f t="shared" si="1"/>
        <v>2700.14</v>
      </c>
    </row>
    <row r="11" spans="1:11">
      <c r="A11" s="1" t="str">
        <f t="shared" si="3"/>
        <v>2010</v>
      </c>
      <c r="B11" t="s">
        <v>45</v>
      </c>
      <c r="C11" s="2">
        <f t="shared" si="2"/>
        <v>2088.46</v>
      </c>
      <c r="I11" s="1">
        <v>2018</v>
      </c>
      <c r="J11" t="s">
        <v>53</v>
      </c>
      <c r="K11" s="2">
        <f t="shared" si="1"/>
        <v>2700.14</v>
      </c>
    </row>
    <row r="12" spans="1:11">
      <c r="A12" s="1" t="str">
        <f t="shared" si="3"/>
        <v>2010</v>
      </c>
      <c r="B12" t="s">
        <v>47</v>
      </c>
      <c r="C12" s="2">
        <f t="shared" si="2"/>
        <v>2088.46</v>
      </c>
      <c r="I12" s="1">
        <v>2018</v>
      </c>
      <c r="J12" t="s">
        <v>54</v>
      </c>
      <c r="K12" s="2">
        <f t="shared" si="1"/>
        <v>2700.14</v>
      </c>
    </row>
    <row r="13" spans="1:11">
      <c r="A13" s="1" t="str">
        <f t="shared" si="3"/>
        <v>2010</v>
      </c>
      <c r="B13" t="s">
        <v>49</v>
      </c>
      <c r="C13" s="2">
        <f t="shared" si="2"/>
        <v>2088.46</v>
      </c>
      <c r="I13" s="1">
        <v>2019</v>
      </c>
      <c r="J13" t="s">
        <v>55</v>
      </c>
      <c r="K13" s="2">
        <f t="shared" si="1"/>
        <v>2700.14</v>
      </c>
    </row>
    <row r="14" spans="1:11">
      <c r="A14" s="1" t="str">
        <f t="shared" si="3"/>
        <v>2010</v>
      </c>
      <c r="B14" t="s">
        <v>44</v>
      </c>
      <c r="C14" s="2">
        <f t="shared" si="2"/>
        <v>2088.46</v>
      </c>
      <c r="I14" s="1">
        <v>2019</v>
      </c>
      <c r="J14" t="s">
        <v>45</v>
      </c>
      <c r="K14" s="2">
        <f t="shared" si="1"/>
        <v>2700.14</v>
      </c>
    </row>
    <row r="15" spans="1:11">
      <c r="A15" s="1" t="str">
        <f t="shared" si="3"/>
        <v>2010</v>
      </c>
      <c r="B15" t="s">
        <v>46</v>
      </c>
      <c r="C15" s="2">
        <f t="shared" si="2"/>
        <v>2088.46</v>
      </c>
      <c r="I15" s="1">
        <v>2019</v>
      </c>
      <c r="J15" t="s">
        <v>47</v>
      </c>
      <c r="K15" s="2">
        <f t="shared" si="1"/>
        <v>2700.14</v>
      </c>
    </row>
    <row r="16" spans="1:11">
      <c r="A16" s="1" t="str">
        <f t="shared" si="3"/>
        <v>2010</v>
      </c>
      <c r="B16" t="s">
        <v>48</v>
      </c>
      <c r="C16" s="2">
        <f t="shared" si="2"/>
        <v>2088.46</v>
      </c>
      <c r="I16" s="1">
        <v>2019</v>
      </c>
      <c r="J16" t="s">
        <v>49</v>
      </c>
      <c r="K16" s="2">
        <f t="shared" si="1"/>
        <v>2700.14</v>
      </c>
    </row>
    <row r="17" spans="1:11">
      <c r="A17" s="1" t="str">
        <f t="shared" si="3"/>
        <v>2010</v>
      </c>
      <c r="B17" t="s">
        <v>50</v>
      </c>
      <c r="C17" s="2">
        <f t="shared" si="2"/>
        <v>2088.46</v>
      </c>
      <c r="I17" s="1">
        <v>2019</v>
      </c>
      <c r="J17" t="s">
        <v>44</v>
      </c>
      <c r="K17" s="2">
        <f t="shared" si="1"/>
        <v>2700.14</v>
      </c>
    </row>
    <row r="18" spans="1:11">
      <c r="A18" s="1" t="str">
        <f t="shared" si="3"/>
        <v>2010</v>
      </c>
      <c r="B18" t="s">
        <v>51</v>
      </c>
      <c r="C18" s="2">
        <f t="shared" si="2"/>
        <v>2088.46</v>
      </c>
      <c r="I18" s="1">
        <v>2019</v>
      </c>
      <c r="J18" t="s">
        <v>46</v>
      </c>
      <c r="K18" s="2">
        <f t="shared" si="1"/>
        <v>2700.14</v>
      </c>
    </row>
    <row r="19" spans="1:11">
      <c r="A19" s="1" t="str">
        <f t="shared" si="3"/>
        <v>2010</v>
      </c>
      <c r="B19" t="s">
        <v>52</v>
      </c>
      <c r="C19" s="2">
        <f t="shared" si="2"/>
        <v>2088.46</v>
      </c>
      <c r="I19" s="1">
        <v>2019</v>
      </c>
      <c r="J19" t="s">
        <v>48</v>
      </c>
      <c r="K19" s="2">
        <f t="shared" si="1"/>
        <v>2700.14</v>
      </c>
    </row>
    <row r="20" spans="1:11">
      <c r="A20" s="1" t="str">
        <f t="shared" si="3"/>
        <v>2010</v>
      </c>
      <c r="B20" t="s">
        <v>53</v>
      </c>
      <c r="C20" s="2">
        <f t="shared" si="2"/>
        <v>2088.46</v>
      </c>
      <c r="I20" s="1">
        <v>2019</v>
      </c>
      <c r="J20" t="s">
        <v>50</v>
      </c>
      <c r="K20" s="2">
        <f t="shared" si="1"/>
        <v>2700.14</v>
      </c>
    </row>
    <row r="21" spans="1:11">
      <c r="A21" s="1" t="str">
        <f t="shared" si="3"/>
        <v>2010</v>
      </c>
      <c r="B21" t="s">
        <v>54</v>
      </c>
      <c r="C21" s="2">
        <f t="shared" si="2"/>
        <v>2088.46</v>
      </c>
      <c r="I21" s="1">
        <v>2019</v>
      </c>
      <c r="J21" t="s">
        <v>51</v>
      </c>
      <c r="K21" s="2">
        <f t="shared" si="1"/>
        <v>2700.14</v>
      </c>
    </row>
    <row r="22" spans="1:11">
      <c r="A22" s="1">
        <v>2011</v>
      </c>
      <c r="B22" t="s">
        <v>55</v>
      </c>
      <c r="C22" s="2">
        <f t="shared" si="2"/>
        <v>2088.46</v>
      </c>
      <c r="I22" s="1">
        <v>2019</v>
      </c>
      <c r="J22" t="s">
        <v>52</v>
      </c>
      <c r="K22" s="2">
        <f t="shared" si="1"/>
        <v>2700.14</v>
      </c>
    </row>
    <row r="23" spans="1:11">
      <c r="A23" s="1">
        <v>2011</v>
      </c>
      <c r="B23" t="s">
        <v>45</v>
      </c>
      <c r="C23" s="2">
        <f t="shared" si="2"/>
        <v>2088.46</v>
      </c>
      <c r="I23" s="1">
        <v>2019</v>
      </c>
      <c r="J23" t="s">
        <v>53</v>
      </c>
      <c r="K23" s="2">
        <f t="shared" si="1"/>
        <v>2700.14</v>
      </c>
    </row>
    <row r="24" spans="1:11">
      <c r="A24" s="1">
        <v>2011</v>
      </c>
      <c r="B24" t="s">
        <v>47</v>
      </c>
      <c r="C24" s="2">
        <f t="shared" si="2"/>
        <v>2088.46</v>
      </c>
      <c r="I24" s="1">
        <v>2019</v>
      </c>
      <c r="J24" t="s">
        <v>54</v>
      </c>
      <c r="K24" s="2">
        <f t="shared" si="1"/>
        <v>2700.14</v>
      </c>
    </row>
    <row r="25" spans="1:11">
      <c r="A25" s="1">
        <v>2011</v>
      </c>
      <c r="B25" t="s">
        <v>49</v>
      </c>
      <c r="C25" s="2">
        <f t="shared" si="2"/>
        <v>2088.46</v>
      </c>
      <c r="I25" s="1">
        <v>2020</v>
      </c>
      <c r="J25" t="s">
        <v>55</v>
      </c>
      <c r="K25" s="2">
        <f t="shared" si="1"/>
        <v>2700.14</v>
      </c>
    </row>
    <row r="26" spans="1:11">
      <c r="A26" s="1">
        <v>2011</v>
      </c>
      <c r="B26" t="s">
        <v>44</v>
      </c>
      <c r="C26" s="2">
        <f t="shared" si="2"/>
        <v>2088.46</v>
      </c>
      <c r="I26" s="1">
        <v>2020</v>
      </c>
      <c r="J26" t="s">
        <v>45</v>
      </c>
      <c r="K26" s="2">
        <f t="shared" si="1"/>
        <v>2700.14</v>
      </c>
    </row>
    <row r="27" spans="1:11">
      <c r="A27" s="1">
        <v>2011</v>
      </c>
      <c r="B27" t="s">
        <v>46</v>
      </c>
      <c r="C27" s="2">
        <f t="shared" si="2"/>
        <v>2088.46</v>
      </c>
      <c r="I27" s="1">
        <v>2020</v>
      </c>
      <c r="J27" t="s">
        <v>47</v>
      </c>
      <c r="K27" s="2">
        <f t="shared" si="1"/>
        <v>2700.14</v>
      </c>
    </row>
    <row r="28" spans="1:11">
      <c r="A28" s="1">
        <v>2011</v>
      </c>
      <c r="B28" t="s">
        <v>48</v>
      </c>
      <c r="C28" s="2">
        <f t="shared" si="2"/>
        <v>2088.46</v>
      </c>
      <c r="I28" s="1">
        <v>2020</v>
      </c>
      <c r="J28" t="s">
        <v>49</v>
      </c>
      <c r="K28" s="2">
        <f t="shared" si="1"/>
        <v>2700.14</v>
      </c>
    </row>
    <row r="29" spans="1:11">
      <c r="A29" s="1">
        <v>2011</v>
      </c>
      <c r="B29" t="s">
        <v>50</v>
      </c>
      <c r="C29" s="2">
        <f t="shared" si="2"/>
        <v>2088.46</v>
      </c>
      <c r="I29" s="1">
        <v>2020</v>
      </c>
      <c r="J29" t="s">
        <v>44</v>
      </c>
      <c r="K29" s="2">
        <f t="shared" si="1"/>
        <v>2700.14</v>
      </c>
    </row>
    <row r="30" spans="1:11">
      <c r="A30" s="1">
        <v>2011</v>
      </c>
      <c r="B30" t="s">
        <v>51</v>
      </c>
      <c r="C30" s="2">
        <f t="shared" si="2"/>
        <v>2088.46</v>
      </c>
      <c r="I30" s="1">
        <v>2020</v>
      </c>
      <c r="J30" t="s">
        <v>46</v>
      </c>
      <c r="K30" s="2">
        <f t="shared" si="1"/>
        <v>2700.14</v>
      </c>
    </row>
    <row r="31" spans="1:11">
      <c r="A31" s="1">
        <v>2011</v>
      </c>
      <c r="B31" t="s">
        <v>52</v>
      </c>
      <c r="C31" s="2">
        <f t="shared" si="2"/>
        <v>2088.46</v>
      </c>
      <c r="I31" s="1">
        <v>2020</v>
      </c>
      <c r="J31" t="s">
        <v>48</v>
      </c>
      <c r="K31" s="2">
        <f t="shared" si="1"/>
        <v>2700.14</v>
      </c>
    </row>
    <row r="32" spans="1:11">
      <c r="A32" s="1">
        <v>2011</v>
      </c>
      <c r="B32" t="s">
        <v>53</v>
      </c>
      <c r="C32" s="2">
        <f t="shared" si="2"/>
        <v>2088.46</v>
      </c>
      <c r="I32" s="1">
        <v>2020</v>
      </c>
      <c r="J32" t="s">
        <v>50</v>
      </c>
      <c r="K32" s="2">
        <f t="shared" si="1"/>
        <v>2700.14</v>
      </c>
    </row>
    <row r="33" spans="1:11">
      <c r="A33" s="1">
        <v>2011</v>
      </c>
      <c r="B33" t="s">
        <v>54</v>
      </c>
      <c r="C33" s="2">
        <f t="shared" si="2"/>
        <v>2088.46</v>
      </c>
      <c r="I33" s="1">
        <v>2020</v>
      </c>
      <c r="J33" t="s">
        <v>51</v>
      </c>
      <c r="K33" s="2">
        <f t="shared" si="1"/>
        <v>2700.14</v>
      </c>
    </row>
    <row r="34" spans="1:11">
      <c r="A34" s="1">
        <v>2012</v>
      </c>
      <c r="B34" t="s">
        <v>55</v>
      </c>
      <c r="C34" s="2">
        <f t="shared" si="2"/>
        <v>2088.46</v>
      </c>
      <c r="I34" s="1">
        <v>2020</v>
      </c>
      <c r="J34" t="s">
        <v>52</v>
      </c>
      <c r="K34" s="2">
        <f t="shared" si="1"/>
        <v>2700.14</v>
      </c>
    </row>
    <row r="35" spans="1:11">
      <c r="A35" s="1">
        <v>2012</v>
      </c>
      <c r="B35" t="s">
        <v>45</v>
      </c>
      <c r="C35" s="2">
        <f t="shared" si="2"/>
        <v>2088.46</v>
      </c>
      <c r="I35" s="1">
        <v>2020</v>
      </c>
      <c r="J35" t="s">
        <v>53</v>
      </c>
      <c r="K35" s="2">
        <f t="shared" si="1"/>
        <v>2700.14</v>
      </c>
    </row>
    <row r="36" spans="1:11">
      <c r="A36" s="1">
        <v>2012</v>
      </c>
      <c r="B36" t="s">
        <v>47</v>
      </c>
      <c r="C36" s="2">
        <f t="shared" si="2"/>
        <v>2088.46</v>
      </c>
      <c r="I36" s="1">
        <v>2020</v>
      </c>
      <c r="J36" t="s">
        <v>54</v>
      </c>
      <c r="K36" s="2">
        <f t="shared" si="1"/>
        <v>2700.14</v>
      </c>
    </row>
    <row r="37" spans="1:11">
      <c r="A37" s="1">
        <v>2012</v>
      </c>
      <c r="B37" t="s">
        <v>49</v>
      </c>
      <c r="C37" s="2">
        <f t="shared" si="2"/>
        <v>2088.46</v>
      </c>
      <c r="I37" s="1">
        <v>2021</v>
      </c>
      <c r="J37" t="s">
        <v>55</v>
      </c>
      <c r="K37" s="2">
        <f t="shared" si="1"/>
        <v>2700.14</v>
      </c>
    </row>
    <row r="38" spans="1:11">
      <c r="A38" s="1">
        <v>2012</v>
      </c>
      <c r="B38" t="s">
        <v>44</v>
      </c>
      <c r="C38" s="2">
        <f t="shared" si="2"/>
        <v>2088.46</v>
      </c>
      <c r="I38" s="1">
        <v>2021</v>
      </c>
      <c r="J38" t="s">
        <v>45</v>
      </c>
      <c r="K38" s="2">
        <f t="shared" si="1"/>
        <v>2700.14</v>
      </c>
    </row>
    <row r="39" spans="1:11">
      <c r="A39" s="1">
        <v>2012</v>
      </c>
      <c r="B39" t="s">
        <v>46</v>
      </c>
      <c r="C39" s="2">
        <f t="shared" si="2"/>
        <v>2088.46</v>
      </c>
      <c r="I39" s="1">
        <v>2021</v>
      </c>
      <c r="J39" t="s">
        <v>47</v>
      </c>
      <c r="K39" s="2">
        <f t="shared" si="1"/>
        <v>2700.14</v>
      </c>
    </row>
    <row r="40" spans="1:11">
      <c r="A40" s="1">
        <v>2012</v>
      </c>
      <c r="B40" t="s">
        <v>48</v>
      </c>
      <c r="C40" s="2">
        <f t="shared" si="2"/>
        <v>2088.46</v>
      </c>
      <c r="I40" s="1">
        <v>2021</v>
      </c>
      <c r="J40" t="s">
        <v>49</v>
      </c>
      <c r="K40" s="2">
        <f t="shared" si="1"/>
        <v>2700.14</v>
      </c>
    </row>
    <row r="41" spans="1:11">
      <c r="A41" s="1">
        <v>2012</v>
      </c>
      <c r="B41" t="s">
        <v>50</v>
      </c>
      <c r="C41" s="2">
        <f t="shared" si="2"/>
        <v>2088.46</v>
      </c>
      <c r="I41" s="1">
        <v>2021</v>
      </c>
      <c r="J41" t="s">
        <v>44</v>
      </c>
      <c r="K41" s="2">
        <f t="shared" si="1"/>
        <v>2700.14</v>
      </c>
    </row>
    <row r="42" spans="1:11">
      <c r="A42" s="1">
        <v>2012</v>
      </c>
      <c r="B42" t="s">
        <v>51</v>
      </c>
      <c r="C42" s="2">
        <f t="shared" si="2"/>
        <v>2088.46</v>
      </c>
      <c r="I42" s="1">
        <v>2021</v>
      </c>
      <c r="J42" t="s">
        <v>46</v>
      </c>
      <c r="K42" s="2">
        <f t="shared" si="1"/>
        <v>2700.14</v>
      </c>
    </row>
    <row r="43" spans="1:11">
      <c r="A43" s="1">
        <v>2012</v>
      </c>
      <c r="B43" t="s">
        <v>52</v>
      </c>
      <c r="C43" s="2">
        <f t="shared" si="2"/>
        <v>2088.46</v>
      </c>
      <c r="I43" s="1">
        <v>2021</v>
      </c>
      <c r="J43" t="s">
        <v>48</v>
      </c>
      <c r="K43" s="2">
        <f t="shared" si="1"/>
        <v>2700.14</v>
      </c>
    </row>
    <row r="44" spans="1:11">
      <c r="A44" s="1">
        <v>2012</v>
      </c>
      <c r="B44" t="s">
        <v>53</v>
      </c>
      <c r="C44" s="2">
        <f t="shared" si="2"/>
        <v>2088.46</v>
      </c>
      <c r="I44" s="1">
        <v>2021</v>
      </c>
      <c r="J44" t="s">
        <v>50</v>
      </c>
      <c r="K44" s="2">
        <f t="shared" si="1"/>
        <v>2700.14</v>
      </c>
    </row>
    <row r="45" spans="1:11">
      <c r="A45" s="1">
        <v>2012</v>
      </c>
      <c r="B45" t="s">
        <v>54</v>
      </c>
      <c r="C45" s="2">
        <f t="shared" si="2"/>
        <v>2088.46</v>
      </c>
      <c r="I45" s="1">
        <v>2021</v>
      </c>
      <c r="J45" t="s">
        <v>51</v>
      </c>
      <c r="K45" s="2">
        <f t="shared" si="1"/>
        <v>2700.14</v>
      </c>
    </row>
    <row r="46" spans="1:3">
      <c r="A46" s="1">
        <v>2013</v>
      </c>
      <c r="B46" t="s">
        <v>55</v>
      </c>
      <c r="C46" s="2">
        <f t="shared" si="2"/>
        <v>2088.46</v>
      </c>
    </row>
    <row r="47" spans="1:11">
      <c r="A47" s="1">
        <v>2013</v>
      </c>
      <c r="B47" t="s">
        <v>45</v>
      </c>
      <c r="C47" s="2">
        <f t="shared" si="2"/>
        <v>2088.46</v>
      </c>
      <c r="K47" s="4">
        <f>SUM(K2:K45)</f>
        <v>118806.16</v>
      </c>
    </row>
    <row r="48" spans="1:3">
      <c r="A48" s="1">
        <v>2013</v>
      </c>
      <c r="B48" t="s">
        <v>47</v>
      </c>
      <c r="C48" s="2">
        <f t="shared" si="2"/>
        <v>2088.46</v>
      </c>
    </row>
    <row r="49" spans="1:3">
      <c r="A49" s="1">
        <v>2013</v>
      </c>
      <c r="B49" t="s">
        <v>49</v>
      </c>
      <c r="C49" s="2">
        <f t="shared" si="2"/>
        <v>2088.46</v>
      </c>
    </row>
    <row r="50" spans="1:3">
      <c r="A50" s="1">
        <v>2013</v>
      </c>
      <c r="B50" t="s">
        <v>44</v>
      </c>
      <c r="C50" s="2">
        <f t="shared" si="2"/>
        <v>2088.46</v>
      </c>
    </row>
    <row r="51" spans="1:3">
      <c r="A51" s="1">
        <v>2013</v>
      </c>
      <c r="B51" t="s">
        <v>46</v>
      </c>
      <c r="C51" s="2">
        <f t="shared" si="2"/>
        <v>2088.46</v>
      </c>
    </row>
    <row r="52" spans="1:3">
      <c r="A52" s="1">
        <v>2013</v>
      </c>
      <c r="B52" t="s">
        <v>48</v>
      </c>
      <c r="C52" s="2">
        <f t="shared" si="2"/>
        <v>2088.46</v>
      </c>
    </row>
    <row r="53" spans="1:3">
      <c r="A53" s="1">
        <v>2013</v>
      </c>
      <c r="B53" t="s">
        <v>50</v>
      </c>
      <c r="C53" s="2">
        <f t="shared" si="2"/>
        <v>2088.46</v>
      </c>
    </row>
    <row r="54" spans="1:3">
      <c r="A54" s="1">
        <v>2013</v>
      </c>
      <c r="B54" t="s">
        <v>51</v>
      </c>
      <c r="C54" s="2">
        <f t="shared" si="2"/>
        <v>2088.46</v>
      </c>
    </row>
    <row r="55" spans="1:3">
      <c r="A55" s="1">
        <v>2013</v>
      </c>
      <c r="B55" t="s">
        <v>52</v>
      </c>
      <c r="C55" s="2">
        <f t="shared" si="2"/>
        <v>2088.46</v>
      </c>
    </row>
    <row r="56" spans="1:3">
      <c r="A56" s="1">
        <v>2013</v>
      </c>
      <c r="B56" t="s">
        <v>53</v>
      </c>
      <c r="C56" s="2">
        <f t="shared" si="2"/>
        <v>2088.46</v>
      </c>
    </row>
    <row r="57" spans="1:3">
      <c r="A57" s="1">
        <v>2013</v>
      </c>
      <c r="B57" t="s">
        <v>54</v>
      </c>
      <c r="C57" s="2">
        <f t="shared" si="2"/>
        <v>2088.46</v>
      </c>
    </row>
    <row r="58" spans="1:3">
      <c r="A58" s="1">
        <v>2014</v>
      </c>
      <c r="B58" t="s">
        <v>55</v>
      </c>
      <c r="C58" s="2">
        <f t="shared" si="2"/>
        <v>2088.46</v>
      </c>
    </row>
    <row r="59" spans="1:3">
      <c r="A59" s="1">
        <v>2014</v>
      </c>
      <c r="B59" t="s">
        <v>45</v>
      </c>
      <c r="C59" s="2">
        <f t="shared" si="2"/>
        <v>2088.46</v>
      </c>
    </row>
    <row r="60" spans="1:3">
      <c r="A60" s="1">
        <v>2014</v>
      </c>
      <c r="B60" t="s">
        <v>47</v>
      </c>
      <c r="C60" s="2">
        <f t="shared" si="2"/>
        <v>2088.46</v>
      </c>
    </row>
    <row r="61" spans="1:3">
      <c r="A61" s="1">
        <v>2014</v>
      </c>
      <c r="B61" t="s">
        <v>49</v>
      </c>
      <c r="C61" s="2">
        <f t="shared" si="2"/>
        <v>2088.46</v>
      </c>
    </row>
    <row r="62" spans="1:3">
      <c r="A62" s="1">
        <v>2014</v>
      </c>
      <c r="B62" t="s">
        <v>44</v>
      </c>
      <c r="C62" s="2">
        <f t="shared" si="2"/>
        <v>2088.46</v>
      </c>
    </row>
    <row r="63" spans="1:3">
      <c r="A63" s="1">
        <v>2014</v>
      </c>
      <c r="B63" t="s">
        <v>46</v>
      </c>
      <c r="C63" s="2">
        <f t="shared" si="2"/>
        <v>2088.46</v>
      </c>
    </row>
    <row r="64" spans="1:3">
      <c r="A64" s="1">
        <v>2014</v>
      </c>
      <c r="B64" t="s">
        <v>48</v>
      </c>
      <c r="C64" s="2">
        <f t="shared" si="2"/>
        <v>2088.46</v>
      </c>
    </row>
    <row r="65" spans="1:3">
      <c r="A65" s="1">
        <v>2014</v>
      </c>
      <c r="B65" t="s">
        <v>50</v>
      </c>
      <c r="C65" s="2">
        <f t="shared" si="2"/>
        <v>2088.46</v>
      </c>
    </row>
    <row r="66" spans="1:3">
      <c r="A66" s="1">
        <v>2014</v>
      </c>
      <c r="B66" t="s">
        <v>51</v>
      </c>
      <c r="C66" s="2">
        <f t="shared" si="2"/>
        <v>2088.46</v>
      </c>
    </row>
    <row r="67" spans="1:3">
      <c r="A67" s="1">
        <v>2014</v>
      </c>
      <c r="B67" t="s">
        <v>52</v>
      </c>
      <c r="C67" s="2">
        <f t="shared" ref="C67:C130" si="4">1044.23*2</f>
        <v>2088.46</v>
      </c>
    </row>
    <row r="68" spans="1:3">
      <c r="A68" s="1">
        <v>2014</v>
      </c>
      <c r="B68" t="s">
        <v>53</v>
      </c>
      <c r="C68" s="2">
        <f t="shared" si="4"/>
        <v>2088.46</v>
      </c>
    </row>
    <row r="69" spans="1:3">
      <c r="A69" s="1">
        <v>2014</v>
      </c>
      <c r="B69" t="s">
        <v>54</v>
      </c>
      <c r="C69" s="2">
        <f t="shared" si="4"/>
        <v>2088.46</v>
      </c>
    </row>
    <row r="70" spans="1:3">
      <c r="A70" s="1">
        <v>2015</v>
      </c>
      <c r="B70" t="s">
        <v>55</v>
      </c>
      <c r="C70" s="2">
        <f t="shared" si="4"/>
        <v>2088.46</v>
      </c>
    </row>
    <row r="71" spans="1:3">
      <c r="A71" s="1">
        <v>2015</v>
      </c>
      <c r="B71" t="s">
        <v>45</v>
      </c>
      <c r="C71" s="2">
        <f t="shared" si="4"/>
        <v>2088.46</v>
      </c>
    </row>
    <row r="72" spans="1:3">
      <c r="A72" s="1">
        <v>2015</v>
      </c>
      <c r="B72" t="s">
        <v>47</v>
      </c>
      <c r="C72" s="2">
        <f t="shared" si="4"/>
        <v>2088.46</v>
      </c>
    </row>
    <row r="73" spans="1:3">
      <c r="A73" s="1">
        <v>2015</v>
      </c>
      <c r="B73" t="s">
        <v>49</v>
      </c>
      <c r="C73" s="2">
        <f t="shared" si="4"/>
        <v>2088.46</v>
      </c>
    </row>
    <row r="74" spans="1:3">
      <c r="A74" s="1">
        <v>2015</v>
      </c>
      <c r="B74" t="s">
        <v>44</v>
      </c>
      <c r="C74" s="2">
        <f t="shared" si="4"/>
        <v>2088.46</v>
      </c>
    </row>
    <row r="75" spans="1:3">
      <c r="A75" s="1">
        <v>2015</v>
      </c>
      <c r="B75" t="s">
        <v>46</v>
      </c>
      <c r="C75" s="2">
        <f t="shared" si="4"/>
        <v>2088.46</v>
      </c>
    </row>
    <row r="76" spans="1:3">
      <c r="A76" s="1">
        <v>2015</v>
      </c>
      <c r="B76" t="s">
        <v>48</v>
      </c>
      <c r="C76" s="2">
        <f t="shared" si="4"/>
        <v>2088.46</v>
      </c>
    </row>
    <row r="77" spans="1:3">
      <c r="A77" s="1">
        <v>2015</v>
      </c>
      <c r="B77" t="s">
        <v>50</v>
      </c>
      <c r="C77" s="2">
        <f t="shared" si="4"/>
        <v>2088.46</v>
      </c>
    </row>
    <row r="78" spans="1:3">
      <c r="A78" s="1">
        <v>2015</v>
      </c>
      <c r="B78" t="s">
        <v>51</v>
      </c>
      <c r="C78" s="2">
        <f t="shared" si="4"/>
        <v>2088.46</v>
      </c>
    </row>
    <row r="79" spans="1:3">
      <c r="A79" s="1">
        <v>2015</v>
      </c>
      <c r="B79" t="s">
        <v>52</v>
      </c>
      <c r="C79" s="2">
        <f t="shared" si="4"/>
        <v>2088.46</v>
      </c>
    </row>
    <row r="80" spans="1:3">
      <c r="A80" s="1">
        <v>2015</v>
      </c>
      <c r="B80" t="s">
        <v>53</v>
      </c>
      <c r="C80" s="2">
        <f t="shared" si="4"/>
        <v>2088.46</v>
      </c>
    </row>
    <row r="81" spans="1:3">
      <c r="A81" s="1">
        <v>2015</v>
      </c>
      <c r="B81" t="s">
        <v>54</v>
      </c>
      <c r="C81" s="2">
        <f t="shared" si="4"/>
        <v>2088.46</v>
      </c>
    </row>
    <row r="82" spans="1:3">
      <c r="A82" s="1">
        <v>2016</v>
      </c>
      <c r="B82" t="s">
        <v>55</v>
      </c>
      <c r="C82" s="2">
        <f t="shared" si="4"/>
        <v>2088.46</v>
      </c>
    </row>
    <row r="83" spans="1:3">
      <c r="A83" s="1">
        <v>2016</v>
      </c>
      <c r="B83" t="s">
        <v>45</v>
      </c>
      <c r="C83" s="2">
        <f t="shared" si="4"/>
        <v>2088.46</v>
      </c>
    </row>
    <row r="84" spans="1:3">
      <c r="A84" s="1">
        <v>2016</v>
      </c>
      <c r="B84" t="s">
        <v>47</v>
      </c>
      <c r="C84" s="2">
        <f t="shared" si="4"/>
        <v>2088.46</v>
      </c>
    </row>
    <row r="85" spans="1:3">
      <c r="A85" s="1">
        <v>2016</v>
      </c>
      <c r="B85" t="s">
        <v>49</v>
      </c>
      <c r="C85" s="2">
        <f t="shared" si="4"/>
        <v>2088.46</v>
      </c>
    </row>
    <row r="86" spans="1:3">
      <c r="A86" s="1">
        <v>2016</v>
      </c>
      <c r="B86" t="s">
        <v>44</v>
      </c>
      <c r="C86" s="2">
        <f t="shared" si="4"/>
        <v>2088.46</v>
      </c>
    </row>
    <row r="87" spans="1:3">
      <c r="A87" s="1">
        <v>2016</v>
      </c>
      <c r="B87" t="s">
        <v>46</v>
      </c>
      <c r="C87" s="2">
        <f t="shared" si="4"/>
        <v>2088.46</v>
      </c>
    </row>
    <row r="88" spans="1:3">
      <c r="A88" s="1">
        <v>2016</v>
      </c>
      <c r="B88" t="s">
        <v>48</v>
      </c>
      <c r="C88" s="2">
        <f t="shared" si="4"/>
        <v>2088.46</v>
      </c>
    </row>
    <row r="89" spans="1:3">
      <c r="A89" s="1">
        <v>2016</v>
      </c>
      <c r="B89" t="s">
        <v>50</v>
      </c>
      <c r="C89" s="2">
        <f t="shared" si="4"/>
        <v>2088.46</v>
      </c>
    </row>
    <row r="90" spans="1:3">
      <c r="A90" s="1">
        <v>2016</v>
      </c>
      <c r="B90" t="s">
        <v>51</v>
      </c>
      <c r="C90" s="2">
        <f t="shared" si="4"/>
        <v>2088.46</v>
      </c>
    </row>
    <row r="91" spans="1:3">
      <c r="A91" s="1">
        <v>2016</v>
      </c>
      <c r="B91" t="s">
        <v>52</v>
      </c>
      <c r="C91" s="2">
        <f t="shared" si="4"/>
        <v>2088.46</v>
      </c>
    </row>
    <row r="92" spans="1:3">
      <c r="A92" s="1">
        <v>2016</v>
      </c>
      <c r="B92" t="s">
        <v>53</v>
      </c>
      <c r="C92" s="2">
        <f t="shared" si="4"/>
        <v>2088.46</v>
      </c>
    </row>
    <row r="93" spans="1:3">
      <c r="A93" s="1">
        <v>2016</v>
      </c>
      <c r="B93" t="s">
        <v>54</v>
      </c>
      <c r="C93" s="2">
        <f t="shared" si="4"/>
        <v>2088.46</v>
      </c>
    </row>
    <row r="94" spans="1:3">
      <c r="A94" s="1">
        <v>2017</v>
      </c>
      <c r="B94" t="s">
        <v>55</v>
      </c>
      <c r="C94" s="2">
        <f t="shared" si="4"/>
        <v>2088.46</v>
      </c>
    </row>
    <row r="95" spans="1:3">
      <c r="A95" s="1">
        <v>2017</v>
      </c>
      <c r="B95" t="s">
        <v>45</v>
      </c>
      <c r="C95" s="2">
        <f t="shared" si="4"/>
        <v>2088.46</v>
      </c>
    </row>
    <row r="96" spans="1:3">
      <c r="A96" s="1">
        <v>2017</v>
      </c>
      <c r="B96" t="s">
        <v>47</v>
      </c>
      <c r="C96" s="2">
        <f t="shared" si="4"/>
        <v>2088.46</v>
      </c>
    </row>
    <row r="97" spans="1:3">
      <c r="A97" s="1">
        <v>2017</v>
      </c>
      <c r="B97" t="s">
        <v>49</v>
      </c>
      <c r="C97" s="2">
        <f t="shared" si="4"/>
        <v>2088.46</v>
      </c>
    </row>
    <row r="98" spans="1:3">
      <c r="A98" s="1">
        <v>2017</v>
      </c>
      <c r="B98" t="s">
        <v>44</v>
      </c>
      <c r="C98" s="2">
        <f t="shared" si="4"/>
        <v>2088.46</v>
      </c>
    </row>
    <row r="99" spans="1:3">
      <c r="A99" s="1">
        <v>2017</v>
      </c>
      <c r="B99" t="s">
        <v>46</v>
      </c>
      <c r="C99" s="2">
        <f t="shared" si="4"/>
        <v>2088.46</v>
      </c>
    </row>
    <row r="100" spans="1:3">
      <c r="A100" s="1">
        <v>2017</v>
      </c>
      <c r="B100" t="s">
        <v>48</v>
      </c>
      <c r="C100" s="2">
        <f t="shared" si="4"/>
        <v>2088.46</v>
      </c>
    </row>
    <row r="101" spans="1:3">
      <c r="A101" s="1">
        <v>2017</v>
      </c>
      <c r="B101" t="s">
        <v>50</v>
      </c>
      <c r="C101" s="2">
        <f t="shared" si="4"/>
        <v>2088.46</v>
      </c>
    </row>
    <row r="102" spans="1:3">
      <c r="A102" s="1">
        <v>2017</v>
      </c>
      <c r="B102" t="s">
        <v>51</v>
      </c>
      <c r="C102" s="2">
        <f t="shared" si="4"/>
        <v>2088.46</v>
      </c>
    </row>
    <row r="103" spans="1:3">
      <c r="A103" s="1">
        <v>2017</v>
      </c>
      <c r="B103" t="s">
        <v>52</v>
      </c>
      <c r="C103" s="2">
        <f t="shared" si="4"/>
        <v>2088.46</v>
      </c>
    </row>
    <row r="104" spans="1:3">
      <c r="A104" s="1">
        <v>2017</v>
      </c>
      <c r="B104" t="s">
        <v>53</v>
      </c>
      <c r="C104" s="2">
        <f t="shared" si="4"/>
        <v>2088.46</v>
      </c>
    </row>
    <row r="105" spans="1:3">
      <c r="A105" s="1">
        <v>2017</v>
      </c>
      <c r="B105" t="s">
        <v>54</v>
      </c>
      <c r="C105" s="2">
        <f t="shared" si="4"/>
        <v>2088.46</v>
      </c>
    </row>
    <row r="106" spans="1:3">
      <c r="A106" s="1">
        <v>2018</v>
      </c>
      <c r="B106" t="s">
        <v>55</v>
      </c>
      <c r="C106" s="2">
        <f t="shared" si="4"/>
        <v>2088.46</v>
      </c>
    </row>
    <row r="107" spans="1:3">
      <c r="A107" s="1">
        <v>2018</v>
      </c>
      <c r="B107" t="s">
        <v>45</v>
      </c>
      <c r="C107" s="2">
        <f t="shared" si="4"/>
        <v>2088.46</v>
      </c>
    </row>
    <row r="108" spans="1:3">
      <c r="A108" s="1">
        <v>2018</v>
      </c>
      <c r="B108" t="s">
        <v>47</v>
      </c>
      <c r="C108" s="2">
        <f t="shared" si="4"/>
        <v>2088.46</v>
      </c>
    </row>
    <row r="109" spans="1:3">
      <c r="A109" s="1">
        <v>2018</v>
      </c>
      <c r="B109" t="s">
        <v>49</v>
      </c>
      <c r="C109" s="2">
        <f t="shared" si="4"/>
        <v>2088.46</v>
      </c>
    </row>
    <row r="110" spans="1:3">
      <c r="A110" s="1">
        <v>2018</v>
      </c>
      <c r="B110" t="s">
        <v>44</v>
      </c>
      <c r="C110" s="2">
        <f t="shared" si="4"/>
        <v>2088.46</v>
      </c>
    </row>
    <row r="111" spans="1:3">
      <c r="A111" s="1">
        <v>2018</v>
      </c>
      <c r="B111" t="s">
        <v>46</v>
      </c>
      <c r="C111" s="2">
        <f t="shared" si="4"/>
        <v>2088.46</v>
      </c>
    </row>
    <row r="112" spans="1:3">
      <c r="A112" s="1">
        <v>2018</v>
      </c>
      <c r="B112" t="s">
        <v>48</v>
      </c>
      <c r="C112" s="2">
        <f t="shared" si="4"/>
        <v>2088.46</v>
      </c>
    </row>
    <row r="113" spans="1:3">
      <c r="A113" s="1">
        <v>2018</v>
      </c>
      <c r="B113" t="s">
        <v>50</v>
      </c>
      <c r="C113" s="2">
        <f t="shared" si="4"/>
        <v>2088.46</v>
      </c>
    </row>
    <row r="114" spans="1:3">
      <c r="A114" s="1">
        <v>2018</v>
      </c>
      <c r="B114" t="s">
        <v>51</v>
      </c>
      <c r="C114" s="2">
        <f t="shared" si="4"/>
        <v>2088.46</v>
      </c>
    </row>
    <row r="115" spans="1:3">
      <c r="A115" s="1">
        <v>2018</v>
      </c>
      <c r="B115" t="s">
        <v>52</v>
      </c>
      <c r="C115" s="2">
        <f t="shared" si="4"/>
        <v>2088.46</v>
      </c>
    </row>
    <row r="116" spans="1:3">
      <c r="A116" s="1">
        <v>2018</v>
      </c>
      <c r="B116" t="s">
        <v>53</v>
      </c>
      <c r="C116" s="2">
        <f t="shared" si="4"/>
        <v>2088.46</v>
      </c>
    </row>
    <row r="117" spans="1:3">
      <c r="A117" s="1">
        <v>2018</v>
      </c>
      <c r="B117" t="s">
        <v>54</v>
      </c>
      <c r="C117" s="2">
        <f t="shared" si="4"/>
        <v>2088.46</v>
      </c>
    </row>
    <row r="118" spans="1:3">
      <c r="A118" s="1">
        <v>2019</v>
      </c>
      <c r="B118" t="s">
        <v>55</v>
      </c>
      <c r="C118" s="2">
        <f t="shared" si="4"/>
        <v>2088.46</v>
      </c>
    </row>
    <row r="119" spans="1:3">
      <c r="A119" s="1">
        <v>2019</v>
      </c>
      <c r="B119" t="s">
        <v>45</v>
      </c>
      <c r="C119" s="2">
        <f t="shared" si="4"/>
        <v>2088.46</v>
      </c>
    </row>
    <row r="120" spans="1:3">
      <c r="A120" s="1">
        <v>2019</v>
      </c>
      <c r="B120" t="s">
        <v>47</v>
      </c>
      <c r="C120" s="2">
        <f t="shared" si="4"/>
        <v>2088.46</v>
      </c>
    </row>
    <row r="121" spans="1:3">
      <c r="A121" s="1">
        <v>2019</v>
      </c>
      <c r="B121" t="s">
        <v>49</v>
      </c>
      <c r="C121" s="2">
        <f t="shared" si="4"/>
        <v>2088.46</v>
      </c>
    </row>
    <row r="122" spans="1:3">
      <c r="A122" s="1">
        <v>2019</v>
      </c>
      <c r="B122" t="s">
        <v>44</v>
      </c>
      <c r="C122" s="2">
        <f t="shared" si="4"/>
        <v>2088.46</v>
      </c>
    </row>
    <row r="123" spans="1:3">
      <c r="A123" s="1">
        <v>2019</v>
      </c>
      <c r="B123" t="s">
        <v>46</v>
      </c>
      <c r="C123" s="2">
        <f t="shared" si="4"/>
        <v>2088.46</v>
      </c>
    </row>
    <row r="124" spans="1:3">
      <c r="A124" s="1">
        <v>2019</v>
      </c>
      <c r="B124" t="s">
        <v>48</v>
      </c>
      <c r="C124" s="2">
        <f t="shared" si="4"/>
        <v>2088.46</v>
      </c>
    </row>
    <row r="125" spans="1:3">
      <c r="A125" s="1">
        <v>2019</v>
      </c>
      <c r="B125" t="s">
        <v>50</v>
      </c>
      <c r="C125" s="2">
        <f t="shared" si="4"/>
        <v>2088.46</v>
      </c>
    </row>
    <row r="126" spans="1:3">
      <c r="A126" s="1">
        <v>2019</v>
      </c>
      <c r="B126" t="s">
        <v>51</v>
      </c>
      <c r="C126" s="2">
        <f t="shared" si="4"/>
        <v>2088.46</v>
      </c>
    </row>
    <row r="127" spans="1:3">
      <c r="A127" s="1">
        <v>2019</v>
      </c>
      <c r="B127" t="s">
        <v>52</v>
      </c>
      <c r="C127" s="2">
        <f t="shared" si="4"/>
        <v>2088.46</v>
      </c>
    </row>
    <row r="128" spans="1:3">
      <c r="A128" s="1">
        <v>2019</v>
      </c>
      <c r="B128" t="s">
        <v>53</v>
      </c>
      <c r="C128" s="2">
        <f t="shared" si="4"/>
        <v>2088.46</v>
      </c>
    </row>
    <row r="129" spans="1:3">
      <c r="A129" s="1">
        <v>2019</v>
      </c>
      <c r="B129" t="s">
        <v>54</v>
      </c>
      <c r="C129" s="2">
        <f t="shared" si="4"/>
        <v>2088.46</v>
      </c>
    </row>
    <row r="130" spans="1:3">
      <c r="A130" s="1">
        <v>2020</v>
      </c>
      <c r="B130" t="s">
        <v>55</v>
      </c>
      <c r="C130" s="2">
        <f t="shared" si="4"/>
        <v>2088.46</v>
      </c>
    </row>
    <row r="131" spans="1:3">
      <c r="A131" s="1">
        <v>2020</v>
      </c>
      <c r="B131" t="s">
        <v>45</v>
      </c>
      <c r="C131" s="2">
        <f t="shared" ref="C131:C150" si="5">1044.23*2</f>
        <v>2088.46</v>
      </c>
    </row>
    <row r="132" spans="1:3">
      <c r="A132" s="1">
        <v>2020</v>
      </c>
      <c r="B132" t="s">
        <v>47</v>
      </c>
      <c r="C132" s="2">
        <f t="shared" si="5"/>
        <v>2088.46</v>
      </c>
    </row>
    <row r="133" spans="1:3">
      <c r="A133" s="1">
        <v>2020</v>
      </c>
      <c r="B133" t="s">
        <v>49</v>
      </c>
      <c r="C133" s="2">
        <f t="shared" si="5"/>
        <v>2088.46</v>
      </c>
    </row>
    <row r="134" spans="1:3">
      <c r="A134" s="1">
        <v>2020</v>
      </c>
      <c r="B134" t="s">
        <v>44</v>
      </c>
      <c r="C134" s="2">
        <f t="shared" si="5"/>
        <v>2088.46</v>
      </c>
    </row>
    <row r="135" spans="1:3">
      <c r="A135" s="1">
        <v>2020</v>
      </c>
      <c r="B135" t="s">
        <v>46</v>
      </c>
      <c r="C135" s="2">
        <f t="shared" si="5"/>
        <v>2088.46</v>
      </c>
    </row>
    <row r="136" spans="1:3">
      <c r="A136" s="1">
        <v>2020</v>
      </c>
      <c r="B136" t="s">
        <v>48</v>
      </c>
      <c r="C136" s="2">
        <f t="shared" si="5"/>
        <v>2088.46</v>
      </c>
    </row>
    <row r="137" spans="1:3">
      <c r="A137" s="1">
        <v>2020</v>
      </c>
      <c r="B137" t="s">
        <v>50</v>
      </c>
      <c r="C137" s="2">
        <f t="shared" si="5"/>
        <v>2088.46</v>
      </c>
    </row>
    <row r="138" spans="1:3">
      <c r="A138" s="1">
        <v>2020</v>
      </c>
      <c r="B138" t="s">
        <v>51</v>
      </c>
      <c r="C138" s="2">
        <f t="shared" si="5"/>
        <v>2088.46</v>
      </c>
    </row>
    <row r="139" spans="1:3">
      <c r="A139" s="1">
        <v>2020</v>
      </c>
      <c r="B139" t="s">
        <v>52</v>
      </c>
      <c r="C139" s="2">
        <f t="shared" si="5"/>
        <v>2088.46</v>
      </c>
    </row>
    <row r="140" spans="1:3">
      <c r="A140" s="1">
        <v>2020</v>
      </c>
      <c r="B140" t="s">
        <v>53</v>
      </c>
      <c r="C140" s="2">
        <f t="shared" si="5"/>
        <v>2088.46</v>
      </c>
    </row>
    <row r="141" spans="1:3">
      <c r="A141" s="1">
        <v>2020</v>
      </c>
      <c r="B141" t="s">
        <v>54</v>
      </c>
      <c r="C141" s="2">
        <f t="shared" si="5"/>
        <v>2088.46</v>
      </c>
    </row>
    <row r="142" spans="1:3">
      <c r="A142" s="1">
        <v>2021</v>
      </c>
      <c r="B142" t="s">
        <v>55</v>
      </c>
      <c r="C142" s="2">
        <f t="shared" si="5"/>
        <v>2088.46</v>
      </c>
    </row>
    <row r="143" spans="1:3">
      <c r="A143" s="1">
        <v>2021</v>
      </c>
      <c r="B143" t="s">
        <v>45</v>
      </c>
      <c r="C143" s="2">
        <f t="shared" si="5"/>
        <v>2088.46</v>
      </c>
    </row>
    <row r="144" spans="1:3">
      <c r="A144" s="1">
        <v>2021</v>
      </c>
      <c r="B144" t="s">
        <v>47</v>
      </c>
      <c r="C144" s="2">
        <f t="shared" si="5"/>
        <v>2088.46</v>
      </c>
    </row>
    <row r="145" spans="1:3">
      <c r="A145" s="1">
        <v>2021</v>
      </c>
      <c r="B145" t="s">
        <v>49</v>
      </c>
      <c r="C145" s="2">
        <f t="shared" si="5"/>
        <v>2088.46</v>
      </c>
    </row>
    <row r="146" spans="1:3">
      <c r="A146" s="1">
        <v>2021</v>
      </c>
      <c r="B146" t="s">
        <v>44</v>
      </c>
      <c r="C146" s="2">
        <f t="shared" si="5"/>
        <v>2088.46</v>
      </c>
    </row>
    <row r="147" spans="1:3">
      <c r="A147" s="1">
        <v>2021</v>
      </c>
      <c r="B147" t="s">
        <v>46</v>
      </c>
      <c r="C147" s="2">
        <f t="shared" si="5"/>
        <v>2088.46</v>
      </c>
    </row>
    <row r="148" spans="1:3">
      <c r="A148" s="1">
        <v>2021</v>
      </c>
      <c r="B148" t="s">
        <v>48</v>
      </c>
      <c r="C148" s="2">
        <f t="shared" si="5"/>
        <v>2088.46</v>
      </c>
    </row>
    <row r="149" spans="1:3">
      <c r="A149" s="1">
        <v>2021</v>
      </c>
      <c r="B149" t="s">
        <v>50</v>
      </c>
      <c r="C149" s="2">
        <f t="shared" si="5"/>
        <v>2088.46</v>
      </c>
    </row>
    <row r="150" spans="1:3">
      <c r="A150" s="1">
        <v>2021</v>
      </c>
      <c r="B150" t="s">
        <v>51</v>
      </c>
      <c r="C150" s="2">
        <f t="shared" si="5"/>
        <v>2088.46</v>
      </c>
    </row>
    <row r="152" spans="3:7">
      <c r="C152" s="2">
        <f>SUM(C2:C150)</f>
        <v>310136.31</v>
      </c>
      <c r="E152" s="2">
        <v>48116.34</v>
      </c>
      <c r="F152" s="2">
        <v>2833.34</v>
      </c>
      <c r="G152" s="2">
        <f>F152*8</f>
        <v>22666.72</v>
      </c>
    </row>
    <row r="153" spans="3:5">
      <c r="C153" s="4">
        <f>C152-E153</f>
        <v>284686.69</v>
      </c>
      <c r="E153" s="2">
        <f>E152-G152</f>
        <v>25449.62</v>
      </c>
    </row>
  </sheetData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WPS Spreadsheets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Hoja2</vt:lpstr>
      <vt:lpstr>Hoja3</vt:lpstr>
      <vt:lpstr>Hoja4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52444</dc:creator>
  <cp:lastModifiedBy>52444</cp:lastModifiedBy>
  <dcterms:created xsi:type="dcterms:W3CDTF">2021-01-04T15:37:00Z</dcterms:created>
  <dcterms:modified xsi:type="dcterms:W3CDTF">2021-07-06T16:38:22Z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