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Downloads\"/>
    </mc:Choice>
  </mc:AlternateContent>
  <bookViews>
    <workbookView xWindow="0" yWindow="0" windowWidth="20490" windowHeight="7050"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62913"/>
</workbook>
</file>

<file path=xl/calcChain.xml><?xml version="1.0" encoding="utf-8"?>
<calcChain xmlns="http://schemas.openxmlformats.org/spreadsheetml/2006/main">
  <c r="M16" i="1" l="1"/>
  <c r="L16" i="1"/>
  <c r="M14" i="1"/>
  <c r="L14" i="1"/>
  <c r="M13" i="1"/>
  <c r="L13" i="1"/>
  <c r="M17" i="1"/>
  <c r="L17" i="1"/>
  <c r="M12" i="1"/>
  <c r="L12" i="1"/>
  <c r="M11" i="1"/>
  <c r="L11" i="1"/>
  <c r="M19" i="1"/>
  <c r="L19" i="1"/>
  <c r="M20" i="1" l="1"/>
  <c r="L20" i="1"/>
  <c r="M18" i="1"/>
  <c r="L18" i="1"/>
  <c r="M15" i="1"/>
  <c r="L15" i="1"/>
  <c r="M22" i="1" l="1"/>
  <c r="L22" i="1"/>
  <c r="L21" i="1" l="1"/>
  <c r="M21" i="1"/>
  <c r="M10" i="1" l="1"/>
  <c r="L10" i="1"/>
  <c r="H1" i="1" l="1"/>
  <c r="H2"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<sst xmlns="http://schemas.openxmlformats.org/spreadsheetml/2006/main" count="111" uniqueCount="84">
  <si>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</si>
  <si>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</si>
  <si>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</si>
  <si>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</si>
  <si>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</si>
  <si>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</si>
  <si>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</si>
  <si>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</si>
  <si>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</si>
  <si>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</si>
  <si>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</si>
  <si>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</si>
  <si>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</si>
  <si>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</si>
  <si>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</si>
  <si>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</si>
  <si>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</si>
  <si>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</si>
  <si>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</si>
  <si>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</si>
  <si>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</si>
  <si>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</si>
  <si>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</si>
  <si>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</si>
  <si>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</si>
  <si>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</si>
  <si>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</si>
  <si>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</si>
  <si>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</si>
  <si>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</si>
  <si>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</si>
  <si>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</si>
  <si>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</si>
  <si>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</si>
  <si>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</si>
  <si>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</si>
  <si>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</si>
  <si>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</si>
  <si>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</si>
  <si>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</si>
  <si>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</si>
  <si>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</si>
  <si>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</si>
  <si>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</si>
  <si>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</si>
  <si>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</si>
  <si>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</si>
  <si>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</si>
  <si>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</si>
  <si>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</si>
  <si>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</si>
  <si>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</si>
  <si>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</si>
  <si>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</si>
  <si>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</si>
  <si>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</si>
  <si>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</si>
  <si>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</si>
  <si>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</si>
  <si>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 C.Berenice Dominguez .</t>
  </si>
  <si>
    <t>¿Cuál es el salario mensual bruto y neto de la Directora General del Instituto?</t>
  </si>
  <si>
    <t xml:space="preserve"> C.SYLVIA GOVEA SOLER</t>
  </si>
  <si>
    <t>Qué programas o políticas públicas se han implementado, o en las que haya coadyuvado de alguna manera el IMEs, respecto al
fomento a la lactancia materna?</t>
  </si>
  <si>
    <t>Solicito una relación en formato abierto (.xlsx o .csv) de todas las erogaciones realizadas para atender la Alerta de Violencia de Género
contra las Mujeres. Pido que la información entregada corresponda al periodo comprendido desde que exista registro de estos gastos
hasta la fecha de recepción de esta solicitud.
Asimismo, solicito la copia de la versión pública en formato digital de todos los documentos (facturas, contratos, tickets, órdenes de
compra u otro) que comprueben estas erogaciones.</t>
  </si>
  <si>
    <t>C.María Garnica .</t>
  </si>
  <si>
    <t>Por medio del presente, me dirijo al Instituto que Usted dignamente representa, en su calidad de integrante de los grupos de trabajo
encargos de estudiar y analizar la situación que guardan los territorios sobre los que se señala que existen violaciones los derechos
humanos de las mujeres, en el marco de los procesos de solicitud de declaratoria de alerta de violencia de género contra las mujeres
(en adelante, AVGM), conforme al artículo 36, fracción VI del Reglamento de la Ley General de Acceso de las Mujeres a una Vida
Libre de Violencia (en adelante, Reglamento).
Al respecto, en ejercicio del derecho al acceso a la información protegido por el artículo 6 de la Constitución Política de los Estados
Unidos Mexicanos y con fundamento en los artículos 124 y 70, fracciones XXIX y XXXV de la Ley General de Transparencia y Acceso
a la Información Pública, por este medio, solicito que se me proporcione en versión electrónica, al correo electrónico
megarnicacgmail.com, los siguientes documentos respecto a la declaratoria de AVGM dictada por violencia feminicida el 21 de junio de
2017 para el estado de San Luis Potosí (disponible en
https//www.gob.mx/cms/uploads/attachment/file/233315/Declaratoria_San_Luis_Potos_.pdf)
1.Respuesta del gobierno del estado a la solicitud de información realizada por la Comisión Nacional para Prevenir y Erradicar la
Violencia contra las Mujeres, en el proceso inicial de investigación del grupo de trabajo, con fundamento en el artículo 36 Bis, fracción I
del Reglamento.
2.El informe emitido por el grupo de trabajo, con sus correspondientes conclusiones y propuestas, a partir de la investigación realizada
sobre la situación de los derechos humanos de las mujeres en el territorio, al que se refiere el artículo el artículo 37 del Reglamento.
3.Los informes de seguimiento entregados por la entidad federativa sobre la implementación de las medidas preventivas, de seguridad
y de justicia contenidas en la declaratoria de AVGM, en el marco del seguimiento realizado por el grupo interinstitucional y
multidisciplinario al que se refiere el artículo 23, fracción I de la Ley General de Acceso de las Mujeres a una Vida Libre de Violencia.
4.Los informes del estado de avance y cumplimiento de las medidas preventivas, de seguridad y de justicia por parte del gobierno
estatal, emitidos por el grupo interinstitucional y multidisciplinario en el marco de su función seguimiento contemplada en el artículo 23,
fracción I de la Ley General de Acceso de las Mujeres a una Vida Libre de Violencia.</t>
  </si>
  <si>
    <t>Respuesta del gobierno del estado a la solicitud de información realizada por la Comisión Nacional para Prevenir y Erradicar la Violencia contra las Mujeres, en el proceso inicial de investigación del grupo de trabajo, con fundamento en el artículo 36 Bis, fracción I del Reglamento.
Este Instituto no cuenta con la respuesta otorgada por el Gobierno del Estado en el proceso inicial del Grupo de Trabajo. En caso de existir, su resguardo es responsabilidad de la Secretaría General de Gobierno, quien según lo establecido en el Artículo 18, Fracc. IV, de la Ley de Acceso de las Mujeres a una Vida Libre de Violencia del Estado de San Luis Potosí es la institución responsable de coordinar “las acciones derivadas de la Declaratoria de Alerta de Violencia de Género contra las Mujeres, dar seguimiento, evaluar, e informar al Sistema Estatal anualmente el resultado de las mismas”.
2. El informe emitido por el grupo de trabajo, con sus correspondientes conclusiones y propuestas, a partir de la investigación realizada sobre la situación de los derechos humanos de las mujeres en el territorio, al que se refiere el artículo el artículo 37 del Reglamento.
El Informe del Grupo de Trabajo conformado para estudiar la Solicitud de Alerta de Violencia de Género contra las Mujeres en los municipios de Ciudad Valles, Matehuala, San Luis Potosí, Soledad de Graciano Sánchez, Tamazunchale y Tamuín, del estado San Luis Potosí puede ser consultado en el siguiente enlace: http://alertadegeneroslp.org.mx/wp-content/uploads/2017/11/1.Informe_final_San_Luis_Potos_.pdf
3. Los informes de seguimiento entregados por la entidad federativa sobre la implementación de las medidas preventivas, de seguridad y de justicia contenidas en la declaratoria de AVGM, en el marco del seguimiento realizado por el grupo interinstitucional y multidisciplinario al que se
refiere el artículo 23, fracción I de la Ley General de Acceso de las Mujeres a una Vida Libre de Violencia.
Este Instituto no cuenta con esta información. El organismo responsable de generar estos informes es la Subsecretaría de Derechos Humanos y Asuntos Jurídicos de Secretaría General de Gobierno, quien de acuerdo con lo establecido en el Artículo 18, Fracc. IV de la Ley de Acceso de las Mujeres a una Vida Libre de Violencia del Estado de San Luis Potosí es la institución responsable de coordinar “las acciones derivadas de la Declaratoria de Alerta de Violencia de Género contra las Mujeres, dar seguimiento, evaluar, e informar al Sistema Estatal anualmente el resultado de las mismas”.
4. Los informes del estado de avance y cumplimiento de las medidas preventivas, de seguridad y de justicia por parte del gobierno estatal, emitidos por el grupo interinstitucional y multidisciplinario en el marco de su función seguimiento contemplada en el artículo 23, fracción I de la Ley General de Acceso de las Mujeres a una Vida Libre de Violencia.
Este Instituto no cuenta con esta información. El organismo responsable de generar estos informes es la Subsecretaría de Derechos Humanos y Asuntos Jurídicos de Secretaría General de Gobierno, quien de acuerdo con lo establecido en el Artículo 18, Fracc. IV de la Ley de Acceso de las Mujeres a una Vida Libre de Violencia del Estado de San Luis Potosí es la institución responsable de coordinar “las acciones derivadas de la Declaratoria de Alerta de Violencia de Género contra las Mujeres, dar seguimiento, evaluar, e informar al Sistema Estatal anualmente el resultado de las mismas”.</t>
  </si>
  <si>
    <t>El sueldo de la Directora general de este Instituto es el siguiente:
· Sueldo mensual bruto $39,073.40 (Treinta y nueve mil setenta pesos 40/100)
· Sueldo mensual neto $28,885.40 (Veintiocho mil ocho cientos ochenta y cinco pesos 40/100)
Esta información puede ser consultada en la página de transparencia de este Instituto.</t>
  </si>
  <si>
    <t>Actualmente la Administración Pública Estatal cuenta con el Programa de Cultura Institucional para la Igualdad Laboral entre Mujeres y Hombres de San Luis Potosí 2016-2021, siendo un programa sexenal que involucra la participación de las dependencias y entidades de la Administración Púbica del Estado y del cual emanan diversas líneas de acción, entre las cuales se cuenta con la línea 2.1.1 Promover la lactancia materna o extracción de leche, en los lugares de trabajo, libre de prejuicios y actos de discriminación, asimismo la meta de esta línea de acción es destinar espacios físicos privados, adecuados e higiénicos por edificio público destinado a la lactancia materna o extracción de leche, esto como parte del eje 2. Corresponsabilidad y de la Estrategia 2.1 Impulsar acciones afirmativas para garantizar la práctica de la corresponsabilidad para el cuidado y atención de las hijas e hijos y personas dependientes de quienes laboran al servicio público.
Lo anterior mencionado, son compromisos a cumplir por parte de las dependencias y entidades de la Administración Pública Estatal a través de los comités de cultura institucional creados en cada una, y el IMES como institución rectora de la política de igualdad de género promueve estás acciones en favor de la cultura institucional.</t>
  </si>
  <si>
    <t xml:space="preserve">C.Serendipia Digital .
</t>
  </si>
  <si>
    <t xml:space="preserve">C.MIRNA HERNANDEZ </t>
  </si>
  <si>
    <t xml:space="preserve">Solicito informacion sobre el porcentaje de casos de violencia hacia las mujeres en el periodo de febrero a noviembre del 2020, en el
Estado de San Luis Potosi. </t>
  </si>
  <si>
    <t>C.charro Negro Potosino</t>
  </si>
  <si>
    <t>1.- Solicito saber el proveedor y el monto de lo que se gastó o ejerció en el evento de la final Cantautoras en alerta, celebrado el día 10
de diciembre del presente año y que se transmitió por facebook.
2.- El monto en dinero que se le pagó a las conductoras del evento referido.</t>
  </si>
  <si>
    <t>C.JUAN JOSÉ HERNÁNDEZ LÓPEZ</t>
  </si>
  <si>
    <t>1. Copia de todos y cada uno de los contratos celebrados entre el sujeto obligado y las personas físicas o morales con las que se haya
contratado la prestación de servicios jurídicos o legales desde el 1 de enero de 2015 hasta la fecha de la presente solicitud. Dichos
contratos pueden ser enviados de manera electrónica en versión pública o bien con datos personales censurados.
2. El importe total de honorarios pagados a las personas físicas o morales con las que se haya contratado la prestación de servicios
jurídicos o legales desde el 1 de enero de 2015 hasta la fecha de la presente solicitud.</t>
  </si>
  <si>
    <t xml:space="preserve"> C.Antonia N .</t>
  </si>
  <si>
    <t>1. ¿Qué órganos del ente público brindan algún tipo de servicios de atención a mujeres y niñas víctimas de violencia?
2. ¿Qué tipo de servicios se ofrecen en cada órgano?</t>
  </si>
  <si>
    <t>C.Antonia N</t>
  </si>
  <si>
    <t>1. Dirección física (domicilio) de los órganos del ente público que brindan servicios de atención a la violencia contra las mujeres y
niñas.
2. Teléfono de contacto de los órganos del ente público que brindan servicios de atención a la violencia contra las mujeres y niñas</t>
  </si>
  <si>
    <t>C.Liliana Hernández Suárez</t>
  </si>
  <si>
    <t>1)Se solicita información correspondiente a las medidas que han tomado para prevenir y sancionar la violencia contra las mujeres y
niñas migrantes
Se solicita su atento apoyo para adjuntar los comprobantes correspondientes (minutas, oficios, fotografías, vídeos, folletos y/o carteles,
audios, etc.) en archivo y/o URL donde se pueda consultar la información.</t>
  </si>
  <si>
    <t>Se solicita información correspondiente a las medidas y procedimientos para determinar la condición de refugiado en mujeres y niñas
migrantes
Se solicita su atento apoyo para adjuntar los comprobantes correspondientes (minutas, oficios, fotografías, vídeos, folletos y/o carteles,
audios, etc.) en archivo y/o URL donde se pueda consultar la información.</t>
  </si>
  <si>
    <t>3)Se solicita información correspondiente a las medidas que han tomado para garantizar y promover los derechos de las mujeres y
niñas migrantes en condición de refugiadas y/o solicitantes de asilo en materia de salud, vivienda y empleo.
Se solicita su atento apoyo para adjuntar los comprobantes correspondientes (minutas, oficios, fotografías, vídeos, folletos y/o carteles,
audios, etc.) en archivo y/o URL donde se pueda consultar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</si>
</sst>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2" xfId="0" applyNumberFormat="1" applyBorder="1" applyAlignment="1">
      <alignment horizontal="center"/>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4" xfId="0" applyFont="1" applyFill="1" applyBorder="1" applyAlignment="1">
      <alignment horizontal="left" vertical="center" wrapText="1"/>
    </xf>
    <xf numFmtId="164" fontId="18" fillId="6" borderId="14" xfId="0" applyNumberFormat="1"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4" fillId="0" borderId="0" xfId="0" applyFont="1"/>
    <xf numFmtId="0" fontId="18" fillId="6" borderId="14" xfId="0" quotePrefix="1" applyFont="1" applyFill="1" applyBorder="1" applyAlignment="1">
      <alignment horizontal="left" vertical="center" wrapText="1"/>
    </xf>
    <xf numFmtId="0" fontId="18" fillId="6" borderId="15" xfId="0" applyFont="1" applyFill="1" applyBorder="1" applyAlignment="1">
      <alignment horizontal="center" vertical="center" wrapText="1"/>
    </xf>
    <xf numFmtId="0" fontId="0" fillId="0" borderId="0" xfId="0" applyAlignment="1">
      <alignment horizontal="center" vertical="center" wrapText="1"/>
    </xf>
    <xf numFmtId="14" fontId="18" fillId="6" borderId="14" xfId="0" applyNumberFormat="1" applyFont="1" applyFill="1" applyBorder="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46</v>
      </c>
      <c r="C10" s="42"/>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42" t="s">
        <v>45</v>
      </c>
      <c r="C25" s="42"/>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42" t="s">
        <v>47</v>
      </c>
      <c r="C33" s="42"/>
    </row>
    <row r="35" spans="2:3" x14ac:dyDescent="0.2">
      <c r="B35" s="18" t="s">
        <v>48</v>
      </c>
      <c r="C35" s="8" t="s">
        <v>10</v>
      </c>
    </row>
    <row r="36" spans="2:3" x14ac:dyDescent="0.2">
      <c r="B36" s="9">
        <v>1</v>
      </c>
      <c r="C36" s="8" t="s">
        <v>49</v>
      </c>
    </row>
    <row r="37" spans="2:3" x14ac:dyDescent="0.2">
      <c r="B37" s="9">
        <v>2</v>
      </c>
      <c r="C37" s="8" t="s">
        <v>55</v>
      </c>
    </row>
    <row r="38" spans="2:3" x14ac:dyDescent="0.2">
      <c r="B38" s="9">
        <v>3</v>
      </c>
      <c r="C38" s="8" t="s">
        <v>50</v>
      </c>
    </row>
    <row r="39" spans="2:3" x14ac:dyDescent="0.2">
      <c r="B39" s="9">
        <v>4</v>
      </c>
      <c r="C39" s="8" t="s">
        <v>53</v>
      </c>
    </row>
    <row r="40" spans="2:3" x14ac:dyDescent="0.2">
      <c r="B40" s="9">
        <v>5</v>
      </c>
      <c r="C40" s="25" t="s">
        <v>52</v>
      </c>
    </row>
    <row r="41" spans="2:3" x14ac:dyDescent="0.2">
      <c r="B41" s="9">
        <v>6</v>
      </c>
      <c r="C41" s="25" t="s">
        <v>54</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3"/>
  <sheetViews>
    <sheetView showGridLines="0" tabSelected="1" zoomScale="67" zoomScaleNormal="67" workbookViewId="0">
      <selection activeCell="F1" sqref="F1"/>
    </sheetView>
  </sheetViews>
  <sheetFormatPr baseColWidth="10" defaultColWidth="9.140625" defaultRowHeight="12.75" x14ac:dyDescent="0.2"/>
  <cols>
    <col min="1" max="1" width="13" style="4"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2" t="s">
        <v>25</v>
      </c>
      <c r="B1" s="15">
        <v>12</v>
      </c>
      <c r="C1" s="46" t="s">
        <v>26</v>
      </c>
      <c r="D1" s="47"/>
      <c r="F1" s="2" t="s">
        <v>27</v>
      </c>
      <c r="G1" s="6" t="s">
        <v>28</v>
      </c>
      <c r="H1" s="5">
        <f>COUNTIF(Formato!$L$10:$L$22,B1)</f>
        <v>13</v>
      </c>
      <c r="I1" s="48" t="s">
        <v>29</v>
      </c>
      <c r="J1" s="49"/>
      <c r="K1" s="49"/>
      <c r="L1" s="49"/>
    </row>
    <row r="2" spans="1:16" ht="29.25" customHeight="1" thickBot="1" x14ac:dyDescent="0.25">
      <c r="B2" s="16" t="str">
        <f>IF(B1&gt;0, CHOOSE(B1,"Enero", "Febrero", "Marzo", "Abril", "Mayo", "Junio", "Julio", "Agosto","Septiembre","Octubre","Noviembre","Diciembre"),"Escriba arriba número de mes a reportar")</f>
        <v>Diciembre</v>
      </c>
      <c r="F2" s="3"/>
      <c r="G2" s="7" t="s">
        <v>30</v>
      </c>
      <c r="H2" s="5">
        <f>COUNTIF(Formato!$M$10:$M$22,B1)</f>
        <v>3</v>
      </c>
      <c r="I2" s="48" t="s">
        <v>31</v>
      </c>
      <c r="J2" s="49"/>
      <c r="K2" s="49"/>
      <c r="L2" s="49"/>
    </row>
    <row r="3" spans="1:16" ht="18.75" thickBot="1" x14ac:dyDescent="0.25">
      <c r="A3" s="2" t="s">
        <v>32</v>
      </c>
      <c r="B3" s="15">
        <v>2020</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45" t="s">
        <v>36</v>
      </c>
      <c r="B6" s="45"/>
      <c r="C6" s="45"/>
      <c r="D6" s="45"/>
      <c r="E6" s="45"/>
      <c r="F6" s="45"/>
      <c r="G6" s="45"/>
      <c r="H6" s="45"/>
      <c r="I6" s="45"/>
    </row>
    <row r="9" spans="1:16" s="1" customFormat="1" ht="44.25" customHeight="1" thickBot="1" x14ac:dyDescent="0.25">
      <c r="A9" s="17" t="s">
        <v>51</v>
      </c>
      <c r="B9" s="17" t="s">
        <v>57</v>
      </c>
      <c r="C9" s="22" t="s">
        <v>37</v>
      </c>
      <c r="D9" s="17" t="s">
        <v>38</v>
      </c>
      <c r="E9" s="22" t="s">
        <v>21</v>
      </c>
      <c r="F9" s="22" t="s">
        <v>9</v>
      </c>
      <c r="G9" s="22" t="s">
        <v>39</v>
      </c>
      <c r="H9" s="24" t="s">
        <v>56</v>
      </c>
      <c r="I9" s="22" t="s">
        <v>40</v>
      </c>
      <c r="J9" s="23" t="s">
        <v>58</v>
      </c>
      <c r="K9" s="22" t="s">
        <v>41</v>
      </c>
      <c r="L9" s="14" t="s">
        <v>42</v>
      </c>
      <c r="M9" s="14" t="s">
        <v>43</v>
      </c>
    </row>
    <row r="10" spans="1:16" ht="222" customHeight="1" x14ac:dyDescent="0.2">
      <c r="A10" s="31">
        <v>1282820</v>
      </c>
      <c r="B10" s="32" t="s">
        <v>64</v>
      </c>
      <c r="C10" s="36">
        <v>44166</v>
      </c>
      <c r="D10" s="33" t="s">
        <v>65</v>
      </c>
      <c r="E10" s="32" t="s">
        <v>24</v>
      </c>
      <c r="F10" s="38" t="s">
        <v>17</v>
      </c>
      <c r="G10" s="34">
        <v>44166</v>
      </c>
      <c r="H10" s="41" t="s">
        <v>66</v>
      </c>
      <c r="I10" s="32">
        <v>0</v>
      </c>
      <c r="J10" s="32" t="s">
        <v>49</v>
      </c>
      <c r="K10" s="39">
        <v>0</v>
      </c>
      <c r="L10" s="30">
        <f>IF(Formato!$C10&lt;&gt;"",MONTH(C10),"")</f>
        <v>12</v>
      </c>
      <c r="M10" s="29">
        <f>IF(Formato!$G10&lt;&gt;"",MONTH(G10),"")</f>
        <v>12</v>
      </c>
      <c r="P10" s="37"/>
    </row>
    <row r="11" spans="1:16" ht="237" customHeight="1" x14ac:dyDescent="0.2">
      <c r="A11" s="31">
        <v>1285620</v>
      </c>
      <c r="B11" s="32" t="s">
        <v>59</v>
      </c>
      <c r="C11" s="36">
        <v>44167</v>
      </c>
      <c r="D11" s="33" t="s">
        <v>60</v>
      </c>
      <c r="E11" s="32" t="s">
        <v>24</v>
      </c>
      <c r="F11" s="38" t="s">
        <v>17</v>
      </c>
      <c r="G11" s="34">
        <v>44167</v>
      </c>
      <c r="H11" s="35" t="s">
        <v>67</v>
      </c>
      <c r="I11" s="32">
        <v>0</v>
      </c>
      <c r="J11" s="32" t="s">
        <v>49</v>
      </c>
      <c r="K11" s="39">
        <v>0</v>
      </c>
      <c r="L11" s="30">
        <f>IF(Formato!$C11&lt;&gt;"",MONTH(C11),"")</f>
        <v>12</v>
      </c>
      <c r="M11" s="29">
        <f>IF(Formato!$G11&lt;&gt;"",MONTH(G11),"")</f>
        <v>12</v>
      </c>
      <c r="P11" s="37"/>
    </row>
    <row r="12" spans="1:16" ht="237" customHeight="1" x14ac:dyDescent="0.2">
      <c r="A12" s="31">
        <v>1290120</v>
      </c>
      <c r="B12" s="32" t="s">
        <v>61</v>
      </c>
      <c r="C12" s="36">
        <v>44167</v>
      </c>
      <c r="D12" s="33" t="s">
        <v>62</v>
      </c>
      <c r="E12" s="32" t="s">
        <v>24</v>
      </c>
      <c r="F12" s="38" t="s">
        <v>17</v>
      </c>
      <c r="G12" s="34">
        <v>44167</v>
      </c>
      <c r="H12" s="35" t="s">
        <v>68</v>
      </c>
      <c r="I12" s="32">
        <v>0</v>
      </c>
      <c r="J12" s="32" t="s">
        <v>49</v>
      </c>
      <c r="K12" s="39">
        <v>0</v>
      </c>
      <c r="L12" s="30">
        <f>IF(Formato!$C12&lt;&gt;"",MONTH(C12),"")</f>
        <v>12</v>
      </c>
      <c r="M12" s="29">
        <f>IF(Formato!$G12&lt;&gt;"",MONTH(G12),"")</f>
        <v>12</v>
      </c>
      <c r="P12" s="37"/>
    </row>
    <row r="13" spans="1:16" ht="237" customHeight="1" x14ac:dyDescent="0.2">
      <c r="A13" s="31">
        <v>1299120</v>
      </c>
      <c r="B13" s="32" t="s">
        <v>69</v>
      </c>
      <c r="C13" s="36">
        <v>44173</v>
      </c>
      <c r="D13" s="33" t="s">
        <v>63</v>
      </c>
      <c r="E13" s="32" t="s">
        <v>23</v>
      </c>
      <c r="F13" s="38"/>
      <c r="G13" s="34"/>
      <c r="H13" s="35"/>
      <c r="I13" s="32"/>
      <c r="J13" s="32"/>
      <c r="K13" s="39"/>
      <c r="L13" s="30">
        <f>IF(Formato!$C13&lt;&gt;"",MONTH(C13),"")</f>
        <v>12</v>
      </c>
      <c r="M13" s="29" t="str">
        <f>IF(Formato!$G13&lt;&gt;"",MONTH(G13),"")</f>
        <v/>
      </c>
      <c r="P13" s="37"/>
    </row>
    <row r="14" spans="1:16" ht="237" customHeight="1" x14ac:dyDescent="0.2">
      <c r="A14" s="31">
        <v>1350120</v>
      </c>
      <c r="B14" s="32" t="s">
        <v>70</v>
      </c>
      <c r="C14" s="36">
        <v>44172</v>
      </c>
      <c r="D14" s="33" t="s">
        <v>71</v>
      </c>
      <c r="E14" s="32" t="s">
        <v>23</v>
      </c>
      <c r="F14" s="38"/>
      <c r="G14" s="34"/>
      <c r="H14" s="35"/>
      <c r="I14" s="32"/>
      <c r="J14" s="32"/>
      <c r="K14" s="39"/>
      <c r="L14" s="30">
        <f>IF(Formato!$C14&lt;&gt;"",MONTH(C14),"")</f>
        <v>12</v>
      </c>
      <c r="M14" s="29" t="str">
        <f>IF(Formato!$G14&lt;&gt;"",MONTH(G14),"")</f>
        <v/>
      </c>
      <c r="P14" s="37"/>
    </row>
    <row r="15" spans="1:16" ht="208.5" customHeight="1" x14ac:dyDescent="0.2">
      <c r="A15" s="31">
        <v>1373720</v>
      </c>
      <c r="B15" s="32" t="s">
        <v>72</v>
      </c>
      <c r="C15" s="36">
        <v>44176</v>
      </c>
      <c r="D15" s="33" t="s">
        <v>73</v>
      </c>
      <c r="E15" s="32" t="s">
        <v>23</v>
      </c>
      <c r="F15" s="38"/>
      <c r="G15" s="34"/>
      <c r="H15" s="41"/>
      <c r="I15" s="32"/>
      <c r="J15" s="32"/>
      <c r="K15" s="39"/>
      <c r="L15" s="30">
        <f>IF(Formato!$C15&lt;&gt;"",MONTH(C15),"")</f>
        <v>12</v>
      </c>
      <c r="M15" s="29" t="str">
        <f>IF(Formato!$G15&lt;&gt;"",MONTH(G15),"")</f>
        <v/>
      </c>
      <c r="P15" s="37"/>
    </row>
    <row r="16" spans="1:16" ht="237" customHeight="1" x14ac:dyDescent="0.2">
      <c r="A16" s="31">
        <v>1382320</v>
      </c>
      <c r="B16" s="32" t="s">
        <v>74</v>
      </c>
      <c r="C16" s="36">
        <v>44179</v>
      </c>
      <c r="D16" s="33" t="s">
        <v>75</v>
      </c>
      <c r="E16" s="32" t="s">
        <v>23</v>
      </c>
      <c r="F16" s="38"/>
      <c r="G16" s="34"/>
      <c r="H16" s="35"/>
      <c r="I16" s="32"/>
      <c r="J16" s="32"/>
      <c r="K16" s="39"/>
      <c r="L16" s="30">
        <f>IF(Formato!$C16&lt;&gt;"",MONTH(C16),"")</f>
        <v>12</v>
      </c>
      <c r="M16" s="29" t="str">
        <f>IF(Formato!$G16&lt;&gt;"",MONTH(G16),"")</f>
        <v/>
      </c>
      <c r="P16" s="37"/>
    </row>
    <row r="17" spans="1:16" ht="237" customHeight="1" x14ac:dyDescent="0.2">
      <c r="A17" s="31">
        <v>1408220</v>
      </c>
      <c r="B17" s="32" t="s">
        <v>76</v>
      </c>
      <c r="C17" s="36">
        <v>44185</v>
      </c>
      <c r="D17" s="33" t="s">
        <v>77</v>
      </c>
      <c r="E17" s="32" t="s">
        <v>23</v>
      </c>
      <c r="F17" s="38"/>
      <c r="G17" s="34"/>
      <c r="H17" s="35"/>
      <c r="I17" s="32"/>
      <c r="J17" s="32"/>
      <c r="K17" s="39"/>
      <c r="L17" s="30">
        <f>IF(Formato!$C17&lt;&gt;"",MONTH(C17),"")</f>
        <v>12</v>
      </c>
      <c r="M17" s="29" t="str">
        <f>IF(Formato!$G17&lt;&gt;"",MONTH(G17),"")</f>
        <v/>
      </c>
      <c r="P17" s="37"/>
    </row>
    <row r="18" spans="1:16" ht="237" customHeight="1" x14ac:dyDescent="0.2">
      <c r="A18" s="31">
        <v>1409320</v>
      </c>
      <c r="B18" s="32" t="s">
        <v>78</v>
      </c>
      <c r="C18" s="36">
        <v>44185</v>
      </c>
      <c r="D18" s="33" t="s">
        <v>79</v>
      </c>
      <c r="E18" s="32" t="s">
        <v>23</v>
      </c>
      <c r="F18" s="38"/>
      <c r="G18" s="34"/>
      <c r="H18" s="35"/>
      <c r="I18" s="32"/>
      <c r="J18" s="32"/>
      <c r="K18" s="39"/>
      <c r="L18" s="30">
        <f>IF(Formato!$C18&lt;&gt;"",MONTH(C18),"")</f>
        <v>12</v>
      </c>
      <c r="M18" s="29" t="str">
        <f>IF(Formato!$G18&lt;&gt;"",MONTH(G18),"")</f>
        <v/>
      </c>
      <c r="P18" s="37"/>
    </row>
    <row r="19" spans="1:16" ht="237" customHeight="1" x14ac:dyDescent="0.2">
      <c r="A19" s="31">
        <v>1420820</v>
      </c>
      <c r="B19" s="32" t="s">
        <v>80</v>
      </c>
      <c r="C19" s="36">
        <v>44192</v>
      </c>
      <c r="D19" s="33" t="s">
        <v>81</v>
      </c>
      <c r="E19" s="32" t="s">
        <v>23</v>
      </c>
      <c r="F19" s="38"/>
      <c r="G19" s="34"/>
      <c r="H19" s="35"/>
      <c r="I19" s="32"/>
      <c r="J19" s="32"/>
      <c r="K19" s="39"/>
      <c r="L19" s="30">
        <f>IF(Formato!$C19&lt;&gt;"",MONTH(C19),"")</f>
        <v>12</v>
      </c>
      <c r="M19" s="29" t="str">
        <f>IF(Formato!$G19&lt;&gt;"",MONTH(G19),"")</f>
        <v/>
      </c>
      <c r="P19" s="37"/>
    </row>
    <row r="20" spans="1:16" ht="237" customHeight="1" x14ac:dyDescent="0.2">
      <c r="A20" s="31">
        <v>1420920</v>
      </c>
      <c r="B20" s="32" t="s">
        <v>80</v>
      </c>
      <c r="C20" s="36">
        <v>44192</v>
      </c>
      <c r="D20" s="33" t="s">
        <v>81</v>
      </c>
      <c r="E20" s="32" t="s">
        <v>23</v>
      </c>
      <c r="F20" s="38"/>
      <c r="G20" s="34"/>
      <c r="H20" s="35"/>
      <c r="I20" s="32"/>
      <c r="J20" s="32"/>
      <c r="K20" s="39"/>
      <c r="L20" s="30">
        <f>IF(Formato!$C20&lt;&gt;"",MONTH(C20),"")</f>
        <v>12</v>
      </c>
      <c r="M20" s="29" t="str">
        <f>IF(Formato!$G20&lt;&gt;"",MONTH(G20),"")</f>
        <v/>
      </c>
      <c r="P20" s="37"/>
    </row>
    <row r="21" spans="1:16" ht="189" customHeight="1" x14ac:dyDescent="0.2">
      <c r="A21" s="31">
        <v>1423720</v>
      </c>
      <c r="B21" s="32" t="s">
        <v>80</v>
      </c>
      <c r="C21" s="36">
        <v>44195</v>
      </c>
      <c r="D21" s="33" t="s">
        <v>82</v>
      </c>
      <c r="E21" s="32" t="s">
        <v>23</v>
      </c>
      <c r="F21" s="38"/>
      <c r="G21" s="34"/>
      <c r="H21" s="35"/>
      <c r="I21" s="32"/>
      <c r="J21" s="32"/>
      <c r="K21" s="39"/>
      <c r="L21" s="30">
        <f>IF(Formato!$C21&lt;&gt;"",MONTH(C21),"")</f>
        <v>12</v>
      </c>
      <c r="M21" s="29" t="str">
        <f>IF(Formato!$G21&lt;&gt;"",MONTH(G21),"")</f>
        <v/>
      </c>
      <c r="P21" s="37"/>
    </row>
    <row r="22" spans="1:16" ht="237" customHeight="1" x14ac:dyDescent="0.2">
      <c r="A22" s="31">
        <v>1425720</v>
      </c>
      <c r="B22" s="32" t="s">
        <v>80</v>
      </c>
      <c r="C22" s="36">
        <v>44196</v>
      </c>
      <c r="D22" s="33" t="s">
        <v>83</v>
      </c>
      <c r="E22" s="32" t="s">
        <v>23</v>
      </c>
      <c r="F22" s="38"/>
      <c r="G22" s="34"/>
      <c r="H22" s="35"/>
      <c r="I22" s="32"/>
      <c r="J22" s="32"/>
      <c r="K22" s="39"/>
      <c r="L22" s="30">
        <f>IF(Formato!$C22&lt;&gt;"",MONTH(C22),"")</f>
        <v>12</v>
      </c>
      <c r="M22" s="29" t="str">
        <f>IF(Formato!$G22&lt;&gt;"",MONTH(G22),"")</f>
        <v/>
      </c>
      <c r="P22" s="37"/>
    </row>
    <row r="23" spans="1:16" ht="89.25" x14ac:dyDescent="0.2">
      <c r="M23" s="40" t="s">
        <v>44</v>
      </c>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22">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2">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22">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Monica</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Monica</dc:creator>
  <cp:keywords/>
  <dc:description/>
  <cp:lastModifiedBy>lenovo</cp:lastModifiedBy>
  <cp:revision/>
  <cp:lastPrinted>2019-09-02T14:28:44Z</cp:lastPrinted>
  <dcterms:created xsi:type="dcterms:W3CDTF">2017-10-19T22:18:57Z</dcterms:created>
  <dcterms:modified xsi:type="dcterms:W3CDTF">2021-01-06T19:08:23Z</dcterms:modified>
  <cp:category/>
  <cp:contentStatus/>
</cp:coreProperties>
</file>