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963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45621"/>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authors>
    <author>Gerardo Javier Vilet Espinosa</author>
  </authors>
  <commentList>
    <comment ref="H9" author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<sst xmlns="http://schemas.openxmlformats.org/spreadsheetml/2006/main" count="129" uniqueCount="85">
  <si>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</si>
  <si>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</si>
  <si>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</si>
  <si>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</si>
  <si>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</si>
  <si>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</si>
  <si>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</si>
  <si>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</si>
  <si>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</si>
  <si>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</si>
  <si>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</si>
  <si>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</si>
  <si>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</si>
  <si>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</si>
  <si>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</si>
  <si>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</si>
  <si>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</si>
  <si>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</si>
  <si>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</si>
  <si>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</si>
  <si>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</si>
  <si>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</si>
  <si>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</si>
  <si>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</si>
  <si>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</si>
  <si>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</si>
  <si>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</si>
  <si>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</si>
  <si>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</si>
  <si>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</si>
  <si>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</si>
  <si>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</si>
  <si>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</si>
  <si>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</si>
  <si>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</si>
  <si>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</si>
  <si>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</si>
  <si>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</si>
  <si>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</si>
  <si>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</si>
  <si>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</si>
  <si>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</si>
  <si>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</si>
  <si>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</si>
  <si>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</si>
  <si>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</si>
  <si>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</si>
  <si>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</si>
  <si>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</si>
  <si>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</si>
  <si>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</si>
  <si>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</si>
  <si>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</si>
  <si>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</si>
  <si>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</si>
  <si>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</si>
  <si>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</si>
  <si>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</si>
  <si>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</si>
  <si>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</si>
  <si>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</si>
  <si>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</si>
  <si>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</si>
  <si>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 xml:space="preserve">Armando Mata Alvarado  </t>
  </si>
  <si>
    <t>EL ALCALDE DEL AÑO 1964 QUIEN FUE</t>
  </si>
  <si>
    <t xml:space="preserve">Francisco Gaytán Rangel   </t>
  </si>
  <si>
    <t>SOLICITO ME SEA EXPEDIDA UNA COPIA CERTIFICADA DEL ACTA DE CABILDO DE SESION EXTRAORDINARIA DE FECHA 12 DE ENERO DE 2002</t>
  </si>
  <si>
    <t xml:space="preserve">Enrique A. V.  </t>
  </si>
  <si>
    <t>Contacto (nombre, teléfono, domicilio y correo electrónico) de la persona a cargo (Director, Jefe de departamento, enlace, Secretario) de la Dirección de Participación Ciudadana y Organización Vecinal del Municipio</t>
  </si>
  <si>
    <t xml:space="preserve">Juan Gerardo Abarca Gonzalez    </t>
  </si>
  <si>
    <t>Por medio de la presente solicitarle información publica que obra en poder del H Ayuntamiento municipal de Cedral y con fundamento legal en su articulo 8vo. Constitucional y demás relativos, solicitando la siguiente información de carácter pública: La plaza de toros denominada Frascuelo, tiene algún tipo de comodato o contrato de prestación de servicio  a alguna empresa en particular, en caso de existir algún contrato tiempo de vigencia del mismo, que autoridad lo estableció, actualmente que tipo de vigilancia hay en la plaza de toros, esta concesionada o es por parte del Ayuntamiento Por la atencion gracias</t>
  </si>
  <si>
    <t xml:space="preserve">Juan Gerardo Abarca González    </t>
  </si>
  <si>
    <t xml:space="preserve">Urbanización: Por medio de la presente le envío un cordial saludo, así mismo solicitarle información publica que obra en en poder del H. Ayuntamiento, y con fundamento legal en el art. 8 constitucional y demás relativos, le solicito lo siguiente: 
Cuantas áreas verdes están registradas como donación, que medidas cuentan cada una de estas áreas, en que colonias están debidamente registradas, que uso se les esta dando actualmente, por la atencion quedo de ud. muy atentamente
</t>
  </si>
  <si>
    <t>Nomina timbrada, de la primera y segunda quincena del mes de septiembre</t>
  </si>
  <si>
    <t xml:space="preserve">Virgil Sanchez .    </t>
  </si>
  <si>
    <t>¿Cuánto se ha invertido en reparación de calles en lo que va del último gobierno?.</t>
  </si>
  <si>
    <t>NO SE RESPONDIO EN EL MES</t>
  </si>
  <si>
    <t xml:space="preserve">Luis Morales Cepeda    </t>
  </si>
  <si>
    <t>QUE POR SU CONDUCTO SOLICITO LA NOMINA MUNICIPAL A MI COSTA DEL MES DE SEPTIEMBRE</t>
  </si>
  <si>
    <t xml:space="preserve">Juan Ramiro Yañez Perez    </t>
  </si>
  <si>
    <t xml:space="preserve">Yo Juan Ramiro Yáñez Pérez conforme a lo que establece el artículo 8 de la Constitución Política de los Estados Unidos Mexicanos, a
los aplicables en la Ley General de Transparencia y Acceso a la Información Pública y Ley de Transparencia y Acceso a la Información
Pública del Estado de San Luis Potosí; tomando como base mi derecho de petición, le solicito de la manera más atente y respetuosa,
se me proporcione en forma digital la siguiente información
1.-Relación de obras y servicios que fueron realizadas por H. ayuntamiento a su cargo, durante los años 2018, 2019 y 2020, número
de contrato le fue asignado, importe de contrato, persona física y moral a quien le fue adjudicado, información sobre la aprobación del
recurso, importe del presupuesto base y modalidad de ejecución (licitación pública, invitación restringida a cuando menos tres
contratistas o invitación a cuando menos tres personas e invitación directa).
2.-Convocatoria a la licitación, o bases del procedimiento de adjudicación del contrato, juntas de aclaraciones, acta de recepción y
apertura de proposiciones y acta de fallo de todos los procedimientos solicitados en el párrafo anterior. Su forma de publicación
</t>
  </si>
  <si>
    <t xml:space="preserve">Juan Yáñez Pérez </t>
  </si>
  <si>
    <t>Contacto (nombre, teléfono, correo electrónico y domicilio) del Director (secretario, enlace, jefe de departamento, encargado de oficina) de Participacion ciudadana y organizacion vecinal del municipio</t>
  </si>
  <si>
    <t>FINALIZADA</t>
  </si>
  <si>
    <t>SE REQUIRIO AL SOLICTANTE PARA DAR CORREO ELECTRONICO O PRESENTARSE EN LA U.T. PARA DARLE LA INFORMACION SOLICITADA DEBIDO A QUE ERA MUCHA Y NO SE PODIA ENVIAR A TRAVES DEL SISTEMA</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</si>
</sst>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2">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0" fontId="7" fillId="6" borderId="0" xfId="0" applyFont="1" applyFill="1" applyAlignment="1"/>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xmlns=""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4"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3" t="s">
        <v>2</v>
      </c>
      <c r="D1" s="43"/>
      <c r="E1" s="43"/>
    </row>
    <row r="2" spans="1:5" ht="85.5" customHeight="1" x14ac:dyDescent="0.2">
      <c r="A2" s="14">
        <v>34</v>
      </c>
      <c r="B2" s="14" t="s">
        <v>3</v>
      </c>
      <c r="C2" s="42" t="s">
        <v>4</v>
      </c>
      <c r="D2" s="42"/>
      <c r="E2" s="42"/>
    </row>
    <row r="3" spans="1:5" ht="64.5" customHeight="1" x14ac:dyDescent="0.2">
      <c r="A3" s="14">
        <v>54</v>
      </c>
      <c r="B3" s="14" t="s">
        <v>5</v>
      </c>
      <c r="C3" s="42" t="s">
        <v>6</v>
      </c>
      <c r="D3" s="42"/>
      <c r="E3" s="42"/>
    </row>
    <row r="4" spans="1:5" ht="69" customHeight="1" x14ac:dyDescent="0.2">
      <c r="A4" s="14">
        <v>54</v>
      </c>
      <c r="B4" s="14" t="s">
        <v>7</v>
      </c>
      <c r="C4" s="42" t="s">
        <v>8</v>
      </c>
      <c r="D4" s="42"/>
      <c r="E4" s="42"/>
    </row>
    <row r="10" spans="1:5" ht="15.75" x14ac:dyDescent="0.2">
      <c r="B10" s="41" t="s">
        <v>46</v>
      </c>
      <c r="C10" s="41"/>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5" t="s">
        <v>60</v>
      </c>
    </row>
    <row r="23" spans="2:3" x14ac:dyDescent="0.2">
      <c r="B23" s="12">
        <v>11</v>
      </c>
      <c r="C23" s="11" t="s">
        <v>61</v>
      </c>
    </row>
    <row r="24" spans="2:3" x14ac:dyDescent="0.2">
      <c r="B24" s="39">
        <v>12</v>
      </c>
      <c r="C24" s="40" t="s">
        <v>59</v>
      </c>
    </row>
    <row r="26" spans="2:3" ht="15.75" x14ac:dyDescent="0.2">
      <c r="B26" s="41" t="s">
        <v>45</v>
      </c>
      <c r="C26" s="41"/>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1" t="s">
        <v>47</v>
      </c>
      <c r="C34" s="41"/>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5" t="s">
        <v>52</v>
      </c>
    </row>
    <row r="42" spans="2:3" x14ac:dyDescent="0.2">
      <c r="B42" s="12">
        <v>6</v>
      </c>
      <c r="C42" s="35"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8"/>
  <sheetViews>
    <sheetView showGridLines="0" tabSelected="1" zoomScale="90" zoomScaleNormal="90" workbookViewId="0">
      <selection activeCell="K10" sqref="K10:K19"/>
    </sheetView>
  </sheetViews>
  <sheetFormatPr baseColWidth="10" defaultColWidth="9.140625" defaultRowHeight="12.75" x14ac:dyDescent="0.2"/>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10</v>
      </c>
      <c r="C1" s="46" t="s">
        <v>25</v>
      </c>
      <c r="D1" s="47"/>
      <c r="F1" s="3" t="s">
        <v>26</v>
      </c>
      <c r="G1" s="9" t="s">
        <v>27</v>
      </c>
      <c r="H1" s="8">
        <f>COUNTIF(Formato!$L$10:$L$44,B1)</f>
        <v>8</v>
      </c>
      <c r="I1" s="48" t="s">
        <v>28</v>
      </c>
      <c r="J1" s="49"/>
      <c r="K1" s="49"/>
      <c r="L1" s="49"/>
    </row>
    <row r="2" spans="1:16" ht="29.25" customHeight="1" thickBot="1" x14ac:dyDescent="0.25">
      <c r="B2" s="22" t="str">
        <f>IF(B1&gt;0, CHOOSE(B1,"Enero", "Febrero", "Marzo", "Abril", "Mayo", "Junio", "Julio", "Agosto","Septiembre","Octubre","Noviembre","Diciembre"),"Escriba arriba número de mes a reportar")</f>
        <v>Octubre</v>
      </c>
      <c r="F2" s="4"/>
      <c r="G2" s="10" t="s">
        <v>29</v>
      </c>
      <c r="H2" s="8">
        <f>COUNTIF(Formato!$M$10:$M$44,B1)</f>
        <v>8</v>
      </c>
      <c r="I2" s="48" t="s">
        <v>30</v>
      </c>
      <c r="J2" s="49"/>
      <c r="K2" s="49"/>
      <c r="L2" s="49"/>
    </row>
    <row r="3" spans="1:16" ht="18.75" thickBot="1" x14ac:dyDescent="0.25">
      <c r="A3" s="3" t="s">
        <v>31</v>
      </c>
      <c r="B3" s="21">
        <v>2020</v>
      </c>
      <c r="D3" s="4"/>
      <c r="E3" s="16"/>
      <c r="F3" s="15"/>
      <c r="M3" s="25" t="s">
        <v>32</v>
      </c>
      <c r="N3" s="37"/>
    </row>
    <row r="4" spans="1:16" ht="32.25" customHeight="1" x14ac:dyDescent="0.2">
      <c r="M4" s="26">
        <v>1</v>
      </c>
      <c r="N4" s="38" t="s">
        <v>33</v>
      </c>
    </row>
    <row r="5" spans="1:16" ht="77.25" thickBot="1" x14ac:dyDescent="0.25">
      <c r="F5" s="11"/>
      <c r="M5" s="27">
        <v>2</v>
      </c>
      <c r="N5" s="36" t="s">
        <v>34</v>
      </c>
    </row>
    <row r="6" spans="1:16" ht="18" customHeight="1" x14ac:dyDescent="0.25">
      <c r="A6" s="45" t="s">
        <v>35</v>
      </c>
      <c r="B6" s="45"/>
      <c r="C6" s="45"/>
      <c r="D6" s="45"/>
      <c r="E6" s="45"/>
      <c r="F6" s="45"/>
      <c r="G6" s="45"/>
      <c r="H6" s="45"/>
      <c r="I6" s="45"/>
    </row>
    <row r="7" spans="1:16" x14ac:dyDescent="0.2">
      <c r="D7" s="50" t="s">
        <v>62</v>
      </c>
      <c r="E7" s="50"/>
      <c r="F7" s="50"/>
    </row>
    <row r="9" spans="1:16" s="2" customFormat="1" ht="44.25" customHeight="1" thickBot="1" x14ac:dyDescent="0.25">
      <c r="A9" s="23" t="s">
        <v>51</v>
      </c>
      <c r="B9" s="23" t="s">
        <v>57</v>
      </c>
      <c r="C9" s="32" t="s">
        <v>36</v>
      </c>
      <c r="D9" s="23" t="s">
        <v>37</v>
      </c>
      <c r="E9" s="32" t="s">
        <v>20</v>
      </c>
      <c r="F9" s="32" t="s">
        <v>9</v>
      </c>
      <c r="G9" s="32" t="s">
        <v>38</v>
      </c>
      <c r="H9" s="34" t="s">
        <v>56</v>
      </c>
      <c r="I9" s="32" t="s">
        <v>39</v>
      </c>
      <c r="J9" s="33" t="s">
        <v>58</v>
      </c>
      <c r="K9" s="32" t="s">
        <v>40</v>
      </c>
      <c r="L9" s="17" t="s">
        <v>41</v>
      </c>
      <c r="M9" s="17" t="s">
        <v>42</v>
      </c>
    </row>
    <row r="10" spans="1:16" ht="15" x14ac:dyDescent="0.2">
      <c r="A10" s="28">
        <v>1081520</v>
      </c>
      <c r="B10" s="28" t="s">
        <v>63</v>
      </c>
      <c r="C10" s="29">
        <v>44109</v>
      </c>
      <c r="D10" s="30" t="s">
        <v>64</v>
      </c>
      <c r="E10" s="28" t="s">
        <v>23</v>
      </c>
      <c r="F10" s="31" t="s">
        <v>13</v>
      </c>
      <c r="G10" s="29">
        <v>44118</v>
      </c>
      <c r="H10" s="29" t="s">
        <v>83</v>
      </c>
      <c r="I10" s="30">
        <v>0</v>
      </c>
      <c r="J10" s="30" t="s">
        <v>49</v>
      </c>
      <c r="K10" s="30">
        <v>0</v>
      </c>
      <c r="L10" s="5">
        <f>IF(Formato!$C10&lt;&gt;"",MONTH(C10),"")</f>
        <v>10</v>
      </c>
      <c r="M10" s="6">
        <f>IF(Formato!$G10&lt;&gt;"",MONTH(G10),"")</f>
        <v>10</v>
      </c>
      <c r="P10" s="11"/>
    </row>
    <row r="11" spans="1:16" ht="15" x14ac:dyDescent="0.2">
      <c r="A11" s="28">
        <v>1094320</v>
      </c>
      <c r="B11" s="28" t="s">
        <v>65</v>
      </c>
      <c r="C11" s="29">
        <v>44116</v>
      </c>
      <c r="D11" s="30" t="s">
        <v>66</v>
      </c>
      <c r="E11" s="28" t="s">
        <v>23</v>
      </c>
      <c r="F11" s="30" t="s">
        <v>13</v>
      </c>
      <c r="G11" s="29">
        <v>44118</v>
      </c>
      <c r="H11" s="29" t="s">
        <v>83</v>
      </c>
      <c r="I11" s="30">
        <v>0</v>
      </c>
      <c r="J11" s="30" t="s">
        <v>49</v>
      </c>
      <c r="K11" s="30">
        <v>0</v>
      </c>
      <c r="L11" s="5">
        <f>IF(Formato!$C11&lt;&gt;"",MONTH(C11),"")</f>
        <v>10</v>
      </c>
      <c r="M11" s="6">
        <f>IF(Formato!$G11&lt;&gt;"",MONTH(G11),"")</f>
        <v>10</v>
      </c>
      <c r="P11" s="11"/>
    </row>
    <row r="12" spans="1:16" ht="15" x14ac:dyDescent="0.2">
      <c r="A12" s="28">
        <v>1119720</v>
      </c>
      <c r="B12" s="28" t="s">
        <v>67</v>
      </c>
      <c r="C12" s="29">
        <v>44120</v>
      </c>
      <c r="D12" s="30" t="s">
        <v>68</v>
      </c>
      <c r="E12" s="28" t="s">
        <v>23</v>
      </c>
      <c r="F12" s="30" t="s">
        <v>13</v>
      </c>
      <c r="G12" s="29">
        <v>44132</v>
      </c>
      <c r="H12" s="29" t="s">
        <v>83</v>
      </c>
      <c r="I12" s="30">
        <v>0</v>
      </c>
      <c r="J12" s="30" t="s">
        <v>49</v>
      </c>
      <c r="K12" s="30">
        <v>0</v>
      </c>
      <c r="L12" s="5">
        <f>IF(Formato!$C12&lt;&gt;"",MONTH(C12),"")</f>
        <v>10</v>
      </c>
      <c r="M12" s="6">
        <f>IF(Formato!$G12&lt;&gt;"",MONTH(G12),"")</f>
        <v>10</v>
      </c>
      <c r="P12" s="11"/>
    </row>
    <row r="13" spans="1:16" ht="15" x14ac:dyDescent="0.2">
      <c r="A13" s="28">
        <v>1127320</v>
      </c>
      <c r="B13" s="28" t="s">
        <v>69</v>
      </c>
      <c r="C13" s="29">
        <v>44123</v>
      </c>
      <c r="D13" s="30" t="s">
        <v>70</v>
      </c>
      <c r="E13" s="28" t="s">
        <v>23</v>
      </c>
      <c r="F13" s="30" t="s">
        <v>13</v>
      </c>
      <c r="G13" s="29">
        <v>44132</v>
      </c>
      <c r="H13" s="29" t="s">
        <v>83</v>
      </c>
      <c r="I13" s="30">
        <v>0</v>
      </c>
      <c r="J13" s="30" t="s">
        <v>49</v>
      </c>
      <c r="K13" s="30">
        <v>0</v>
      </c>
      <c r="L13" s="5">
        <f>IF(Formato!$C13&lt;&gt;"",MONTH(C13),"")</f>
        <v>10</v>
      </c>
      <c r="M13" s="6">
        <f>IF(Formato!$G13&lt;&gt;"",MONTH(G13),"")</f>
        <v>10</v>
      </c>
    </row>
    <row r="14" spans="1:16" ht="15" x14ac:dyDescent="0.2">
      <c r="A14" s="28">
        <v>1127120</v>
      </c>
      <c r="B14" s="28" t="s">
        <v>71</v>
      </c>
      <c r="C14" s="29">
        <v>44123</v>
      </c>
      <c r="D14" s="51" t="s">
        <v>72</v>
      </c>
      <c r="E14" s="28" t="s">
        <v>23</v>
      </c>
      <c r="F14" s="30" t="s">
        <v>13</v>
      </c>
      <c r="G14" s="29">
        <v>44133</v>
      </c>
      <c r="H14" s="29" t="s">
        <v>83</v>
      </c>
      <c r="I14" s="30">
        <v>0</v>
      </c>
      <c r="J14" s="30" t="s">
        <v>49</v>
      </c>
      <c r="K14" s="30">
        <v>0</v>
      </c>
      <c r="L14" s="5">
        <f>IF(Formato!$C14&lt;&gt;"",MONTH(C14),"")</f>
        <v>10</v>
      </c>
      <c r="M14" s="6">
        <f>IF(Formato!$G14&lt;&gt;"",MONTH(G14),"")</f>
        <v>10</v>
      </c>
    </row>
    <row r="15" spans="1:16" ht="15" x14ac:dyDescent="0.2">
      <c r="A15" s="28">
        <v>1127220</v>
      </c>
      <c r="B15" s="28" t="s">
        <v>71</v>
      </c>
      <c r="C15" s="29">
        <v>44123</v>
      </c>
      <c r="D15" s="30" t="s">
        <v>73</v>
      </c>
      <c r="E15" s="28" t="s">
        <v>23</v>
      </c>
      <c r="F15" s="30" t="s">
        <v>13</v>
      </c>
      <c r="G15" s="29">
        <v>44132</v>
      </c>
      <c r="H15" s="29" t="s">
        <v>83</v>
      </c>
      <c r="I15" s="30">
        <v>0</v>
      </c>
      <c r="J15" s="30" t="s">
        <v>49</v>
      </c>
      <c r="K15" s="30">
        <v>0</v>
      </c>
      <c r="L15" s="5">
        <f>IF(Formato!$C15&lt;&gt;"",MONTH(C15),"")</f>
        <v>10</v>
      </c>
      <c r="M15" s="6">
        <f>IF(Formato!$G15&lt;&gt;"",MONTH(G15),"")</f>
        <v>10</v>
      </c>
    </row>
    <row r="16" spans="1:16" ht="15" x14ac:dyDescent="0.2">
      <c r="A16" s="28">
        <v>1174720</v>
      </c>
      <c r="B16" s="28" t="s">
        <v>74</v>
      </c>
      <c r="C16" s="29">
        <v>44131</v>
      </c>
      <c r="D16" s="30" t="s">
        <v>75</v>
      </c>
      <c r="E16" s="28" t="s">
        <v>22</v>
      </c>
      <c r="F16" s="30" t="s">
        <v>59</v>
      </c>
      <c r="G16" s="29" t="s">
        <v>76</v>
      </c>
      <c r="H16" s="29" t="s">
        <v>76</v>
      </c>
      <c r="I16" s="30">
        <v>0</v>
      </c>
      <c r="J16" s="30" t="s">
        <v>49</v>
      </c>
      <c r="K16" s="30">
        <v>0</v>
      </c>
      <c r="L16" s="5">
        <f>IF(Formato!$C16&lt;&gt;"",MONTH(C16),"")</f>
        <v>10</v>
      </c>
      <c r="M16" s="6" t="e">
        <f>IF(Formato!$G16&lt;&gt;"",MONTH(G16),"")</f>
        <v>#VALUE!</v>
      </c>
    </row>
    <row r="17" spans="1:13" ht="15" x14ac:dyDescent="0.2">
      <c r="A17" s="28">
        <v>1207320</v>
      </c>
      <c r="B17" s="28" t="s">
        <v>77</v>
      </c>
      <c r="C17" s="29">
        <v>44132</v>
      </c>
      <c r="D17" s="30" t="s">
        <v>78</v>
      </c>
      <c r="E17" s="28" t="s">
        <v>22</v>
      </c>
      <c r="F17" s="30" t="s">
        <v>59</v>
      </c>
      <c r="G17" s="29" t="s">
        <v>76</v>
      </c>
      <c r="H17" s="29" t="s">
        <v>76</v>
      </c>
      <c r="I17" s="30">
        <v>0</v>
      </c>
      <c r="J17" s="30" t="s">
        <v>49</v>
      </c>
      <c r="K17" s="30">
        <v>0</v>
      </c>
      <c r="L17" s="5">
        <f>IF(Formato!$C17&lt;&gt;"",MONTH(C17),"")</f>
        <v>10</v>
      </c>
      <c r="M17" s="6" t="e">
        <f>IF(Formato!$G17&lt;&gt;"",MONTH(G17),"")</f>
        <v>#VALUE!</v>
      </c>
    </row>
    <row r="18" spans="1:13" ht="15" x14ac:dyDescent="0.2">
      <c r="A18" s="28">
        <v>1062720</v>
      </c>
      <c r="B18" s="28" t="s">
        <v>79</v>
      </c>
      <c r="C18" s="29">
        <v>44103</v>
      </c>
      <c r="D18" s="51" t="s">
        <v>80</v>
      </c>
      <c r="E18" s="28" t="s">
        <v>23</v>
      </c>
      <c r="F18" s="30" t="s">
        <v>14</v>
      </c>
      <c r="G18" s="29">
        <v>44116</v>
      </c>
      <c r="H18" s="29" t="s">
        <v>84</v>
      </c>
      <c r="I18" s="30">
        <v>0</v>
      </c>
      <c r="J18" s="30" t="s">
        <v>49</v>
      </c>
      <c r="K18" s="30">
        <v>0</v>
      </c>
      <c r="L18" s="5">
        <f>IF(Formato!$C18&lt;&gt;"",MONTH(C18),"")</f>
        <v>9</v>
      </c>
      <c r="M18" s="6">
        <f>IF(Formato!$G18&lt;&gt;"",MONTH(G18),"")</f>
        <v>10</v>
      </c>
    </row>
    <row r="19" spans="1:13" ht="15" x14ac:dyDescent="0.2">
      <c r="A19" s="28">
        <v>1070020</v>
      </c>
      <c r="B19" s="28" t="s">
        <v>81</v>
      </c>
      <c r="C19" s="29">
        <v>44104</v>
      </c>
      <c r="D19" s="30" t="s">
        <v>82</v>
      </c>
      <c r="E19" s="28" t="s">
        <v>23</v>
      </c>
      <c r="F19" s="30" t="s">
        <v>13</v>
      </c>
      <c r="G19" s="29">
        <v>44117</v>
      </c>
      <c r="H19" s="29" t="s">
        <v>83</v>
      </c>
      <c r="I19" s="30">
        <v>0</v>
      </c>
      <c r="J19" s="30" t="s">
        <v>49</v>
      </c>
      <c r="K19" s="30">
        <v>0</v>
      </c>
      <c r="L19" s="5">
        <f>IF(Formato!$C19&lt;&gt;"",MONTH(C19),"")</f>
        <v>9</v>
      </c>
      <c r="M19" s="6">
        <f>IF(Formato!$G19&lt;&gt;"",MONTH(G19),"")</f>
        <v>10</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5" t="str">
        <f>IF(Formato!$C43&lt;&gt;"",MONTH(C43),"")</f>
        <v/>
      </c>
      <c r="M43" s="6" t="str">
        <f>IF(Formato!$G43&lt;&gt;"",MONTH(G43),"")</f>
        <v/>
      </c>
    </row>
    <row r="44" spans="1:14" ht="15" x14ac:dyDescent="0.2">
      <c r="A44" s="28"/>
      <c r="B44" s="28"/>
      <c r="C44" s="29"/>
      <c r="D44" s="30"/>
      <c r="E44" s="28"/>
      <c r="F44" s="30"/>
      <c r="G44" s="29"/>
      <c r="H44" s="29"/>
      <c r="I44" s="30"/>
      <c r="J44" s="30"/>
      <c r="K44" s="30"/>
      <c r="L44" s="18" t="str">
        <f>IF(Formato!$C44&lt;&gt;"",MONTH(C44),"")</f>
        <v/>
      </c>
      <c r="M44" s="19" t="str">
        <f>IF(Formato!$G44&lt;&gt;"",MONTH(G44),"")</f>
        <v/>
      </c>
    </row>
    <row r="46" spans="1:14" x14ac:dyDescent="0.2">
      <c r="B46" s="1"/>
      <c r="C46" s="1"/>
      <c r="D46" s="1"/>
      <c r="E46" s="1"/>
    </row>
    <row r="47" spans="1:14" x14ac:dyDescent="0.2">
      <c r="M47" s="20" t="s">
        <v>43</v>
      </c>
    </row>
    <row r="48" spans="1:14" ht="39.75" customHeight="1" x14ac:dyDescent="0.2">
      <c r="M48" s="44" t="s">
        <v>44</v>
      </c>
      <c r="N48" s="44"/>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1:F44">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Rocioa</cp:lastModifiedBy>
  <cp:revision/>
  <dcterms:created xsi:type="dcterms:W3CDTF">2017-10-19T22:18:57Z</dcterms:created>
  <dcterms:modified xsi:type="dcterms:W3CDTF">2020-11-08T22:06:32Z</dcterms:modified>
</cp:coreProperties>
</file>