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<sst xmlns="http://schemas.openxmlformats.org/spreadsheetml/2006/main" count="80" uniqueCount="48">
  <si>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</si>
  <si>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</si>
  <si>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</si>
  <si>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</si>
  <si>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</si>
  <si>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</si>
  <si>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</si>
  <si>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</si>
  <si>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</si>
  <si>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</si>
  <si>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</si>
  <si>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</si>
  <si>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</si>
  <si>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</si>
  <si>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</si>
  <si>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</si>
  <si>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</si>
  <si>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</si>
  <si>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</si>
  <si>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</si>
  <si>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</si>
  <si>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</si>
  <si>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</si>
  <si>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</si>
  <si>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</si>
  <si>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</si>
  <si>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</si>
  <si>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</si>
  <si>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</si>
  <si>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</si>
  <si>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</si>
  <si>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</si>
  <si>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</si>
  <si>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</si>
  <si>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</si>
  <si>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</si>
  <si>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</si>
  <si>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</si>
  <si>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</si>
  <si>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</si>
  <si>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</si>
  <si>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</si>
  <si>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</si>
  <si>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</si>
  <si>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</si>
  <si>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</si>
  <si>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 MARTÍN CHALCHICUAUTLA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</si>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</sst>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41883408.1</v>
      </c>
      <c r="C11" s="4">
        <f t="shared" si="0"/>
        <v>-841255</v>
      </c>
      <c r="D11" s="4">
        <f t="shared" si="0"/>
        <v>41042153.1</v>
      </c>
      <c r="E11" s="4">
        <f t="shared" si="0"/>
        <v>8780324.53</v>
      </c>
      <c r="F11" s="4">
        <f t="shared" si="0"/>
        <v>8753824.53</v>
      </c>
      <c r="G11" s="4">
        <f t="shared" si="0"/>
        <v>32261828.57</v>
      </c>
    </row>
    <row r="12" spans="1:7" ht="13.5">
      <c r="A12" s="8" t="s">
        <v>12</v>
      </c>
      <c r="B12" s="4">
        <f>SUM(B13:B20)</f>
        <v>41883408.1</v>
      </c>
      <c r="C12" s="4">
        <f>SUM(C13:C20)</f>
        <v>-1071255</v>
      </c>
      <c r="D12" s="4">
        <f>SUM(D13:D20)</f>
        <v>40812153.1</v>
      </c>
      <c r="E12" s="4">
        <f>SUM(E13:E20)</f>
        <v>8612768.52</v>
      </c>
      <c r="F12" s="4">
        <f>SUM(F13:F20)</f>
        <v>8586268.52</v>
      </c>
      <c r="G12" s="4">
        <f>D12-E12</f>
        <v>32199384.580000002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41883408.1</v>
      </c>
      <c r="C17" s="5">
        <v>-1071255</v>
      </c>
      <c r="D17" s="5">
        <f t="shared" si="2"/>
        <v>40812153.1</v>
      </c>
      <c r="E17" s="5">
        <v>8612768.52</v>
      </c>
      <c r="F17" s="5">
        <v>8586268.52</v>
      </c>
      <c r="G17" s="5">
        <f t="shared" si="1"/>
        <v>32199384.580000002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230000</v>
      </c>
      <c r="D22" s="4">
        <f>SUM(D23:D29)</f>
        <v>230000</v>
      </c>
      <c r="E22" s="4">
        <f>SUM(E23:E29)</f>
        <v>167556.01</v>
      </c>
      <c r="F22" s="4">
        <f>SUM(F23:F29)</f>
        <v>167556.01</v>
      </c>
      <c r="G22" s="4">
        <f aca="true" t="shared" si="3" ref="G22:G29">D22-E22</f>
        <v>62443.98999999999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0</v>
      </c>
      <c r="C25" s="5">
        <v>50000</v>
      </c>
      <c r="D25" s="5">
        <f t="shared" si="4"/>
        <v>50000</v>
      </c>
      <c r="E25" s="5">
        <v>14817.02</v>
      </c>
      <c r="F25" s="5">
        <v>14817.02</v>
      </c>
      <c r="G25" s="5">
        <f t="shared" si="3"/>
        <v>35182.979999999996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0</v>
      </c>
      <c r="C28" s="5">
        <v>50000</v>
      </c>
      <c r="D28" s="5">
        <f t="shared" si="4"/>
        <v>50000</v>
      </c>
      <c r="E28" s="5">
        <v>21579</v>
      </c>
      <c r="F28" s="5">
        <v>21579</v>
      </c>
      <c r="G28" s="5">
        <f t="shared" si="3"/>
        <v>28421</v>
      </c>
    </row>
    <row r="29" spans="1:7" ht="13.5">
      <c r="A29" s="11" t="s">
        <v>28</v>
      </c>
      <c r="B29" s="5">
        <v>0</v>
      </c>
      <c r="C29" s="5">
        <v>130000</v>
      </c>
      <c r="D29" s="5">
        <f t="shared" si="4"/>
        <v>130000</v>
      </c>
      <c r="E29" s="5">
        <v>131159.99</v>
      </c>
      <c r="F29" s="5">
        <v>131159.99</v>
      </c>
      <c r="G29" s="5">
        <f t="shared" si="3"/>
        <v>-1159.9899999999907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60870591.9</v>
      </c>
      <c r="C48" s="4">
        <f>C49+C59+C68+C79</f>
        <v>5706510.5600000005</v>
      </c>
      <c r="D48" s="4">
        <f>D49+D59+D68+D79</f>
        <v>66577102.46</v>
      </c>
      <c r="E48" s="4">
        <f>E49+E59+E68+E79</f>
        <v>1701978.96</v>
      </c>
      <c r="F48" s="4">
        <f>F49+F59+F68+F79</f>
        <v>1701978.96</v>
      </c>
      <c r="G48" s="4">
        <f aca="true" t="shared" si="7" ref="G48:G83">D48-E48</f>
        <v>64875123.5</v>
      </c>
    </row>
    <row r="49" spans="1:7" ht="13.5">
      <c r="A49" s="8" t="s">
        <v>12</v>
      </c>
      <c r="B49" s="4">
        <f>SUM(B50:B57)</f>
        <v>0</v>
      </c>
      <c r="C49" s="4">
        <f>SUM(C50:C57)</f>
        <v>3107400</v>
      </c>
      <c r="D49" s="4">
        <f>SUM(D50:D57)</f>
        <v>3107400</v>
      </c>
      <c r="E49" s="4">
        <f>SUM(E50:E57)</f>
        <v>1612496.46</v>
      </c>
      <c r="F49" s="4">
        <f>SUM(F50:F57)</f>
        <v>1612496.46</v>
      </c>
      <c r="G49" s="4">
        <f t="shared" si="7"/>
        <v>1494903.54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0</v>
      </c>
      <c r="C52" s="5">
        <v>1500000</v>
      </c>
      <c r="D52" s="5">
        <f t="shared" si="8"/>
        <v>1500000</v>
      </c>
      <c r="E52" s="5">
        <v>638973</v>
      </c>
      <c r="F52" s="5">
        <v>638973</v>
      </c>
      <c r="G52" s="5">
        <f t="shared" si="7"/>
        <v>861027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0</v>
      </c>
      <c r="C54" s="5">
        <v>107400</v>
      </c>
      <c r="D54" s="5">
        <f t="shared" si="8"/>
        <v>107400</v>
      </c>
      <c r="E54" s="5">
        <v>93939.49</v>
      </c>
      <c r="F54" s="5">
        <v>93939.49</v>
      </c>
      <c r="G54" s="5">
        <f t="shared" si="7"/>
        <v>13460.509999999995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0</v>
      </c>
      <c r="C56" s="5">
        <v>1500000</v>
      </c>
      <c r="D56" s="5">
        <f t="shared" si="8"/>
        <v>1500000</v>
      </c>
      <c r="E56" s="5">
        <v>879583.97</v>
      </c>
      <c r="F56" s="5">
        <v>879583.97</v>
      </c>
      <c r="G56" s="5">
        <f t="shared" si="7"/>
        <v>620416.03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60870591.9</v>
      </c>
      <c r="C59" s="4">
        <f>SUM(C60:C66)</f>
        <v>2599110.56</v>
      </c>
      <c r="D59" s="4">
        <f>SUM(D60:D66)</f>
        <v>63469702.46</v>
      </c>
      <c r="E59" s="4">
        <f>SUM(E60:E66)</f>
        <v>89482.5</v>
      </c>
      <c r="F59" s="4">
        <f>SUM(F60:F66)</f>
        <v>89482.5</v>
      </c>
      <c r="G59" s="4">
        <f t="shared" si="7"/>
        <v>63380219.96</v>
      </c>
    </row>
    <row r="60" spans="1:7" ht="13.5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3.5">
      <c r="A61" s="11" t="s">
        <v>23</v>
      </c>
      <c r="B61" s="5">
        <v>60870591.9</v>
      </c>
      <c r="C61" s="5">
        <v>2499110.56</v>
      </c>
      <c r="D61" s="5">
        <f aca="true" t="shared" si="9" ref="D61:D66">B61+C61</f>
        <v>63369702.46</v>
      </c>
      <c r="E61" s="5">
        <v>0</v>
      </c>
      <c r="F61" s="5">
        <v>0</v>
      </c>
      <c r="G61" s="5">
        <f t="shared" si="7"/>
        <v>63369702.46</v>
      </c>
    </row>
    <row r="62" spans="1:7" ht="13.5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100000</v>
      </c>
      <c r="D64" s="5">
        <f t="shared" si="9"/>
        <v>100000</v>
      </c>
      <c r="E64" s="5">
        <v>89482.5</v>
      </c>
      <c r="F64" s="5">
        <v>89482.5</v>
      </c>
      <c r="G64" s="5">
        <f t="shared" si="7"/>
        <v>10517.5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102754000</v>
      </c>
      <c r="C85" s="4">
        <f t="shared" si="11"/>
        <v>4865255.5600000005</v>
      </c>
      <c r="D85" s="4">
        <f t="shared" si="11"/>
        <v>107619255.56</v>
      </c>
      <c r="E85" s="4">
        <f t="shared" si="11"/>
        <v>10482303.489999998</v>
      </c>
      <c r="F85" s="4">
        <f t="shared" si="11"/>
        <v>10455803.489999998</v>
      </c>
      <c r="G85" s="4">
        <f t="shared" si="11"/>
        <v>97136952.07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2016-12-22T17:33:12Z</cp:lastPrinted>
  <dcterms:created xsi:type="dcterms:W3CDTF">2016-10-11T20:47:09Z</dcterms:created>
  <dcterms:modified xsi:type="dcterms:W3CDTF">2019-10-30T17:29:59Z</dcterms:modified>
  <cp:category/>
  <cp:version/>
  <cp:contentType/>
  <cp:contentStatus/>
</cp:coreProperties>
</file>