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novo\Downloads\"/>
    </mc:Choice>
  </mc:AlternateContent>
  <bookViews>
    <workbookView xWindow="0" yWindow="0" windowWidth="20490" windowHeight="7050" activeTab="1"/>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62913"/>
</workbook>
</file>

<file path=xl/calcChain.xml><?xml version="1.0" encoding="utf-8"?>
<calcChain xmlns="http://schemas.openxmlformats.org/spreadsheetml/2006/main">
  <c r="M12" i="1" l="1"/>
  <c r="L12" i="1"/>
  <c r="M21" i="1" l="1"/>
  <c r="L21" i="1"/>
  <c r="M20" i="1"/>
  <c r="L20" i="1"/>
  <c r="M11" i="1"/>
  <c r="L11" i="1"/>
  <c r="M19" i="1"/>
  <c r="L19" i="1"/>
  <c r="M18" i="1"/>
  <c r="L18" i="1"/>
  <c r="M15" i="1"/>
  <c r="L15" i="1"/>
  <c r="M16" i="1"/>
  <c r="L16" i="1"/>
  <c r="M17" i="1" l="1"/>
  <c r="L17" i="1"/>
  <c r="M14" i="1" l="1"/>
  <c r="L14" i="1"/>
  <c r="M13" i="1"/>
  <c r="L13" i="1"/>
  <c r="L10" i="1" l="1"/>
  <c r="H1" i="1" s="1"/>
  <c r="M10" i="1"/>
  <c r="H2"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<sst xmlns="http://schemas.openxmlformats.org/spreadsheetml/2006/main" count="118" uniqueCount="87">
  <si>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</si>
  <si>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</si>
  <si>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</si>
  <si>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</si>
  <si>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</si>
  <si>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</si>
  <si>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</si>
  <si>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</si>
  <si>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</si>
  <si>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</si>
  <si>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</si>
  <si>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</si>
  <si>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</si>
  <si>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</si>
  <si>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</si>
  <si>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</si>
  <si>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</si>
  <si>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</si>
  <si>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</si>
  <si>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</si>
  <si>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</si>
  <si>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</si>
  <si>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</si>
  <si>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</si>
  <si>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</si>
  <si>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</si>
  <si>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</si>
  <si>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</si>
  <si>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</si>
  <si>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</si>
  <si>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</si>
  <si>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</si>
  <si>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</si>
  <si>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</si>
  <si>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</si>
  <si>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</si>
  <si>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</si>
  <si>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</si>
  <si>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</si>
  <si>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</si>
  <si>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</si>
  <si>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</si>
  <si>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</si>
  <si>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</si>
  <si>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</si>
  <si>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</si>
  <si>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</si>
  <si>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</si>
  <si>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</si>
  <si>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</si>
  <si>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</si>
  <si>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</si>
  <si>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</si>
  <si>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</si>
  <si>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</si>
  <si>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</si>
  <si>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</si>
  <si>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</si>
  <si>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</si>
  <si>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</si>
  <si>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 xml:space="preserve">C. Karla Denisse Estrada Tapia </t>
  </si>
  <si>
    <t>Buen Dia , quisiera solicitar el protocolo para la prevención, detección, atención y sanción de la violencia de género, y conocer que
otras medidas se están tomando para la protección de la mujer.</t>
  </si>
  <si>
    <t xml:space="preserve">C. Guillermo Espinosa  </t>
  </si>
  <si>
    <t>Se solicita un listado de la atención brindada a victimas de acoso y violencia en el año 2020, ya sea orientación psicológica, jurídica y/o
de salud. Al igual que los plan de trabajo de estas procesos.</t>
  </si>
  <si>
    <t xml:space="preserve">C. Brenda Berenice Briceño Almazan </t>
  </si>
  <si>
    <t>CANTIDAD DE CAPETAS DE INVESTIGACIÓN SEGUIDAS POR EL DELITO DE VIOLENCIA FAMILIAR EN DONDE LA VICTIMA
OTORGO EL PERDÓN A LA PERSONA DENUNCIADA; CANTIDAD DE CARPETAS DE INVESTIGACIÓN SEGUIDAS POR EL DELITO FAMILIAR DONDE LA VICTIMA DESISTIÓ DE LA DENUNCIA.</t>
  </si>
  <si>
    <t xml:space="preserve">C. Alejandra Alonso Estrada </t>
  </si>
  <si>
    <t>Quiero saber, ¿Qué programas tienen para lograr el objetivo de la igualdad de oportunidades y derechos entre mujeres y hombre?</t>
  </si>
  <si>
    <t xml:space="preserve">C. Melissa Jasso Romero </t>
  </si>
  <si>
    <t xml:space="preserve">¿que tanto han incrementado los casos de violencia en estos tiempos de coronavirus y como es que se asesora a las mujeres que se
acercan a esta dependencia cuando viven una situacion de violencia </t>
  </si>
  <si>
    <t xml:space="preserve">C. andrea castillo </t>
  </si>
  <si>
    <t>cual es la principal funcion y de donde se obtienen los fondos monetarios</t>
  </si>
  <si>
    <t>C.cecilia sanchez García</t>
  </si>
  <si>
    <t>¿De que forma apoya el gobierno a este instituto ?</t>
  </si>
  <si>
    <t>C.Ariana Lizbeth De León Garay</t>
  </si>
  <si>
    <t>¿Cuál es el número de casos por violencia de género durante el año 2020?</t>
  </si>
  <si>
    <t xml:space="preserve"> C.Daenerys Targaryen De León </t>
  </si>
  <si>
    <t>¿Cuál es el número de casos por violencia sexual hacia menores de edad que se tienen registrados durante el año 2020?</t>
  </si>
  <si>
    <t xml:space="preserve"> C.Gúerejo Patas de Conejo</t>
  </si>
  <si>
    <t>Hago la petición por este medio para poder solicitar información acerca de cuantas mujeres son violentadas por sus parejas
sentimentales en el estado de San Luis Potosí.</t>
  </si>
  <si>
    <t>C.jose gomez huerta</t>
  </si>
  <si>
    <t xml:space="preserve">¿Número de feminidcidios registrados de Enero a Septiembre de 2020?
¿Número de Homicidios Dolosos de mujeres de enero a septiembre de 2020?
¿Número de delito de violencia familiar en el que la víctima sea mujer?
¿Número de delito de violación en que la víctima sea mujer?
¿Existen en la legislación interna normas penales, civiles, administrativas o de otra índole, destinadas a prevenir, atender, sancionar y
erradicar la violencia contra las niñas y mujeres?
¿Existe sanción establecida para un agresor que hostiga, amenaza o pone en peligro la vida de la mujer atentando contra su
integridad o perjudicando su propiedad? De ser el caso, ¿cuál es esa sanción?
¿Sanciona el Código Penal u otra normativa jurídica la violencia sexual dentro del matrimonio?
¿Contemplan las normas vigentes el acceso a la reparación para las mujeres víctimas de la violencia?
¿Existe sanción para las y los servidores públicos que no cumplan con la aplicación de las leyes de violencia? Si existe, ¿cuál es la
sanción? y ¿cuántos procesos se han iniciado?
¿Existen programas de tratamiento para agresores o perpetradores de actos de violencia? De ser el caso, ¿cuáles son?, ¿desde
cuándo se implementan y en dónde?, y ¿a cuántas personas han sido atendidas?
¿Existe legislación que prohíba de forma explícita el uso de métodos de conciliación, mediación, suspensión de juicio a prueba,
aplicación del criterio de oportunidad, conmutación de penas u otros orientados a resolver extrajudicialmente casos de violencia?
¿Existe alguna disposición legal o administrativa que haga obligatoria la capacitación permanente en materia de género para
funcionarios públicos?  </t>
  </si>
  <si>
    <t xml:space="preserve"> C.Morayma Estrada Campos</t>
  </si>
  <si>
    <t>1.-Que me diga con cuanto personal bajo contrato y honorarios cuenta la dependencia y el área de la que depende cada uno de ellos.
2.-Que me diga cuales son las medidas tomadas al interior de la dependencia por el titular de la Dirección Administrativa y cada una
de sus áreas, para evitar que el personal bajo contrato u honorarios adquiera evidencia de las actividades que realiza y que puedan
ser utilizadas como pruebas para demandar la base. 3.-Que me diga si al personal de honorarios o contrato se les permite solicitar o
enviar información oficial, firmar documentos de trabajo, utilizar correos oficiales o personales u otro medio electrónico o físico para
pedir información al interior o exterior de la dependencia. 4.-Que me diga que áreas permiten al personal de contrato u honorarios
realizar las actividades anteriores y a través de que medio oficial o no oficial (físicos o digitales). 5.-Que me informe si se ha recibido
alguna instrucción por parte del responsable de administrar los recursos humanos en gobierno del Estado para regular las actividades
del personal de contrato y honorarios y a través de que medio (medio oficial, no ofcial, electrónico, fisico, etc)</t>
  </si>
  <si>
    <t xml:space="preserve">El IMES no da seguimiento a carpetas de investigación, pues dentro de los objetivos, fines y atribuciones establecidas en los Artículos 5, 6 y 10 de la Ley del Instituto de las Mujeres del Estado de San Luis Potosí, no está el de la procuración de justicia; tal facultad corresponde a la Fiscalía General del Estado, quien está en posibilidades de brindar la información solicitada. Cabe señalar que el Instituto tampoco ofrece representación jurídica, solamente orientaciones legales. </t>
  </si>
  <si>
    <t xml:space="preserve">Adjunto se encuentra el Modelo de Atención a Mujeres Víctimas de Violencia Familiar y de Género del lnstituto de las Mujeres del Estado, así como el Protocolo de atención a víctimas de violencia de género, para ser aplicado en el centro, las unídades y los módulos del lMES. Con relación a las medidas que se están tomando para la protección de las mujeres, entre las diversas acciones que realizamos desde el IMES, se encuentran las actividades de sensibilización y capacitación sobre igualdad entre mujeres y hombres; y prevención de la violencia por razones de género, dirigidas a personal de las diversas instituciones gubernamentales y público en general. El IMES funge también como Secretaría Técnica del Sistema Estatal para la Prevención, Atención, Sanción y Erradicación de la Violencia contra las Mujeres (SEPASEVM), desde donde se coordinan diversas
ínstituciones para diseñar e implementar acciones para prevenir, atender, sancionar y erradicar laviolencia contra las mujeres en la entidad. Se implementó también la campaña "Alerta con todos los sentidos frente a la violencia contra las mujeres", a través de trípticos, videos, spots de radio y tv, entre otros recursos; los materiales están disponibles en https://beta.slp.gob.mx/IMES/PaeinaslCampa%C3%BLa-Alerta-con-todoslossentídos. Se ha impulsado la armonización legislativa en la entidad; entre los avances recientes sobre este tema, está la creación de una nueva Ley de Acceso de las Mujeres a una Vida Libre de Violencia para Estado de San Luis Potosí, publicada en noviembre de 2019. Además, se sigue brindando los servicios de orientación jurídica y atención psicológica a mujeres que hayan vivido violencia, incluso durante la pandemia; la localización de nuestros centros de atención está disponible en e[ apartado de "Atención a la violencia", en nuestra página web https://beta.sIp.gob.mx/lMES/Paeinas/lnicio.aspx </t>
  </si>
  <si>
    <t>El Área de Atención Ciudadana no cuenta con registros de atenciones por acoso sexual o laboral durante 2020. De acuerdo a la información con los que disponemos, de enero a septiembre la Unidad Jurídica atendió a 235 mujeres, sobre las siguientes problemáticas: PROBLEMÁTICA GENERAL SERVICIO Familiar 151 Penal 100
Laboral 7
Civil 2
Administrativa 6
Gestión 2
Total 268
*El número de servicios es mayor al recibir la usuaria orientación sobre una o más problemáticas.
A 105 usuarias se les canalizó a otras instituciones; a 130 se les brindó la asesoría legal correspondiente. Sobre la Unidad de Psicología, le informo que se atendieron a 152 usuarias de primera ocasión, de las cuáles 71 indicaron haber vivido al menos un episodio de violencia. A continuación desgloso los tipos de violencia experimentados por las usuarias:                                                                                                                       TIPO Cantidad
Física 20
Psicológica 58
Patrimonial 3
Económica 10
Sexual 1
Total 102*
*La sumatoria es mayor a 71, ya que las usuarias manifestaron haber vivido uno o más tipos de violencia                                                                                                                    Con respecto a los planes de trabajo de la Unidad de Psicología, le informo que se brindaron 152 sesiones de primera ocasión y 279 subsecuentes; el objetivo de la atención es el de rehabilitar el estado mental-emocional de la usuaria proporcionándole herramientas para resignificar las experiencias violentas que refirió haber sufrido, así como facilitarle estrategias de manejo emocional y manejo del estrés. El trabajo realizado se fundamenta en la reparación emocional, por medio de lo expresado por la usuaria, así como la manifestación de afectaciones emocionales visibles y la solicitud de la paciente para poder proponer el trabajo terapéutico.                                                                                      A continuación le doy contestación a la pregunta planteada por la C. Guillermo Espinosa, con la información recopilada por parte de los programas: “Fortalecimiento a la Atención de las Mujeres en Situación de Violencia de Género en el Estado de San Luis Potosí, 2020” ejecutado con recurso estatal de enero a marzo del presente año, así como del “Programa de Prevención y Atención de la Violencia contra las Mujeres y su Empoderamiento, 2020” que es ejecutado con recursos del Programa de Apoyo a las Instancias de las Mujeres en las Entidades Federativas (PAIMEF), que corresponde a recursos federales, el cual se desarrollará durante el periodo de abril a diciembre de 2020.
Se solicita un listado de la atención brindada a víctimas de acoso y violencia en el año 2020, ya sea orientación psicológica, jurídica y/o de salud. Al igual que los plan de trabajo de estas procesos.
Del primero de enero del presente año hasta el día 30 de septiembre, se han presentado 1,415 atenciones a través de 5,913 servicios de atención, los cuales se desglosan a continuación: Centro de Atención Integral Mujeres atendidas Servicios de atención
C.II.1 Centro de Atención de Guadalcázar 62 399
C.II.2 Centro de Atención IMES 196 462
C.II.3 Centro de Atención Matehuala 76 301
C.II.4 Centro de Atención Salinas 133 443
C.II.4 Centro de Atención Tancanhuitz 161 898
C.II.6 Centro de Atención Soledad GS. 79 222
C.II.7 Centro de Atención Rioverde 151 548
C.II.8 Centro de Atención Valles 269 1227
C.II.9 Centro de Atención Tamazunchale 178 1017                                                                                                                                                                                                                                C.II.10 Centro de Atención Tamuín 110 396
Total 1,415 5,913                                                                                                                                                                                                                                                                                    Desglose de los Servicios de Atención proporcionados a las Mujeres Atendidas
Centro Trabajo social Psicológico Jurídico Medico
C.II.1 Centro de Atención de Guadalcázar 194 119 86 0
C.II.2 Centro de Atención IMES 146 236 80 0
C.II.3 Centro de Atención Matehuala 67 213 21 0
C.II.4 Centro de Atención Salinas 146 188 109 0
C.II.5 Centro de Atención Tancanhuitz 389 296 213 0
C.II.6 Centro de Atención Soledad GS. 65 98 59 0
C.II.7 Centro de Atención Rioverde 187 213 138 10
C.II.8 Centro de Atención Valles 380 478 369 0
C.II.9 Centro de Atención Tamazunchale 394 404 219 0
C.II.10 Centro de Atención Tamuín 121 147 128 0
Total 2089 2392 1422 10                                                                                                                                                                                                                                                                               El plan de trabajo que las profesionistas aplican al momento de brindar atención a las usuarias que asisten a los Centros de Atención Integral adscritos al IMES, está basada en el “Protocolo de Atención a Víctimas de Violencia de Género, para ser aplicado en el Centro, las Unidades y los Módulos del IMES”, el cual adjunto al presente, así como también el link donde puede consultar el documento: http://bit.ly/AtenciónAVíctimasIMES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</si>
</sst>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0" fillId="0" borderId="2" xfId="0" applyNumberFormat="1" applyBorder="1" applyAlignment="1">
      <alignment horizontal="center"/>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4" xfId="0" applyFont="1" applyFill="1" applyBorder="1" applyAlignment="1">
      <alignment horizontal="left" vertical="center" wrapText="1"/>
    </xf>
    <xf numFmtId="164" fontId="18" fillId="6" borderId="14" xfId="0" applyNumberFormat="1"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4" fillId="0" borderId="0" xfId="0" applyFont="1"/>
    <xf numFmtId="0" fontId="18" fillId="6" borderId="14" xfId="0" quotePrefix="1" applyFont="1" applyFill="1" applyBorder="1" applyAlignment="1">
      <alignment horizontal="left" vertical="center" wrapText="1"/>
    </xf>
    <xf numFmtId="0" fontId="18" fillId="6" borderId="15" xfId="0" applyFont="1" applyFill="1" applyBorder="1" applyAlignment="1">
      <alignment horizontal="center" vertical="center" wrapText="1"/>
    </xf>
    <xf numFmtId="0" fontId="0" fillId="0" borderId="0" xfId="0"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workbookViewId="0"/>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5" t="s">
        <v>2</v>
      </c>
      <c r="D1" s="45"/>
      <c r="E1" s="45"/>
    </row>
    <row r="2" spans="1:5" ht="85.5" customHeight="1" x14ac:dyDescent="0.2">
      <c r="A2" s="12">
        <v>34</v>
      </c>
      <c r="B2" s="12" t="s">
        <v>3</v>
      </c>
      <c r="C2" s="44" t="s">
        <v>4</v>
      </c>
      <c r="D2" s="44"/>
      <c r="E2" s="44"/>
    </row>
    <row r="3" spans="1:5" ht="64.5" customHeight="1" x14ac:dyDescent="0.2">
      <c r="A3" s="12">
        <v>54</v>
      </c>
      <c r="B3" s="12" t="s">
        <v>5</v>
      </c>
      <c r="C3" s="44" t="s">
        <v>6</v>
      </c>
      <c r="D3" s="44"/>
      <c r="E3" s="44"/>
    </row>
    <row r="4" spans="1:5" ht="69" customHeight="1" x14ac:dyDescent="0.2">
      <c r="A4" s="12">
        <v>54</v>
      </c>
      <c r="B4" s="12" t="s">
        <v>7</v>
      </c>
      <c r="C4" s="44" t="s">
        <v>8</v>
      </c>
      <c r="D4" s="44"/>
      <c r="E4" s="44"/>
    </row>
    <row r="10" spans="1:5" ht="15.75" x14ac:dyDescent="0.2">
      <c r="B10" s="43" t="s">
        <v>47</v>
      </c>
      <c r="C10" s="43"/>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9" t="s">
        <v>20</v>
      </c>
    </row>
    <row r="25" spans="2:3" ht="15.75" x14ac:dyDescent="0.2">
      <c r="B25" s="43" t="s">
        <v>46</v>
      </c>
      <c r="C25" s="43"/>
    </row>
    <row r="27" spans="2:3" x14ac:dyDescent="0.2">
      <c r="B27" s="20" t="s">
        <v>21</v>
      </c>
      <c r="C27" s="9" t="s">
        <v>10</v>
      </c>
    </row>
    <row r="28" spans="2:3" x14ac:dyDescent="0.2">
      <c r="B28" s="10">
        <v>1</v>
      </c>
      <c r="C28" s="9" t="s">
        <v>22</v>
      </c>
    </row>
    <row r="29" spans="2:3" x14ac:dyDescent="0.2">
      <c r="B29" s="10">
        <v>2</v>
      </c>
      <c r="C29" s="9" t="s">
        <v>23</v>
      </c>
    </row>
    <row r="30" spans="2:3" x14ac:dyDescent="0.2">
      <c r="B30" s="10">
        <v>3</v>
      </c>
      <c r="C30" s="9" t="s">
        <v>24</v>
      </c>
    </row>
    <row r="33" spans="2:3" ht="15.75" x14ac:dyDescent="0.2">
      <c r="B33" s="43" t="s">
        <v>48</v>
      </c>
      <c r="C33" s="43"/>
    </row>
    <row r="35" spans="2:3" x14ac:dyDescent="0.2">
      <c r="B35" s="20" t="s">
        <v>49</v>
      </c>
      <c r="C35" s="9" t="s">
        <v>10</v>
      </c>
    </row>
    <row r="36" spans="2:3" x14ac:dyDescent="0.2">
      <c r="B36" s="10">
        <v>1</v>
      </c>
      <c r="C36" s="9" t="s">
        <v>50</v>
      </c>
    </row>
    <row r="37" spans="2:3" x14ac:dyDescent="0.2">
      <c r="B37" s="10">
        <v>2</v>
      </c>
      <c r="C37" s="9" t="s">
        <v>56</v>
      </c>
    </row>
    <row r="38" spans="2:3" x14ac:dyDescent="0.2">
      <c r="B38" s="10">
        <v>3</v>
      </c>
      <c r="C38" s="9" t="s">
        <v>51</v>
      </c>
    </row>
    <row r="39" spans="2:3" x14ac:dyDescent="0.2">
      <c r="B39" s="10">
        <v>4</v>
      </c>
      <c r="C39" s="9" t="s">
        <v>54</v>
      </c>
    </row>
    <row r="40" spans="2:3" x14ac:dyDescent="0.2">
      <c r="B40" s="10">
        <v>5</v>
      </c>
      <c r="C40" s="27" t="s">
        <v>53</v>
      </c>
    </row>
    <row r="41" spans="2:3" x14ac:dyDescent="0.2">
      <c r="B41" s="10">
        <v>6</v>
      </c>
      <c r="C41" s="27" t="s">
        <v>55</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5"/>
  <sheetViews>
    <sheetView showGridLines="0" tabSelected="1" zoomScale="77" zoomScaleNormal="77" workbookViewId="0">
      <selection activeCell="I1" sqref="I1:L1"/>
    </sheetView>
  </sheetViews>
  <sheetFormatPr baseColWidth="10" defaultColWidth="9.140625" defaultRowHeight="12.75" x14ac:dyDescent="0.2"/>
  <cols>
    <col min="1" max="1" width="13" style="5"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3" t="s">
        <v>25</v>
      </c>
      <c r="B1" s="17">
        <v>10</v>
      </c>
      <c r="C1" s="47" t="s">
        <v>26</v>
      </c>
      <c r="D1" s="48"/>
      <c r="F1" s="3" t="s">
        <v>27</v>
      </c>
      <c r="G1" s="7" t="s">
        <v>28</v>
      </c>
      <c r="H1" s="6">
        <f>COUNTIF(Formato!$L$10:$L$21,B1)</f>
        <v>12</v>
      </c>
      <c r="I1" s="49" t="s">
        <v>29</v>
      </c>
      <c r="J1" s="50"/>
      <c r="K1" s="50"/>
      <c r="L1" s="50"/>
    </row>
    <row r="2" spans="1:16" ht="29.25" customHeight="1" thickBot="1" x14ac:dyDescent="0.25">
      <c r="B2" s="18" t="str">
        <f>IF(B1&gt;0, CHOOSE(B1,"Enero", "Febrero", "Marzo", "Abril", "Mayo", "Junio", "Julio", "Agosto","Septiembre","Octubre","Noviembre","Diciembre"),"Escriba arriba número de mes a reportar")</f>
        <v>Octubre</v>
      </c>
      <c r="F2" s="4"/>
      <c r="G2" s="8" t="s">
        <v>30</v>
      </c>
      <c r="H2" s="6">
        <f>COUNTIF(Formato!$M$10:$M$21,B1)</f>
        <v>3</v>
      </c>
      <c r="I2" s="49" t="s">
        <v>31</v>
      </c>
      <c r="J2" s="50"/>
      <c r="K2" s="50"/>
      <c r="L2" s="50"/>
    </row>
    <row r="3" spans="1:16" ht="18.75" thickBot="1" x14ac:dyDescent="0.25">
      <c r="A3" s="3" t="s">
        <v>32</v>
      </c>
      <c r="B3" s="17">
        <v>2020</v>
      </c>
      <c r="D3" s="4"/>
      <c r="E3" s="14"/>
      <c r="F3" s="13"/>
      <c r="M3" s="21" t="s">
        <v>33</v>
      </c>
      <c r="N3" s="29"/>
    </row>
    <row r="4" spans="1:16" ht="32.25" customHeight="1" x14ac:dyDescent="0.2">
      <c r="M4" s="22">
        <v>1</v>
      </c>
      <c r="N4" s="30" t="s">
        <v>34</v>
      </c>
    </row>
    <row r="5" spans="1:16" ht="77.25" thickBot="1" x14ac:dyDescent="0.25">
      <c r="F5" s="9"/>
      <c r="M5" s="23">
        <v>2</v>
      </c>
      <c r="N5" s="28" t="s">
        <v>35</v>
      </c>
    </row>
    <row r="6" spans="1:16" ht="18" customHeight="1" x14ac:dyDescent="0.25">
      <c r="A6" s="46" t="s">
        <v>36</v>
      </c>
      <c r="B6" s="46"/>
      <c r="C6" s="46"/>
      <c r="D6" s="46"/>
      <c r="E6" s="46"/>
      <c r="F6" s="46"/>
      <c r="G6" s="46"/>
      <c r="H6" s="46"/>
      <c r="I6" s="46"/>
    </row>
    <row r="9" spans="1:16" s="2" customFormat="1" ht="44.25" customHeight="1" thickBot="1" x14ac:dyDescent="0.25">
      <c r="A9" s="19" t="s">
        <v>52</v>
      </c>
      <c r="B9" s="19" t="s">
        <v>58</v>
      </c>
      <c r="C9" s="24" t="s">
        <v>37</v>
      </c>
      <c r="D9" s="19" t="s">
        <v>38</v>
      </c>
      <c r="E9" s="24" t="s">
        <v>21</v>
      </c>
      <c r="F9" s="24" t="s">
        <v>9</v>
      </c>
      <c r="G9" s="24" t="s">
        <v>39</v>
      </c>
      <c r="H9" s="26" t="s">
        <v>57</v>
      </c>
      <c r="I9" s="24" t="s">
        <v>40</v>
      </c>
      <c r="J9" s="25" t="s">
        <v>59</v>
      </c>
      <c r="K9" s="24" t="s">
        <v>41</v>
      </c>
      <c r="L9" s="15" t="s">
        <v>42</v>
      </c>
      <c r="M9" s="15" t="s">
        <v>43</v>
      </c>
    </row>
    <row r="10" spans="1:16" ht="252" customHeight="1" x14ac:dyDescent="0.2">
      <c r="A10" s="33">
        <v>1052220</v>
      </c>
      <c r="B10" s="34" t="s">
        <v>60</v>
      </c>
      <c r="C10" s="38">
        <v>44105</v>
      </c>
      <c r="D10" s="35" t="s">
        <v>61</v>
      </c>
      <c r="E10" s="34" t="s">
        <v>24</v>
      </c>
      <c r="F10" s="40" t="s">
        <v>17</v>
      </c>
      <c r="G10" s="36">
        <v>44109</v>
      </c>
      <c r="H10" s="37" t="s">
        <v>85</v>
      </c>
      <c r="I10" s="34">
        <v>0</v>
      </c>
      <c r="J10" s="34" t="s">
        <v>50</v>
      </c>
      <c r="K10" s="41">
        <v>0</v>
      </c>
      <c r="L10" s="32">
        <f>IF(Formato!$C10&lt;&gt;"",MONTH(C10),"")</f>
        <v>10</v>
      </c>
      <c r="M10" s="31">
        <f>IF(Formato!$G10&lt;&gt;"",MONTH(G10),"")</f>
        <v>10</v>
      </c>
      <c r="P10" s="39"/>
    </row>
    <row r="11" spans="1:16" ht="252" customHeight="1" x14ac:dyDescent="0.2">
      <c r="A11" s="33">
        <v>1128220</v>
      </c>
      <c r="B11" s="34" t="s">
        <v>62</v>
      </c>
      <c r="C11" s="38">
        <v>44123</v>
      </c>
      <c r="D11" s="35" t="s">
        <v>63</v>
      </c>
      <c r="E11" s="34" t="s">
        <v>24</v>
      </c>
      <c r="F11" s="40" t="s">
        <v>17</v>
      </c>
      <c r="G11" s="36">
        <v>44134</v>
      </c>
      <c r="H11" s="37" t="s">
        <v>86</v>
      </c>
      <c r="I11" s="34">
        <v>0</v>
      </c>
      <c r="J11" s="34" t="s">
        <v>50</v>
      </c>
      <c r="K11" s="41">
        <v>0</v>
      </c>
      <c r="L11" s="32">
        <f>IF(Formato!$C11&lt;&gt;"",MONTH(C11),"")</f>
        <v>10</v>
      </c>
      <c r="M11" s="31">
        <f>IF(Formato!$G11&lt;&gt;"",MONTH(G11),"")</f>
        <v>10</v>
      </c>
      <c r="P11" s="39"/>
    </row>
    <row r="12" spans="1:16" ht="252" customHeight="1" x14ac:dyDescent="0.2">
      <c r="A12" s="33">
        <v>1129920</v>
      </c>
      <c r="B12" s="34" t="s">
        <v>64</v>
      </c>
      <c r="C12" s="38">
        <v>44124</v>
      </c>
      <c r="D12" s="35" t="s">
        <v>65</v>
      </c>
      <c r="E12" s="34" t="s">
        <v>24</v>
      </c>
      <c r="F12" s="40" t="s">
        <v>17</v>
      </c>
      <c r="G12" s="36">
        <v>44134</v>
      </c>
      <c r="H12" s="37" t="s">
        <v>84</v>
      </c>
      <c r="I12" s="34">
        <v>0</v>
      </c>
      <c r="J12" s="34" t="s">
        <v>50</v>
      </c>
      <c r="K12" s="41">
        <v>0</v>
      </c>
      <c r="L12" s="32">
        <f>IF(Formato!$C12&lt;&gt;"",MONTH(C12),"")</f>
        <v>10</v>
      </c>
      <c r="M12" s="31">
        <f>IF(Formato!$G12&lt;&gt;"",MONTH(G12),"")</f>
        <v>10</v>
      </c>
      <c r="P12" s="39"/>
    </row>
    <row r="13" spans="1:16" ht="189" customHeight="1" x14ac:dyDescent="0.2">
      <c r="A13" s="33">
        <v>1136620</v>
      </c>
      <c r="B13" s="34" t="s">
        <v>66</v>
      </c>
      <c r="C13" s="38">
        <v>44128</v>
      </c>
      <c r="D13" s="35" t="s">
        <v>67</v>
      </c>
      <c r="E13" s="34" t="s">
        <v>23</v>
      </c>
      <c r="F13" s="40" t="s">
        <v>17</v>
      </c>
      <c r="G13" s="36"/>
      <c r="H13" s="37"/>
      <c r="I13" s="34"/>
      <c r="J13" s="34"/>
      <c r="K13" s="41"/>
      <c r="L13" s="32">
        <f>IF(Formato!$C13&lt;&gt;"",MONTH(C13),"")</f>
        <v>10</v>
      </c>
      <c r="M13" s="31" t="str">
        <f>IF(Formato!$G13&lt;&gt;"",MONTH(G13),"")</f>
        <v/>
      </c>
      <c r="P13" s="39"/>
    </row>
    <row r="14" spans="1:16" ht="237" customHeight="1" x14ac:dyDescent="0.2">
      <c r="A14" s="33">
        <v>1141720</v>
      </c>
      <c r="B14" s="34" t="s">
        <v>68</v>
      </c>
      <c r="C14" s="38">
        <v>44130</v>
      </c>
      <c r="D14" s="35" t="s">
        <v>69</v>
      </c>
      <c r="E14" s="34" t="s">
        <v>23</v>
      </c>
      <c r="F14" s="40" t="s">
        <v>17</v>
      </c>
      <c r="G14" s="36"/>
      <c r="H14" s="37"/>
      <c r="I14" s="34"/>
      <c r="J14" s="34"/>
      <c r="K14" s="41"/>
      <c r="L14" s="32">
        <f>IF(Formato!$C14&lt;&gt;"",MONTH(C14),"")</f>
        <v>10</v>
      </c>
      <c r="M14" s="31" t="str">
        <f>IF(Formato!$G14&lt;&gt;"",MONTH(G14),"")</f>
        <v/>
      </c>
      <c r="P14" s="39"/>
    </row>
    <row r="15" spans="1:16" ht="208.5" customHeight="1" x14ac:dyDescent="0.2">
      <c r="A15" s="33">
        <v>1167820</v>
      </c>
      <c r="B15" s="34" t="s">
        <v>70</v>
      </c>
      <c r="C15" s="38">
        <v>44130</v>
      </c>
      <c r="D15" s="35" t="s">
        <v>71</v>
      </c>
      <c r="E15" s="34" t="s">
        <v>23</v>
      </c>
      <c r="F15" s="40" t="s">
        <v>17</v>
      </c>
      <c r="G15" s="36"/>
      <c r="H15" s="37"/>
      <c r="I15" s="34"/>
      <c r="J15" s="34"/>
      <c r="K15" s="41"/>
      <c r="L15" s="32">
        <f>IF(Formato!$C15&lt;&gt;"",MONTH(C15),"")</f>
        <v>10</v>
      </c>
      <c r="M15" s="31" t="str">
        <f>IF(Formato!$G15&lt;&gt;"",MONTH(G15),"")</f>
        <v/>
      </c>
      <c r="P15" s="39"/>
    </row>
    <row r="16" spans="1:16" ht="208.5" customHeight="1" x14ac:dyDescent="0.2">
      <c r="A16" s="33">
        <v>1168320</v>
      </c>
      <c r="B16" s="34" t="s">
        <v>72</v>
      </c>
      <c r="C16" s="38">
        <v>44130</v>
      </c>
      <c r="D16" s="35" t="s">
        <v>73</v>
      </c>
      <c r="E16" s="34" t="s">
        <v>23</v>
      </c>
      <c r="F16" s="40" t="s">
        <v>17</v>
      </c>
      <c r="G16" s="36"/>
      <c r="H16" s="37"/>
      <c r="I16" s="34"/>
      <c r="J16" s="34"/>
      <c r="K16" s="41"/>
      <c r="L16" s="32">
        <f>IF(Formato!$C16&lt;&gt;"",MONTH(C16),"")</f>
        <v>10</v>
      </c>
      <c r="M16" s="31" t="str">
        <f>IF(Formato!$G16&lt;&gt;"",MONTH(G16),"")</f>
        <v/>
      </c>
      <c r="P16" s="39"/>
    </row>
    <row r="17" spans="1:16" ht="208.5" customHeight="1" x14ac:dyDescent="0.2">
      <c r="A17" s="33">
        <v>1169320</v>
      </c>
      <c r="B17" s="37" t="s">
        <v>74</v>
      </c>
      <c r="C17" s="37">
        <v>44130</v>
      </c>
      <c r="D17" s="35" t="s">
        <v>75</v>
      </c>
      <c r="E17" s="34" t="s">
        <v>23</v>
      </c>
      <c r="F17" s="40" t="s">
        <v>17</v>
      </c>
      <c r="G17" s="36"/>
      <c r="H17" s="37"/>
      <c r="I17" s="34"/>
      <c r="J17" s="34"/>
      <c r="K17" s="41"/>
      <c r="L17" s="32">
        <f>IF(Formato!$C17&lt;&gt;"",MONTH(C17),"")</f>
        <v>10</v>
      </c>
      <c r="M17" s="31" t="str">
        <f>IF(Formato!$G17&lt;&gt;"",MONTH(G17),"")</f>
        <v/>
      </c>
      <c r="P17" s="39"/>
    </row>
    <row r="18" spans="1:16" ht="208.5" customHeight="1" x14ac:dyDescent="0.2">
      <c r="A18" s="33">
        <v>1172820</v>
      </c>
      <c r="B18" s="34" t="s">
        <v>76</v>
      </c>
      <c r="C18" s="38">
        <v>44130</v>
      </c>
      <c r="D18" s="35" t="s">
        <v>77</v>
      </c>
      <c r="E18" s="34" t="s">
        <v>23</v>
      </c>
      <c r="F18" s="40" t="s">
        <v>17</v>
      </c>
      <c r="G18" s="36"/>
      <c r="H18" s="37"/>
      <c r="I18" s="34"/>
      <c r="J18" s="34"/>
      <c r="K18" s="41"/>
      <c r="L18" s="32">
        <f>IF(Formato!$C18&lt;&gt;"",MONTH(C18),"")</f>
        <v>10</v>
      </c>
      <c r="M18" s="31" t="str">
        <f>IF(Formato!$G18&lt;&gt;"",MONTH(G18),"")</f>
        <v/>
      </c>
      <c r="P18" s="39"/>
    </row>
    <row r="19" spans="1:16" ht="208.5" customHeight="1" x14ac:dyDescent="0.2">
      <c r="A19" s="33">
        <v>1185720</v>
      </c>
      <c r="B19" s="34" t="s">
        <v>78</v>
      </c>
      <c r="C19" s="38">
        <v>44130</v>
      </c>
      <c r="D19" s="35" t="s">
        <v>79</v>
      </c>
      <c r="E19" s="34" t="s">
        <v>23</v>
      </c>
      <c r="F19" s="40" t="s">
        <v>17</v>
      </c>
      <c r="G19" s="36"/>
      <c r="H19" s="37"/>
      <c r="I19" s="34"/>
      <c r="J19" s="34"/>
      <c r="K19" s="41"/>
      <c r="L19" s="32">
        <f>IF(Formato!$C19&lt;&gt;"",MONTH(C19),"")</f>
        <v>10</v>
      </c>
      <c r="M19" s="31" t="str">
        <f>IF(Formato!$G19&lt;&gt;"",MONTH(G19),"")</f>
        <v/>
      </c>
      <c r="P19" s="39"/>
    </row>
    <row r="20" spans="1:16" ht="252" customHeight="1" x14ac:dyDescent="0.2">
      <c r="A20" s="33">
        <v>1207620</v>
      </c>
      <c r="B20" s="34" t="s">
        <v>80</v>
      </c>
      <c r="C20" s="38">
        <v>44132</v>
      </c>
      <c r="D20" s="35" t="s">
        <v>81</v>
      </c>
      <c r="E20" s="34" t="s">
        <v>23</v>
      </c>
      <c r="F20" s="40" t="s">
        <v>17</v>
      </c>
      <c r="G20" s="36"/>
      <c r="H20" s="37"/>
      <c r="I20" s="34"/>
      <c r="J20" s="34"/>
      <c r="K20" s="41"/>
      <c r="L20" s="32">
        <f>IF(Formato!$C20&lt;&gt;"",MONTH(C20),"")</f>
        <v>10</v>
      </c>
      <c r="M20" s="31" t="str">
        <f>IF(Formato!$G20&lt;&gt;"",MONTH(G20),"")</f>
        <v/>
      </c>
      <c r="P20" s="39"/>
    </row>
    <row r="21" spans="1:16" ht="252" customHeight="1" x14ac:dyDescent="0.2">
      <c r="A21" s="33">
        <v>1221420</v>
      </c>
      <c r="B21" s="34" t="s">
        <v>82</v>
      </c>
      <c r="C21" s="38">
        <v>44133</v>
      </c>
      <c r="D21" s="35" t="s">
        <v>83</v>
      </c>
      <c r="E21" s="34" t="s">
        <v>23</v>
      </c>
      <c r="F21" s="40" t="s">
        <v>17</v>
      </c>
      <c r="G21" s="36"/>
      <c r="H21" s="37"/>
      <c r="I21" s="34"/>
      <c r="J21" s="34"/>
      <c r="K21" s="41"/>
      <c r="L21" s="32">
        <f>IF(Formato!$C21&lt;&gt;"",MONTH(C21),"")</f>
        <v>10</v>
      </c>
      <c r="M21" s="31" t="str">
        <f>IF(Formato!$G21&lt;&gt;"",MONTH(G21),"")</f>
        <v/>
      </c>
      <c r="P21" s="39"/>
    </row>
    <row r="23" spans="1:16" x14ac:dyDescent="0.2">
      <c r="B23" s="1"/>
      <c r="C23" s="1"/>
      <c r="D23" s="1"/>
      <c r="E23" s="1"/>
    </row>
    <row r="24" spans="1:16" ht="39.75" customHeight="1" x14ac:dyDescent="0.2">
      <c r="M24" s="16" t="s">
        <v>44</v>
      </c>
      <c r="N24" s="42"/>
    </row>
    <row r="25" spans="1:16" ht="89.25" x14ac:dyDescent="0.2">
      <c r="M25" s="42" t="s">
        <v>45</v>
      </c>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21">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21">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21">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Monica</Manager>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Monica</dc:creator>
  <cp:keywords/>
  <dc:description/>
  <cp:lastModifiedBy>lenovo</cp:lastModifiedBy>
  <cp:revision/>
  <cp:lastPrinted>2019-09-02T14:28:44Z</cp:lastPrinted>
  <dcterms:created xsi:type="dcterms:W3CDTF">2017-10-19T22:18:57Z</dcterms:created>
  <dcterms:modified xsi:type="dcterms:W3CDTF">2020-11-10T18:56:30Z</dcterms:modified>
  <cp:category/>
  <cp:contentStatus/>
</cp:coreProperties>
</file>