
<file path=[Content_Types].xml><?xml version="1.0" encoding="utf-8"?>
<Types xmlns="http://schemas.openxmlformats.org/package/2006/content-types">
  <Default Extension="bin" ContentType="application/vnd.openxmlformats-officedocument.spreadsheetml.printerSettings"/>
  <Default Extension="png" ContentType="image/png"/>
  <Override PartName="/xl/theme/theme1.xml" ContentType="application/vnd.openxmlformats-officedocument.theme+xml"/>
  <Override PartName="/xl/styles.xml" ContentType="application/vnd.openxmlformats-officedocument.spreadsheetml.styles+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0" yWindow="0" windowWidth="24240" windowHeight="12435"/>
  </bookViews>
  <sheets>
    <sheet name="Plantilla Notas" sheetId="1" r:id="rId1"/>
    <sheet name="Formulario Notas" sheetId="2" r:id="rId2"/>
  </sheets>
  <definedNames>
    <definedName name="_xlnm.Print_Area" localSheetId="0">'Plantilla Notas'!$A$1:$P$696</definedName>
  </definedNames>
  <calcPr calcId="125725"/>
</workbook>
</file>

<file path=xl/calcChain.xml><?xml version="1.0" encoding="utf-8"?>
<calcChain xmlns="http://schemas.openxmlformats.org/spreadsheetml/2006/main">
  <c r="M241" i="1"/>
  <c r="L197"/>
  <c r="I197"/>
  <c r="M209"/>
  <c r="P631" l="1"/>
  <c r="P626"/>
  <c r="P621"/>
  <c r="P620"/>
  <c r="P619"/>
  <c r="P618"/>
  <c r="M632"/>
  <c r="P632" s="1"/>
  <c r="M627"/>
  <c r="P627" s="1"/>
  <c r="M622"/>
  <c r="P622" s="1"/>
  <c r="I417"/>
  <c r="I416"/>
  <c r="I419"/>
  <c r="I415"/>
  <c r="I414"/>
  <c r="I413"/>
  <c r="I395"/>
  <c r="I394"/>
  <c r="I393"/>
  <c r="L386"/>
  <c r="I386"/>
  <c r="K327"/>
  <c r="I404" s="1"/>
  <c r="K326"/>
  <c r="K329" s="1"/>
  <c r="K319" s="1"/>
  <c r="K321" s="1"/>
  <c r="N321"/>
  <c r="I396" l="1"/>
  <c r="L394" s="1"/>
  <c r="L395" l="1"/>
  <c r="L393"/>
  <c r="M263"/>
  <c r="L396" l="1"/>
  <c r="M118"/>
  <c r="J118"/>
  <c r="J111"/>
  <c r="M109" s="1"/>
  <c r="M104"/>
  <c r="J104"/>
  <c r="K38"/>
  <c r="M28"/>
  <c r="J28"/>
  <c r="L469"/>
  <c r="L291"/>
  <c r="M273"/>
  <c r="M268"/>
  <c r="M163"/>
  <c r="J163"/>
  <c r="M160"/>
  <c r="J160"/>
  <c r="N144"/>
  <c r="K144"/>
  <c r="J84"/>
  <c r="M81" s="1"/>
  <c r="M74"/>
  <c r="J74"/>
  <c r="K48"/>
  <c r="N300" l="1"/>
  <c r="N298"/>
  <c r="N299"/>
  <c r="M110"/>
  <c r="M111" s="1"/>
  <c r="M166"/>
  <c r="M80"/>
  <c r="J166"/>
  <c r="N296"/>
  <c r="N297"/>
  <c r="M82"/>
  <c r="M79"/>
  <c r="M83"/>
  <c r="M84" l="1"/>
</calcChain>
</file>

<file path=xl/sharedStrings.xml><?xml version="1.0" encoding="utf-8"?>
<sst xmlns="http://schemas.openxmlformats.org/spreadsheetml/2006/main" count="516" uniqueCount="423">
  <si>
    <t>Activo</t>
  </si>
  <si>
    <t>a) NOTAS DE DESGLOSE</t>
  </si>
  <si>
    <t>Ingresos de Gestión</t>
  </si>
  <si>
    <t>Las cuentas que aparecen en el cuadro anterior no son exhaustivas y tienen como finalidad ejemplificar el formato que se sugiere para elaborar la nota.</t>
  </si>
  <si>
    <t xml:space="preserve">Avales y garantías </t>
  </si>
  <si>
    <t>Juicios</t>
  </si>
  <si>
    <t>Bienes concesionados o en comodato</t>
  </si>
  <si>
    <t xml:space="preserve">Cuentas de ingresos </t>
  </si>
  <si>
    <t>Cuentas de egresos</t>
  </si>
  <si>
    <t>Los  Estados  Financieros  de  los  entes  públicos,  proveen  de  información  financiera  a  los  principales usuarios de la misma, al Congreso y a los ciudadanos.</t>
  </si>
  <si>
    <t>Notas de desglose;</t>
  </si>
  <si>
    <t xml:space="preserve">a)   </t>
  </si>
  <si>
    <t xml:space="preserve">b)     </t>
  </si>
  <si>
    <t>Notas de memoria (cuentas de orden), y</t>
  </si>
  <si>
    <t xml:space="preserve">c)     </t>
  </si>
  <si>
    <t>Notas de gestión administrativa.</t>
  </si>
  <si>
    <t>NOTAS AL ESTADO DE SITUACIÓN FINANCIERA</t>
  </si>
  <si>
    <t>Efectivo y Equivalentes</t>
  </si>
  <si>
    <t>Bienes Disponibles para su Transformación o Consumo (inventarios)</t>
  </si>
  <si>
    <t>Inversiones Financieras</t>
  </si>
  <si>
    <t>Bienes Muebles, Inmuebles e Intangibles</t>
  </si>
  <si>
    <t>Estimaciones y Deterioros</t>
  </si>
  <si>
    <t>Otros Activos</t>
  </si>
  <si>
    <t>Gastos y Otras Pérdidas:</t>
  </si>
  <si>
    <t>Efectivo y equivalentes</t>
  </si>
  <si>
    <t>Depreciación</t>
  </si>
  <si>
    <t>Amortización</t>
  </si>
  <si>
    <t>Incrementos en las provisiones</t>
  </si>
  <si>
    <t>Incremento en cuentas por cobrar</t>
  </si>
  <si>
    <t>b) NOTAS DE MEMORIA (CUENTAS DE ORDEN)</t>
  </si>
  <si>
    <t>Las cuentas que se manejan para efectos de estas Notas son las siguientes:</t>
  </si>
  <si>
    <t>Cuentas de Orden Contables y Presupuestarias:</t>
  </si>
  <si>
    <t>Contables:</t>
  </si>
  <si>
    <t>Valores</t>
  </si>
  <si>
    <t xml:space="preserve">Emisión de obligaciones </t>
  </si>
  <si>
    <t xml:space="preserve">Contratos para Inversión Mediante Proyectos para Prestación de Servicios (PPS) y Similares </t>
  </si>
  <si>
    <r>
      <rPr>
        <i/>
        <sz val="9"/>
        <rFont val="Arial"/>
        <family val="2"/>
      </rPr>
      <t xml:space="preserve">Presupuestarias: </t>
    </r>
    <r>
      <rPr>
        <sz val="9"/>
        <rFont val="Arial"/>
        <family val="2"/>
      </rPr>
      <t/>
    </r>
  </si>
  <si>
    <t>c) NOTAS DE GESTIÓN ADMINISTRATIVA</t>
  </si>
  <si>
    <r>
      <t xml:space="preserve">I)     </t>
    </r>
    <r>
      <rPr>
        <b/>
        <sz val="7"/>
        <rFont val="Times New Roman"/>
        <family val="1"/>
      </rPr>
      <t/>
    </r>
  </si>
  <si>
    <r>
      <rPr>
        <b/>
        <sz val="9"/>
        <rFont val="Arial"/>
        <family val="2"/>
      </rPr>
      <t>Ahorro/Desahorro   antes   de   rubros Extraordinarios</t>
    </r>
  </si>
  <si>
    <r>
      <rPr>
        <i/>
        <sz val="9"/>
        <rFont val="Arial"/>
        <family val="2"/>
      </rPr>
      <t>Movimientos de partidas (o rubros) que no afectan al efectivo.</t>
    </r>
  </si>
  <si>
    <r>
      <rPr>
        <sz val="9"/>
        <rFont val="Arial"/>
        <family val="2"/>
      </rPr>
      <t>Incremento en inversiones producido por revaluación</t>
    </r>
  </si>
  <si>
    <r>
      <rPr>
        <sz val="9"/>
        <rFont val="Arial"/>
        <family val="2"/>
      </rPr>
      <t>Ganancia/pérdida en venta de propiedad, planta y equipo</t>
    </r>
  </si>
  <si>
    <t xml:space="preserve">III)   </t>
  </si>
  <si>
    <t>NOTAS AL ESTADO DE VARIACIÓN EN LA HACIENDA PÚBLICA</t>
  </si>
  <si>
    <t xml:space="preserve">Conciliación de los Flujos de Efectivo Netos de las Actividades de Operación y la cuenta de Ahorro/Desahorro antes de Rubros Extraordinarios. </t>
  </si>
  <si>
    <r>
      <t xml:space="preserve">II)    </t>
    </r>
    <r>
      <rPr>
        <b/>
        <sz val="7"/>
        <rFont val="Times New Roman"/>
        <family val="1"/>
      </rPr>
      <t/>
    </r>
  </si>
  <si>
    <t>NOTAS AL ESTADO DE ACTIVIDADES</t>
  </si>
  <si>
    <t xml:space="preserve">IV)   </t>
  </si>
  <si>
    <t>NOTAS AL ESTADO DE FLUJOS DE EFECTIVO</t>
  </si>
  <si>
    <t xml:space="preserve">V) </t>
  </si>
  <si>
    <t>CONCILIACIÓN ENTRE LOS INGRESOS PRESUPUESTARIOS Y CONTABLES, ASÍ COMO ENTRE LOS EGRESOS PRESUPUESTARIOS Y LOS GASTOS CONTABLES</t>
  </si>
  <si>
    <t>Se informará acerca de los fondos con afectación específica, el tipo y monto de los mismos; de las inversiones financieras se revelará su tipo y monto, su clasificación en corto y largo plazo separando aquéllas que su vencimiento sea menor a 3 meses.</t>
  </si>
  <si>
    <t>El análisis de los saldos inicial y final que figuran en la última parte del Estado de Flujo de Efectivo en la cuenta de efectivo y equivalentes es como sigue:</t>
  </si>
  <si>
    <t>Detallar las adquisiciones de bienes muebles e inmuebles con su monto global y, en su caso, el porcentaje de estas adquisiciones que fueron realizadas mediante subsidios de capital del sector central. Adicionalmente, revelar el importe de los pagos que durante el período se hicieron por la compra de los elementos citados.</t>
  </si>
  <si>
    <t>2.</t>
  </si>
  <si>
    <t>1.</t>
  </si>
  <si>
    <t>3.</t>
  </si>
  <si>
    <t>6.</t>
  </si>
  <si>
    <t>5.</t>
  </si>
  <si>
    <t xml:space="preserve"> Introducción</t>
  </si>
  <si>
    <t xml:space="preserve">2.     </t>
  </si>
  <si>
    <t>Panorama Económico y Financiero</t>
  </si>
  <si>
    <t xml:space="preserve">3.     </t>
  </si>
  <si>
    <t>Autorización e Historia</t>
  </si>
  <si>
    <t xml:space="preserve">b)   </t>
  </si>
  <si>
    <t xml:space="preserve">4.     </t>
  </si>
  <si>
    <t>Organización y Objeto Social</t>
  </si>
  <si>
    <t>Bases de Preparación de los Estados Financieros</t>
  </si>
  <si>
    <t>Políticas de Contabilidad Significativas</t>
  </si>
  <si>
    <t xml:space="preserve">7.     </t>
  </si>
  <si>
    <t>Posición en Moneda Extranjera y Protección por Riesgo Cambiario</t>
  </si>
  <si>
    <t xml:space="preserve">8. </t>
  </si>
  <si>
    <t>Reporte Analítico del Activo</t>
  </si>
  <si>
    <t xml:space="preserve">9.     </t>
  </si>
  <si>
    <t>Fideicomisos, Mandatos y Análogos</t>
  </si>
  <si>
    <t xml:space="preserve">10.   </t>
  </si>
  <si>
    <t>Reporte de la Recaudación</t>
  </si>
  <si>
    <t xml:space="preserve">11.   </t>
  </si>
  <si>
    <t>Información sobre la Deuda y el Reporte Analítico de la Deuda</t>
  </si>
  <si>
    <t xml:space="preserve">12. </t>
  </si>
  <si>
    <t>Calificaciones otorgadas</t>
  </si>
  <si>
    <t xml:space="preserve">13.   </t>
  </si>
  <si>
    <t>Proceso de Mejora</t>
  </si>
  <si>
    <t xml:space="preserve">14.   </t>
  </si>
  <si>
    <t>Información por Segmentos</t>
  </si>
  <si>
    <t xml:space="preserve">15.   </t>
  </si>
  <si>
    <t>Eventos Posteriores al Cierre</t>
  </si>
  <si>
    <t xml:space="preserve">16.   </t>
  </si>
  <si>
    <t>Partes Relacionadas</t>
  </si>
  <si>
    <t xml:space="preserve">17.   </t>
  </si>
  <si>
    <t>Responsabilidad Sobre la Presentación Razonable de la Información Contable</t>
  </si>
  <si>
    <t>Análisis del comportamiento de la recaudación correspondiente al ente público o cualquier tipo de ingreso, de forma separada los ingresos locales de los federales.</t>
  </si>
  <si>
    <t>Proyección de la recaudación e ingresos en el mediano plazo.</t>
  </si>
  <si>
    <t>·</t>
  </si>
  <si>
    <t>A continuación se relacionan las cuentas que integran el rubro de efectivo y equivalentes:</t>
  </si>
  <si>
    <t>Concepto</t>
  </si>
  <si>
    <t>#NOMBRE(1112)</t>
  </si>
  <si>
    <t>Suma</t>
  </si>
  <si>
    <t>Bancos/Tesorería</t>
  </si>
  <si>
    <t>Banco</t>
  </si>
  <si>
    <t>Importe</t>
  </si>
  <si>
    <t>Inversiones Temporales</t>
  </si>
  <si>
    <t>Fondos con Afectación Específica</t>
  </si>
  <si>
    <t>Las Cuentas por Cobrar a Corto Plazo se integran por:</t>
  </si>
  <si>
    <t>%</t>
  </si>
  <si>
    <t>Deudores Diversos por Cobrar a Corto Plazo</t>
  </si>
  <si>
    <t>Representa el monto de los derechos de cobro a favor del ente público por gastos por comprobar, principalmente relacionados con viáticos.</t>
  </si>
  <si>
    <t>Otros Derechos a recibir Efectivo y Equivalentes a Corto Plazo</t>
  </si>
  <si>
    <t>Representan los derechos de cobro originados en el desarrollo de las actividades del ente público, de los cuales se espera recibir una contraprestación representada en recursos, bienes o servicios; en un plazo menor o igual a doce meses, no incluidos en las cuentas anteriores,</t>
  </si>
  <si>
    <t>Bienes Inmuebles, Infraestructura y Construcciones en Proceso</t>
  </si>
  <si>
    <t>Se integra de la siguiente manera:</t>
  </si>
  <si>
    <t>Bienes Muebles, Intangibles y Depreciaciones</t>
  </si>
  <si>
    <t>Se integras de la siguiente manera:</t>
  </si>
  <si>
    <t>Activo Diferido</t>
  </si>
  <si>
    <t>Pasivo</t>
  </si>
  <si>
    <t>Este género se compone de dos grupos, el Pasivo Circulante y el Pasivo No Circulante, en éstos inciden pasivos derivados de operaciones por servicios personales, cuentas por pagar por operaciones presupuestarias devengadas y contabilizadas al 30 de septiembre del ejercicio correspondiente; pasivos por obligaciones laborales, a continuación se presenta la integración del pasivo:</t>
  </si>
  <si>
    <t>Suma de Pasivo</t>
  </si>
  <si>
    <t>Pasivo Circulante</t>
  </si>
  <si>
    <t>Destacan entre las principales partidas del Pasivo Circulante las siguientes:</t>
  </si>
  <si>
    <t>Servicios Personales por Pagar a Corto Plazo</t>
  </si>
  <si>
    <t>Retenciones por Pagar a Corto Plazo</t>
  </si>
  <si>
    <t>Ingresos por Clasificar a Corto Plazo</t>
  </si>
  <si>
    <t>Proveedores por Pagar a Corto Plazo</t>
  </si>
  <si>
    <t>Pasivo No Circulante</t>
  </si>
  <si>
    <t>Destacan entre las principales partidas del Pasivo No Circulante las siguientes:</t>
  </si>
  <si>
    <t>Suma de Pasivos a Largo Plazo</t>
  </si>
  <si>
    <t>Funciones de Catálogo</t>
  </si>
  <si>
    <t>Función</t>
  </si>
  <si>
    <t>Nombre</t>
  </si>
  <si>
    <t>Descripción</t>
  </si>
  <si>
    <t>Nomenclatura</t>
  </si>
  <si>
    <t>Ejemplo</t>
  </si>
  <si>
    <t>NOMBRE</t>
  </si>
  <si>
    <t>Nombre de la cuenta contable</t>
  </si>
  <si>
    <t xml:space="preserve">Obtiene el nombre  de la cuenta específicada. </t>
  </si>
  <si>
    <t>#NOMBRE(Cuenta)</t>
  </si>
  <si>
    <t>FECHA</t>
  </si>
  <si>
    <t>Fecha de corte</t>
  </si>
  <si>
    <t>Muestra en formato de título la fecha de corte indicada</t>
  </si>
  <si>
    <t>#FECHA()</t>
  </si>
  <si>
    <t>BANCO</t>
  </si>
  <si>
    <t>Nombre del banco</t>
  </si>
  <si>
    <t>Obtiene el banco al que pertence la cuenta especificada.</t>
  </si>
  <si>
    <t>#BANCO(Cuenta)</t>
  </si>
  <si>
    <t>#BANCO(1112-01-01)</t>
  </si>
  <si>
    <t>CUENTA</t>
  </si>
  <si>
    <t>Número de cuenta bancaria</t>
  </si>
  <si>
    <t>Obtiene el número de cuenta bancaria asociado a la cuenta contable.</t>
  </si>
  <si>
    <t>#CUENTA(Cuenta)</t>
  </si>
  <si>
    <t>#CUENTA(1112-01-01)</t>
  </si>
  <si>
    <t>TIPO</t>
  </si>
  <si>
    <t>Nombre de la cuenta bancaria</t>
  </si>
  <si>
    <t>Obtiene nombre y tipo de la cuenta bancaria especificada.</t>
  </si>
  <si>
    <t>#TIPO(Cuenta)</t>
  </si>
  <si>
    <t>#TIPO(1112-01-01)</t>
  </si>
  <si>
    <t xml:space="preserve">Funciones de Saldos </t>
  </si>
  <si>
    <t>SIE</t>
  </si>
  <si>
    <t xml:space="preserve">Saldo inicial del ejercicio </t>
  </si>
  <si>
    <t>Obtiene el saldo inicial del ejercicio de una cuenta determinada. (Parametros externos: Fecha Final)</t>
  </si>
  <si>
    <t>SIP</t>
  </si>
  <si>
    <t xml:space="preserve">Saldo inicial del periodo </t>
  </si>
  <si>
    <t>Obtiene el saldo inicial del periodo de una cuenta determinada. (Parametros externos: Fecha Final)</t>
  </si>
  <si>
    <t>SFP</t>
  </si>
  <si>
    <t xml:space="preserve">Saldo final del periodo </t>
  </si>
  <si>
    <t>Obtiene el saldo final del periodo de una cuenta determinada. (Parametros externos: Fecha Final)</t>
  </si>
  <si>
    <t>Funciones de Movimientos</t>
  </si>
  <si>
    <t>MC</t>
  </si>
  <si>
    <t>Movimientos de cargo</t>
  </si>
  <si>
    <t>Obtiene el importe total de movimientos de cargo de una cuenta, en un rango de fechas determinado. (Parametros externos: Fecha de Inicio, Fecha Final)</t>
  </si>
  <si>
    <t>MA</t>
  </si>
  <si>
    <t>Movimientos de abono</t>
  </si>
  <si>
    <t>Obtiene el importe total de movimientos de abono de una cuenta, en un rango de fechas determinado. (Parametros externos: Fecha de Inicio, Fecha Final)</t>
  </si>
  <si>
    <t>MN</t>
  </si>
  <si>
    <t>Movimiento neto</t>
  </si>
  <si>
    <t>Obtiene el movimiento neto de una cuenta en un rango de fechas determinado. En caso de cuentas deudoras se suman los cargos y se restan los abonos, en caso de cuentas acreedoras  la operación es inversa. (Parametros externos: Fecha de Inicio, Fecha Final)</t>
  </si>
  <si>
    <t>#MC(Cuenta, FechaInicio, FechaFin)</t>
  </si>
  <si>
    <t>#MA(Cuenta, FechaInicio, FechaFin)</t>
  </si>
  <si>
    <t>#MN(Cuenta, FechaInicio, FechaFin)</t>
  </si>
  <si>
    <t>#MC(1112-001,01-01-2017,31-01-2017)</t>
  </si>
  <si>
    <t>#MA(1112-001,01-01-2017,31-01-2017)</t>
  </si>
  <si>
    <t>#MN(1112-001,01-01-2017,27-01-2017)</t>
  </si>
  <si>
    <t>El objetivo del presente documento es la revelación del contexto y de los aspectos económicos-financieros más relevantes que influyeron en las decisiones del período, y que deberán ser considerados en la elaboración de los estados financieros para la mayor comprensión de los mismos y sus particularidades.</t>
  </si>
  <si>
    <t>De esta manera, se informa y explica la respuesta del gobierno a las condiciones relacionadas con la información financiera de cada período de gestión; además, de exponer aquellas políticas que podrían afectar la toma de decisiones en períodos posteriores.</t>
  </si>
  <si>
    <t>La conciliación se presentará atendiendo a lo dispuesto por el Acuerdo por el que se emite el formato de conciliación entre los ingresos presupuestarios y contables, así como entre los egresos presupuestarios y los gastos contables.</t>
  </si>
  <si>
    <t>Las cuentas de orden se utilizan para registrar movimientos de valores que no afecten o modifiquen el balance del ente contable, sin embargo, su incorporación en libros es necesaria con fines de recordatorio contable, de control y en general sobre los aspectos administrativos, o bien, para consignar sus derechos o responsabilidades contingentes que puedan, o no, presentarse en el futuro.</t>
  </si>
  <si>
    <t>FORMULARIO</t>
  </si>
  <si>
    <t>NOTAS A LOS ESTADOS FINANCIEROS SAACG.NET</t>
  </si>
  <si>
    <t>Descripción:</t>
  </si>
  <si>
    <t>El presente formulario proporciona a los usuarios del SAACG.Net las funciones necesarias para la Emisión de las Notas a los Estados Financieros, de manera que se establezca un vínculo entre un libro de Excel y el Sistema facilitando la construcción de la información para el contenido de dichas Notas.</t>
  </si>
  <si>
    <t>INDETEC 2018</t>
  </si>
  <si>
    <t>EJERCICIO</t>
  </si>
  <si>
    <t>Ejercicio contable</t>
  </si>
  <si>
    <t>Obtiene el ejercicio contable.</t>
  </si>
  <si>
    <t>Obtiene el ejercicio anterior (-1)</t>
  </si>
  <si>
    <t>#EJERCICIO()</t>
  </si>
  <si>
    <t>#EJERCICIO(-1)</t>
  </si>
  <si>
    <t>#FECHA() -&gt; 1 de Enero del 2000</t>
  </si>
  <si>
    <t>Muestra el año de la fecha de corte indicada</t>
  </si>
  <si>
    <t>#FECHA(A)</t>
  </si>
  <si>
    <t>#FECHA(A) -&gt; 2000</t>
  </si>
  <si>
    <t>Muestra el mes y el año de la fecha de corte indicada</t>
  </si>
  <si>
    <t>#FECHA(M)</t>
  </si>
  <si>
    <t>#FECHA(M) -&gt; enero 2000</t>
  </si>
  <si>
    <t>Muestra la fecha completa de corte indicada. (01/enero/2017)</t>
  </si>
  <si>
    <t>#FECHA(D)</t>
  </si>
  <si>
    <t>#FECHA(D) -&gt; 01 / enero / 2000</t>
  </si>
  <si>
    <t xml:space="preserve">#SIE(Cuenta, 1)    </t>
  </si>
  <si>
    <t xml:space="preserve">#SIE(1114-01-02, 1)  * Ejercicio actual </t>
  </si>
  <si>
    <t xml:space="preserve">#SIE(Cuenta, 0) </t>
  </si>
  <si>
    <t>#SIE(1114-01-02, 0)  * Póliza de Saldos Iniciales</t>
  </si>
  <si>
    <t xml:space="preserve">#SIE(Cuenta, -1) </t>
  </si>
  <si>
    <t>#SIE(1114-01-02, -1) * Ejercicio anterior</t>
  </si>
  <si>
    <t>#SIP(Cuenta, 1)</t>
  </si>
  <si>
    <t>#SIP(1112-01-01, 1) * Ejercicio actual</t>
  </si>
  <si>
    <t>#SIP(Cuenta, 0)</t>
  </si>
  <si>
    <t>#SIP(1112-01-01, 0) * Póliza de Saldos Iniciales</t>
  </si>
  <si>
    <t>#SIP(Cuenta, -1)</t>
  </si>
  <si>
    <t>#SIP(1112-01-01, -1) * Ejercicio anterior</t>
  </si>
  <si>
    <t>#SFP(Cuenta, 1)</t>
  </si>
  <si>
    <t>#SFP(1123-01-10, 1)  * Ejercicio actual</t>
  </si>
  <si>
    <t>#SFP(Cuenta, 0)</t>
  </si>
  <si>
    <t>#SFP(1123-01-10, 0)  * Póliza de Saldos Iniciales</t>
  </si>
  <si>
    <t>#SFP(Cuenta, -1)</t>
  </si>
  <si>
    <t>#SFP(1123-01-10, -1) * Ejercicio anterior</t>
  </si>
  <si>
    <t>“Bajo protesta de decir verdad declaramos que los Estados Financieros y sus notas, son razonablemente correctos y son responsabilidad del emisor”.</t>
  </si>
  <si>
    <t>Efectivo</t>
  </si>
  <si>
    <t>Representa los recursos depositados de MUNICIPIO DE AQUISMON SLP, pendientes de clasificar según los conceptos del Clasificador por Rubros de Ingresos.</t>
  </si>
  <si>
    <t>Representa los adeudos con proveedores derivados de operaciones de MUNICIPIO DE AQUISMON SLP, con vencimiento menor o igual a doce meses.</t>
  </si>
  <si>
    <t>Representa el monto de efectivo disponible propiedad de MUNICIPIO DE AQUISMON SLP, su importe se integra por:</t>
  </si>
  <si>
    <t>Representa el saldo disponible propiedad de MUNICIPIO DE AQUISMON SLP, en instituciones bancarias, su importe se integra por:</t>
  </si>
  <si>
    <t xml:space="preserve">No se genera informacion </t>
  </si>
  <si>
    <t>No se genera informacion</t>
  </si>
  <si>
    <t>Corresponde integrar en este rubro los saldos que representan cuentas por cobrar y deudores diversos por cobrar a corto plazo, deudores por anticipos de la Tesorería a corto plazo, préstamos otorgados a corto plazo, otros derechos a recibir efectivo o equivalentes a corto plazo. A continuación se presenta la integración de este rubro</t>
  </si>
  <si>
    <t xml:space="preserve">Derechos a recibir Efectivo y Equivalentes </t>
  </si>
  <si>
    <t>Derechos a recibir Bienes o Servicios a Recibir</t>
  </si>
  <si>
    <t>Las Cuentas de Anticipos a Corto Plazo se integran por:</t>
  </si>
  <si>
    <t>Se conforma por los bienes tangibles e intangibles necesarios para llevar a cabo las actividades de gobierno y las obras en proceso que se realizan en los diferentes inmuebles</t>
  </si>
  <si>
    <t>Los bienes del Municipio, se encuentran valuados al costo histórico y en su caso, a valor de avalúo, conforme a lo señalado en el Postulado Básico de Contabilidad Gubernamental 9.- Valuación. Para fines de control y registro los bienes tienen como valor mínimo en libros el de una unidad monetaria. El valor en libros como se indica es para fines de control y registro y no necesariamente refleja el valor para fines de aseguramiento y, en su caso, de enajenación.</t>
  </si>
  <si>
    <t>Con fundamento en las Reglas Específicas del Registro y Valoración del Patrimonio emitidas por el Consejo Nacional de Armonización Contable, el Municipio determinó que sus bienes tiene una vida útil indefinida, por lo cual no se deprecian ni se deterioran y no se amortizan.</t>
  </si>
  <si>
    <t xml:space="preserve">En el ejercicio 2014 venció el plazo para que se realizara el levantamiento físico del inventario de los bienes a que se refiere el artículo 23 de la Ley de Contabilidad, el resultado de la conciliación de acuerdo con lo establecido por el Consejo Nacional de Armonización Contable, derivó en que se consideraran bienes que no formaban parte del registro contable. </t>
  </si>
  <si>
    <t>En anexo de los Estados Financieros al 31 FECHA() se incluyen las relaciones de bienes que componen el patrimonio del Municipio presentadas por las dependencias, en dichas relaciones, las dependencias proporcionan, en su caso, los bienes cuyo devengo se encuentra en proceso y por tanto aún no se tiene el registro contable respectivo, en apego a los momentos contables del egreso.</t>
  </si>
  <si>
    <t>El importe de esta cuenta esta constituido principalmente por:  Prima Vacacional, cuyo importe se paga en 2 periodos; Aguinaldo cuyo importe se paga en el mes de diciembre.</t>
  </si>
  <si>
    <t>El importe de esta cuenta esta constituido principalmente por: Retenciones de ISR por Sueldos y Salarios, Honorarios y por Arrendamiento, mismo que se pagan en el mes inmediato posterior.</t>
  </si>
  <si>
    <t>INGRESOS DE GESTION</t>
  </si>
  <si>
    <t>OTROS INGRESOS Y BENEFICIOS</t>
  </si>
  <si>
    <t>PARTICIPACIONES, APORTACIONES, TRANSFERENCIAS, ASIGNACIONES, SUBSIDIOS Y OTRAS AYUDAS</t>
  </si>
  <si>
    <t>IMPORTE</t>
  </si>
  <si>
    <t>TOTAL DE INGRESOS Y OTROS BENEFICIOS</t>
  </si>
  <si>
    <t>Los Ingresos de gestión son resultado de la política de recaudación del Municipio, se integran principalmente por los Impuestos, Derechos y Aprovechamientos, dichos ingresos se conforman de la siguiente manera:</t>
  </si>
  <si>
    <t>Los Gastos y otras perdidas son decrementos de los activos o incrementos de los pasivos durante un periodo contable, con la intención de generar ingresos y con un impacto desfavorable en la utilidad o pérdida neta o, en su caso, en el cambio neto en el patrimonio contable y, consecuentemente, en su capital ganado o patrimonio contable, respectivamente</t>
  </si>
  <si>
    <t>A continuación se desglosan los principales rubros de Gastos y Otras Perdidas</t>
  </si>
  <si>
    <t>Desglose de aquellos rubros que en forma individual representan el 8.0% o más del total de los gastos:</t>
  </si>
  <si>
    <t>Municipio</t>
  </si>
  <si>
    <t>Cuenta</t>
  </si>
  <si>
    <t>Hacienda Pública/Patrimonio Generado</t>
  </si>
  <si>
    <t>Resultados del Ejercicio (Ahorro/ Desahorro)</t>
  </si>
  <si>
    <t>Resultados de Ejercicios Anteriores</t>
  </si>
  <si>
    <t>Rectificaciones de Resultados de Ejercicios Anteriores</t>
  </si>
  <si>
    <t>Por la importancia que el Municipio tiene en la integración de la información financiera del Municipio de Aquismon S.L.P., se presenta el formato en los Estados Financieros del periodo</t>
  </si>
  <si>
    <t>La afectación a Resultados de Ejercicios Anteriores obedece a las regularizaciones/rectificaciones de movimientos que sucedieron en años anteriores.</t>
  </si>
  <si>
    <t>A su vez, la cuenta de Rectificaciones de Resultados de Ejercicios Anteriores, de conformidad con el acuerdo del Consejo Nacional de Armonización Contable publicado en el Diario Oficial de la Federación el 22 de diciembre de 2014 establece el reconocimiento de los registros extemporáneos, destacando entre estos los resultados del proceso de depuración llevado a cabo.</t>
  </si>
  <si>
    <t>TOTAL</t>
  </si>
  <si>
    <t>Incremento en bienes y servicios</t>
  </si>
  <si>
    <t>Incremento en Activo fijo</t>
  </si>
  <si>
    <t>Decremento en Pasivos por pagar CP</t>
  </si>
  <si>
    <t>Decremento en Pasivos por pagar LP</t>
  </si>
  <si>
    <t>Ley de Ingresos Estimada</t>
  </si>
  <si>
    <t>Ley de Ingresos por Ejecutar</t>
  </si>
  <si>
    <t>Modificado</t>
  </si>
  <si>
    <t>Recaudado</t>
  </si>
  <si>
    <t>Aprobado</t>
  </si>
  <si>
    <t>Por Ejercer</t>
  </si>
  <si>
    <t>Pagado</t>
  </si>
  <si>
    <t>Las principales condiciones económicas y financieras bajo las cuales el Municipio de Aquismon S.L.P. operó y que influyeron la toma de decisiones de la Administración, fue gracias a:</t>
  </si>
  <si>
    <r>
      <t>1.</t>
    </r>
    <r>
      <rPr>
        <sz val="7"/>
        <color rgb="FF000000"/>
        <rFont val="Times New Roman"/>
        <family val="1"/>
      </rPr>
      <t xml:space="preserve">        </t>
    </r>
    <r>
      <rPr>
        <sz val="9"/>
        <color rgb="FF000000"/>
        <rFont val="Soberana Sans Light"/>
      </rPr>
      <t xml:space="preserve">Las Participación y Aportaciones por parte del Estado y la Federación, </t>
    </r>
  </si>
  <si>
    <r>
      <t>2.</t>
    </r>
    <r>
      <rPr>
        <sz val="7"/>
        <color rgb="FF000000"/>
        <rFont val="Times New Roman"/>
        <family val="1"/>
      </rPr>
      <t xml:space="preserve">        </t>
    </r>
    <r>
      <rPr>
        <sz val="9"/>
        <color rgb="FF000000"/>
        <rFont val="Soberana Sans Light"/>
      </rPr>
      <t>El municipio cuenta con una gran riqueza natural, para el Turismo como pueden ser las siguientes:</t>
    </r>
  </si>
  <si>
    <r>
      <t>La cascada de Tamul</t>
    </r>
    <r>
      <rPr>
        <sz val="9"/>
        <color rgb="FF000000"/>
        <rFont val="Soberana Sans Light"/>
      </rPr>
      <t> es el máximo referente de atractivo natural, con su caída de hasta 300 metros de ancho y una altura de 105</t>
    </r>
  </si>
  <si>
    <r>
      <t>La Cueva del Agua</t>
    </r>
    <r>
      <rPr>
        <sz val="9"/>
        <color rgb="FF000000"/>
        <rFont val="Soberana Sans Light"/>
      </rPr>
      <t>, un cenote de enorme profundidad pero de límpidas aguas, cuya frescura bien se antoja al regreso de la calurosa expedición.</t>
    </r>
  </si>
  <si>
    <r>
      <t>El</t>
    </r>
    <r>
      <rPr>
        <sz val="9"/>
        <color rgb="FF000000"/>
        <rFont val="Soberana Sans Light"/>
      </rPr>
      <t> </t>
    </r>
    <r>
      <rPr>
        <b/>
        <sz val="9"/>
        <color rgb="FF000000"/>
        <rFont val="Soberana Sans Light"/>
      </rPr>
      <t>Sótano de las Golondrinas</t>
    </r>
    <r>
      <rPr>
        <sz val="9"/>
        <color rgb="FF000000"/>
        <rFont val="Soberana Sans Light"/>
      </rPr>
      <t>, que toma su nombre de los vencejos, pequeñas avecillas que habitan en las paredes de esta sima de 60 metros de diámetro y más de 500 de profundidad.</t>
    </r>
  </si>
  <si>
    <r>
      <t>La</t>
    </r>
    <r>
      <rPr>
        <sz val="9"/>
        <color rgb="FF000000"/>
        <rFont val="Soberana Sans Light"/>
      </rPr>
      <t> </t>
    </r>
    <r>
      <rPr>
        <b/>
        <sz val="9"/>
        <color rgb="FF000000"/>
        <rFont val="Soberana Sans Light"/>
      </rPr>
      <t>Hoya de las Huahuas</t>
    </r>
    <r>
      <rPr>
        <sz val="9"/>
        <color rgb="FF000000"/>
        <rFont val="Soberana Sans Light"/>
      </rPr>
      <t>, de menor profundidad pero de mayor diámetro en su entrada, que genera un magnetismo espectacular.</t>
    </r>
  </si>
  <si>
    <r>
      <t>La</t>
    </r>
    <r>
      <rPr>
        <sz val="9"/>
        <color rgb="FF000000"/>
        <rFont val="Soberana Sans Light"/>
      </rPr>
      <t> </t>
    </r>
    <r>
      <rPr>
        <b/>
        <sz val="9"/>
        <color rgb="FF000000"/>
        <rFont val="Soberana Sans Light"/>
      </rPr>
      <t>Cueva de Mantezulel</t>
    </r>
    <r>
      <rPr>
        <sz val="9"/>
        <color rgb="FF000000"/>
        <rFont val="Soberana Sans Light"/>
      </rPr>
      <t> es otro de los sorprendentes atractivos.</t>
    </r>
  </si>
  <si>
    <r>
      <t>El</t>
    </r>
    <r>
      <rPr>
        <sz val="9"/>
        <color rgb="FF000000"/>
        <rFont val="Soberana Sans Light"/>
      </rPr>
      <t> </t>
    </r>
    <r>
      <rPr>
        <b/>
        <sz val="9"/>
        <color rgb="FF000000"/>
        <rFont val="Soberana Sans Light"/>
      </rPr>
      <t>Nacimiento de Tambaque</t>
    </r>
    <r>
      <rPr>
        <sz val="9"/>
        <color rgb="FF000000"/>
        <rFont val="Soberana Sans Light"/>
      </rPr>
      <t xml:space="preserve">, cómodamente acondicionado con corredores elaborados en piedra, asadores, escalinatas y pequeñas represas, sombreadas por frondosos árboles de la región. </t>
    </r>
  </si>
  <si>
    <r>
      <t>El </t>
    </r>
    <r>
      <rPr>
        <b/>
        <sz val="9"/>
        <color rgb="FF000000"/>
        <rFont val="Soberana Sans Light"/>
      </rPr>
      <t>Puente de Dios</t>
    </r>
    <r>
      <rPr>
        <sz val="9"/>
        <color rgb="FF000000"/>
        <rFont val="Soberana Sans Light"/>
      </rPr>
      <t>, que se deriva por las formaciones rocosas al paso del río “Tampaón”.</t>
    </r>
  </si>
  <si>
    <r>
      <t>3.</t>
    </r>
    <r>
      <rPr>
        <sz val="7"/>
        <color rgb="FF000000"/>
        <rFont val="Times New Roman"/>
        <family val="1"/>
      </rPr>
      <t xml:space="preserve">      </t>
    </r>
    <r>
      <rPr>
        <sz val="9"/>
        <color rgb="FF000000"/>
        <rFont val="Soberana Sans Light"/>
      </rPr>
      <t>Estímulos en pago Predial: se incentiva al contribuyente al pago del impuesto predial otorgando año con año descuentos del 15, 10 y 5% durante los meses de Enero, Febrero y Marzo.</t>
    </r>
  </si>
  <si>
    <r>
      <t>4.</t>
    </r>
    <r>
      <rPr>
        <sz val="7"/>
        <color rgb="FF000000"/>
        <rFont val="Times New Roman"/>
        <family val="1"/>
      </rPr>
      <t xml:space="preserve">      </t>
    </r>
    <r>
      <rPr>
        <sz val="9"/>
        <color rgb="FF000000"/>
        <rFont val="Soberana Sans Light"/>
      </rPr>
      <t>Estimulo a personas de 60 años y de más edad que pertenecen al INAPAM, discapacitados, indígenas, jubilados y pensionados en un 50% de descuento en el pago del impuesto predial</t>
    </r>
  </si>
  <si>
    <r>
      <t>5.</t>
    </r>
    <r>
      <rPr>
        <sz val="7"/>
        <color rgb="FF000000"/>
        <rFont val="Times New Roman"/>
        <family val="1"/>
      </rPr>
      <t xml:space="preserve">      </t>
    </r>
    <r>
      <rPr>
        <sz val="9"/>
        <color rgb="FF000000"/>
        <rFont val="Soberana Sans Light"/>
      </rPr>
      <t xml:space="preserve">Deuda pública: cuidar el endeudamiento municipal y los compromisos fiscales </t>
    </r>
  </si>
  <si>
    <t xml:space="preserve">En apego a la normatividad establecida por el Consejo Nacional de Armonización Contable para la formulación de las notas a los Estados Financieros, a continuación se puntualizan los principales datos: </t>
  </si>
  <si>
    <t xml:space="preserve">1. Fecha de creación del ente: Registro ante la Secretaria de Hacienda Publica 01 de Enero de 1985 </t>
  </si>
  <si>
    <t>2. Cambios de la estructura del Municipio de Aquismon S.L.P.: Para una mejor atención a la ciudadanía y para una mejor organización, el municipio creo durante la administración, los siguientes Departamento Municipales:</t>
  </si>
  <si>
    <t>Departamentos de Nueva Creación</t>
  </si>
  <si>
    <r>
      <t>·</t>
    </r>
    <r>
      <rPr>
        <sz val="7"/>
        <color rgb="FF000000"/>
        <rFont val="Times New Roman"/>
        <family val="1"/>
      </rPr>
      <t xml:space="preserve">         </t>
    </r>
    <r>
      <rPr>
        <sz val="9"/>
        <color rgb="FF000000"/>
        <rFont val="Soberana Sans Light"/>
      </rPr>
      <t>Asuntos Religiosos</t>
    </r>
  </si>
  <si>
    <r>
      <t>·</t>
    </r>
    <r>
      <rPr>
        <sz val="7"/>
        <color rgb="FF000000"/>
        <rFont val="Times New Roman"/>
        <family val="1"/>
      </rPr>
      <t xml:space="preserve">         </t>
    </r>
    <r>
      <rPr>
        <sz val="9"/>
        <color rgb="FF000000"/>
        <rFont val="Soberana Sans Light"/>
      </rPr>
      <t>Derechos Humanos</t>
    </r>
  </si>
  <si>
    <r>
      <t>·</t>
    </r>
    <r>
      <rPr>
        <sz val="7"/>
        <color rgb="FF000000"/>
        <rFont val="Times New Roman"/>
        <family val="1"/>
      </rPr>
      <t xml:space="preserve">         </t>
    </r>
    <r>
      <rPr>
        <sz val="9"/>
        <color rgb="FF000000"/>
        <rFont val="Soberana Sans Light"/>
      </rPr>
      <t>Coordinador de Archivos</t>
    </r>
  </si>
  <si>
    <r>
      <t>·</t>
    </r>
    <r>
      <rPr>
        <sz val="7"/>
        <color rgb="FF000000"/>
        <rFont val="Times New Roman"/>
        <family val="1"/>
      </rPr>
      <t xml:space="preserve">         </t>
    </r>
    <r>
      <rPr>
        <sz val="9"/>
        <color rgb="FF000000"/>
        <rFont val="Soberana Sans Light"/>
      </rPr>
      <t>Atención a la Juventud</t>
    </r>
  </si>
  <si>
    <r>
      <t>·</t>
    </r>
    <r>
      <rPr>
        <sz val="7"/>
        <color rgb="FF000000"/>
        <rFont val="Times New Roman"/>
        <family val="1"/>
      </rPr>
      <t xml:space="preserve">         </t>
    </r>
    <r>
      <rPr>
        <sz val="9"/>
        <color rgb="FF000000"/>
        <rFont val="Soberana Sans Light"/>
      </rPr>
      <t>Deportes</t>
    </r>
  </si>
  <si>
    <r>
      <t>·</t>
    </r>
    <r>
      <rPr>
        <sz val="7"/>
        <color rgb="FF000000"/>
        <rFont val="Times New Roman"/>
        <family val="1"/>
      </rPr>
      <t xml:space="preserve">         </t>
    </r>
    <r>
      <rPr>
        <sz val="9"/>
        <color rgb="FF000000"/>
        <rFont val="Soberana Sans Light"/>
      </rPr>
      <t>Acción Cívica</t>
    </r>
  </si>
  <si>
    <r>
      <t>·</t>
    </r>
    <r>
      <rPr>
        <sz val="7"/>
        <color rgb="FF000000"/>
        <rFont val="Times New Roman"/>
        <family val="1"/>
      </rPr>
      <t xml:space="preserve">         </t>
    </r>
    <r>
      <rPr>
        <sz val="9"/>
        <color rgb="FF000000"/>
        <rFont val="Soberana Sans Light"/>
      </rPr>
      <t>Logística</t>
    </r>
  </si>
  <si>
    <r>
      <t>·</t>
    </r>
    <r>
      <rPr>
        <sz val="7"/>
        <color rgb="FF000000"/>
        <rFont val="Times New Roman"/>
        <family val="1"/>
      </rPr>
      <t xml:space="preserve">         </t>
    </r>
    <r>
      <rPr>
        <sz val="9"/>
        <color rgb="FF000000"/>
        <rFont val="Soberana Sans Light"/>
      </rPr>
      <t>Prospera y Atención a la Mujer</t>
    </r>
  </si>
  <si>
    <t>Departamentos con Modificación</t>
  </si>
  <si>
    <r>
      <t>·</t>
    </r>
    <r>
      <rPr>
        <sz val="7"/>
        <color rgb="FF000000"/>
        <rFont val="Times New Roman"/>
        <family val="1"/>
      </rPr>
      <t xml:space="preserve">         </t>
    </r>
    <r>
      <rPr>
        <sz val="9"/>
        <color rgb="FF000000"/>
        <rFont val="Soberana Sans Light"/>
      </rPr>
      <t>Turismo se fusiono con Cultura, actualmente el departamento se denomina Turismo y Cultura</t>
    </r>
  </si>
  <si>
    <r>
      <t>·</t>
    </r>
    <r>
      <rPr>
        <sz val="7"/>
        <color rgb="FF000000"/>
        <rFont val="Times New Roman"/>
        <family val="1"/>
      </rPr>
      <t xml:space="preserve">         </t>
    </r>
    <r>
      <rPr>
        <sz val="9"/>
        <color rgb="FF000000"/>
        <rFont val="Soberana Sans Light"/>
      </rPr>
      <t>Protección Social en Salud (apoyo a la mujer embarazada, a personas con discapacidad y prevención del Dengue), actualmente el Departamento se denomina Protección Social en Salud y Apoyo a la Mujer</t>
    </r>
  </si>
  <si>
    <t>Departamentos extintos</t>
  </si>
  <si>
    <r>
      <t>·</t>
    </r>
    <r>
      <rPr>
        <sz val="7"/>
        <color rgb="FF000000"/>
        <rFont val="Times New Roman"/>
        <family val="1"/>
      </rPr>
      <t xml:space="preserve">         </t>
    </r>
    <r>
      <rPr>
        <sz val="9"/>
        <color rgb="FF000000"/>
        <rFont val="Soberana Sans Light"/>
      </rPr>
      <t>Pensionados</t>
    </r>
  </si>
  <si>
    <r>
      <t>·</t>
    </r>
    <r>
      <rPr>
        <sz val="7"/>
        <color rgb="FF000000"/>
        <rFont val="Times New Roman"/>
        <family val="1"/>
      </rPr>
      <t xml:space="preserve">         </t>
    </r>
    <r>
      <rPr>
        <sz val="9"/>
        <color rgb="FF000000"/>
        <rFont val="Soberana Sans Light"/>
      </rPr>
      <t>Planeación y gestoría</t>
    </r>
  </si>
  <si>
    <r>
      <t>·</t>
    </r>
    <r>
      <rPr>
        <sz val="7"/>
        <color rgb="FF000000"/>
        <rFont val="Times New Roman"/>
        <family val="1"/>
      </rPr>
      <t xml:space="preserve">         </t>
    </r>
    <r>
      <rPr>
        <sz val="9"/>
        <color rgb="FF000000"/>
        <rFont val="Soberana Sans Light"/>
      </rPr>
      <t>Supervisión y control</t>
    </r>
  </si>
  <si>
    <t>La Estructura Organizacional Básica, su Organización y su Objeto Social se contempla en la Ley Orgánica del Municipio Libre del Estado de San Luis en sus primeros 5 artículos del capítulo I y el artículo 12o.</t>
  </si>
  <si>
    <r>
      <t>a)</t>
    </r>
    <r>
      <rPr>
        <sz val="7"/>
        <color rgb="FF000000"/>
        <rFont val="Times New Roman"/>
        <family val="1"/>
      </rPr>
      <t xml:space="preserve">        </t>
    </r>
    <r>
      <rPr>
        <sz val="9"/>
        <color rgb="FF000000"/>
        <rFont val="Soberana Sans Light"/>
      </rPr>
      <t>Los Estados Financieros del Municipio de Aquismon S.L.P. se han elaborado observando las normas emitidas por el Consejo Nacional de Armonización Contable, en el Manual de Contabilidad Gubernamental y las disposiciones legales aplicables.</t>
    </r>
  </si>
  <si>
    <r>
      <t>b)</t>
    </r>
    <r>
      <rPr>
        <sz val="7"/>
        <color rgb="FF000000"/>
        <rFont val="Times New Roman"/>
        <family val="1"/>
      </rPr>
      <t xml:space="preserve">       </t>
    </r>
    <r>
      <rPr>
        <sz val="9"/>
        <color rgb="FF000000"/>
        <rFont val="Soberana Sans Light"/>
      </rPr>
      <t>El reconocimiento, valuación y revaluación, se realizó considerando que todos los eventos que afecten económicamente al ente público deben ser cuantificados en términos monetarios y se registrarán al costo histórico o al valor económico más objetivo registrándose en moneda nacional.</t>
    </r>
  </si>
  <si>
    <r>
      <t>c)</t>
    </r>
    <r>
      <rPr>
        <sz val="7"/>
        <color rgb="FF000000"/>
        <rFont val="Times New Roman"/>
        <family val="1"/>
      </rPr>
      <t xml:space="preserve">        </t>
    </r>
    <r>
      <rPr>
        <sz val="9"/>
        <color rgb="FF000000"/>
        <rFont val="Soberana Sans Light"/>
      </rPr>
      <t xml:space="preserve">Los estados financieros del Municipio de Aquismon S.L.P. fueron preparados en apego a los Postulados Básicos de Contabilidad Gubernamental emitidos por el Consejo Nacional de Armonización Contable. Políticas Contables Significativas Actualización La aplicación de los Índices inflacionarios son aplicados con mucha frecuencia en el pago del Impuesto Predial, en virtud de existir muchos cobros rezagados de dicho impuesto, igualmente se aplican en algún otro impuesto o derecho por cobrar. En cuanto a la aplicación de alguna actualización y recargo en el gasto, este corre por cuenta y bajo la responsabilidad de quien dejo de hacer el pago de manera oportuna, siendo que el municipio no puede absorber de ninguna manera recargo alguno por ningún pago extemporáneo. </t>
    </r>
  </si>
  <si>
    <t xml:space="preserve">Método de valuación de la inversión en acciones de Compañías subsidiarias y no consolidadas y asociadas </t>
  </si>
  <si>
    <t xml:space="preserve">No aplica </t>
  </si>
  <si>
    <t xml:space="preserve">Sistema y método de valuación de inventarios y costo de lo vendido </t>
  </si>
  <si>
    <t xml:space="preserve">Beneficios a los empleados </t>
  </si>
  <si>
    <t xml:space="preserve">Todos los beneficios de los empleados están contemplados en la Ley para los Trabajadores al servicio de las Instituciones Públicas del Estado de San Luis Potosí y la Ley Federal del Trabajo. </t>
  </si>
  <si>
    <t xml:space="preserve">Provisiones </t>
  </si>
  <si>
    <t>No se registran provisiones en el Municipio</t>
  </si>
  <si>
    <t>Reservas</t>
  </si>
  <si>
    <t xml:space="preserve">No se registran reservas en el Municipio. </t>
  </si>
  <si>
    <t xml:space="preserve">Cambios en políticas contables </t>
  </si>
  <si>
    <t xml:space="preserve">En el Municipio de Aquismon S.L.P. no se han registrado cambios significativos en la política contable. </t>
  </si>
  <si>
    <t xml:space="preserve">Reclasificaciones </t>
  </si>
  <si>
    <t xml:space="preserve">Se llevaron a cabo reclasificaciones entre cuentas de activo y pasivo circulantes, con base a la recomendación formulada por la Auditoria Superior del Estado, así mismo se alineó en algunos rubros el plan de cuentas del Municipio de Aquismon S.L.P. al del Consejo Nacional de Armonización Contable. </t>
  </si>
  <si>
    <t xml:space="preserve">Depuración y cancelación de saldos </t>
  </si>
  <si>
    <t xml:space="preserve">Se inició el proceso de depuración entre cuentas de activo y pasivo circulantes, llevando estos saldos a la cuenta de ejercicio anteriores según corresponda cada partida </t>
  </si>
  <si>
    <t>NO APLICA</t>
  </si>
  <si>
    <t xml:space="preserve">a) Vida útil o porcentaje de depreciación, deterioro o amortización utilizado por los diferentes tipos de activos. En las Reglas Específicas del Registro y Valoración del Patrimonio emitidas por el Consejo Nacional de Armonización Contable, se definió como vida útil de un activo, al período durante el que se espera utilizar el activo por parte del ente público, en este mismo documento se menciona que se considerará que un activo tiene una vida útil indefinida cuando, sobre la base de un análisis de todos los factores relevantes, no exista un límite previsible al período a lo largo del cual se espera que el activo genere rendimientos económicos o potencial de servicio para el ente público, o a la utilización en la producción de bienes y servicios públicos. Con base en estas reglas, el Municipio de Aquismon S.L.P. determinó que sus bienes tiene una vida útil indefinida, por lo cual no se deprecian. </t>
  </si>
  <si>
    <t xml:space="preserve">b) Cambios en el porcentaje de depreciación o valor residual de los activos. </t>
  </si>
  <si>
    <t xml:space="preserve">El Municipio de Ciudad Aquismon S.L.P. no deprecia sus bienes por lo tanto no se tiene cambios en el porcentaje. </t>
  </si>
  <si>
    <t xml:space="preserve">c) Importe de gastos de capitalización en el ejercicio. </t>
  </si>
  <si>
    <t xml:space="preserve">No se realizaron gastos de capitalización en este ejercicio. </t>
  </si>
  <si>
    <t xml:space="preserve">d) Riesgos por tipo de cambio o por tipo de interés de inversiones financieras. </t>
  </si>
  <si>
    <t xml:space="preserve">No se cuenta con cobertura para la protección de estos tipos de riesgo. </t>
  </si>
  <si>
    <t>Ninguna transacción realizada, ha sido sujeta a una calificación crediticia.</t>
  </si>
  <si>
    <t>Se tiene implementada la política de Control interno, a través de diferentes normas que nos rigen como pueden ser el Código de Conducta, el Código de Ética, La Ley de Responsabilidades, etc.</t>
  </si>
  <si>
    <t>Cuando se considere necesario se podrá revelar la información financiera de manera segmentada debido a la diversidad de las actividades y operaciones que realizan los entes públicos, ya que la misma proporciona información acerca de las diferentes actividades operativas en las cuales participa, de los productos o servicios que maneja, de las diferentes áreas geográficas, de los grupos homogéneos con el objetivo de entender el desempeño del ente, evaluar mejor los riesgos y beneficios del mismo, y entenderlo como un todo y sus partes integrantes.</t>
  </si>
  <si>
    <t>Consecuentemente, esta información contribuye al análisis más preciso de la situación financiera, grados y fuentes de riesgo y crecimiento potencial de negocio.</t>
  </si>
  <si>
    <t>No se tienen eventos posteriores al cierre</t>
  </si>
  <si>
    <t>C. OSCAR SUAREZ MENDOZA</t>
  </si>
  <si>
    <t>PRESIDENTE MUNICIPAL</t>
  </si>
  <si>
    <t>LAE. ARACELY RECENDIZ OLGUIN</t>
  </si>
  <si>
    <t>TESORERA MUNICIPAL</t>
  </si>
  <si>
    <t>C. MARIA GUADALUPE MARTINEZ RUBIO</t>
  </si>
  <si>
    <t>REGIDOR DE HACIENDA</t>
  </si>
  <si>
    <t>___________________________________________</t>
  </si>
  <si>
    <t>Incremento neto en Efectivo y Equivalentes</t>
  </si>
  <si>
    <t>De conformidad a los artículos 46, fracción I, inciso e) y 49 de la Ley General de Contabilidad Gubernamental, así como a la normatividad emitida por el Consejo Nacional de Armonización Contable, a continuación se presentan las notas a los estados financieros del Municipio de Aquismon S.L.P. correspondientes al 31 DE MAYO DE 2020</t>
  </si>
  <si>
    <t>Este Estado muestra el monto de la Hacienda Pública/Patrimonio al 31 DE MAYO DE 2020</t>
  </si>
  <si>
    <t>AL 31 DE MAYO DE 2020</t>
  </si>
  <si>
    <t>DERECHOS A RECIBIR EFECTIVO O EQUIVALENTES</t>
  </si>
  <si>
    <t>EFECTIVO Y EQUIVALENTES</t>
  </si>
  <si>
    <t>Total de EFECTIVO Y EQUIVALENTES</t>
  </si>
  <si>
    <t>CAJA INGRESOS DIARIOS</t>
  </si>
  <si>
    <t>CAJA SALDO AL 2018</t>
  </si>
  <si>
    <t>FONDO FIJO</t>
  </si>
  <si>
    <t>BANCOS RAMO 28</t>
  </si>
  <si>
    <t>BANCOS RAMO 33</t>
  </si>
  <si>
    <t>CONVENIOS RECURSOS EXTRAORDINARIOS</t>
  </si>
  <si>
    <t>DEUDORES DIVERSOS POR COBRAR A CORTO PLAZO</t>
  </si>
  <si>
    <t>INGRESOS POR RECUPERAR A CORTO PLAZO</t>
  </si>
  <si>
    <t>DEUDORES POR ANTICIPOS DE LA TESORERÍA A CORTO PLAZO</t>
  </si>
  <si>
    <t>PRÉSTAMOS OTORGADOS A CORTO PLAZO</t>
  </si>
  <si>
    <t>OTROS DERECHOS A RECIBIR EFECTIVO O EQUIVALENTES A CORTO PLAZO</t>
  </si>
  <si>
    <t>DERECHOS A RECIBIR BIENES O SERVICIOS</t>
  </si>
  <si>
    <t>ANTICIPO A PROVEEDORES POR ADQUISICIÓN DE BIENES Y PRESTACIÓN DE SERVICIOS A CORTO PLAZO</t>
  </si>
  <si>
    <t>ANTICIPO A CONTRATISTAS POR OBRAS PÚBLICAS A CORTO PLAZO</t>
  </si>
  <si>
    <t>INVENTARIOS</t>
  </si>
  <si>
    <t>EDIFICIOS NO HABITACIONALES</t>
  </si>
  <si>
    <t>CONSTRUCCIONES EN PROCESO EN BIENES DE DOMINIO PÚBLICO</t>
  </si>
  <si>
    <t>OTROS BIENES INMUEBLES</t>
  </si>
  <si>
    <t>Subtotal BIENES INMUEBLES, INFRAESTRUCTURA Y CONSTRUCCIONES EN PROCESO</t>
  </si>
  <si>
    <t>BIENES INMUEBLES, INFRAESTRUCTURA Y CONSTRUCCIONES EN PROCESO</t>
  </si>
  <si>
    <t>MOBILIARIO Y EQUIPO DE ADMINISTRACIÓN</t>
  </si>
  <si>
    <t>MOBILIARIO Y EQUIPO EDUCACIONAL Y RECREATIVO</t>
  </si>
  <si>
    <t>VEHÍCULOS Y EQUIPO DE TRANSPORTE</t>
  </si>
  <si>
    <t>MAQUINARIA, OTROS EQUIPOS Y HERRAMIENTAS</t>
  </si>
  <si>
    <t>Subtotal BIENES MUEBLES</t>
  </si>
  <si>
    <t>BIENES MUEBLES</t>
  </si>
  <si>
    <t>SOFTWARE</t>
  </si>
  <si>
    <t>LICENCIAS</t>
  </si>
  <si>
    <t>Subtotal ACTIVOS INTANGIBLES</t>
  </si>
  <si>
    <t>ACTIVOS INTANGIBLES</t>
  </si>
  <si>
    <t>CUENTAS POR PAGAR A CORTO PLAZO</t>
  </si>
  <si>
    <t>CUENTAS POR PAGAR A LARGO PLAZO</t>
  </si>
  <si>
    <t>FONDOS Y BIENES DE TERCEROS EN GARANTÍA Y/O ADMINISTRACIÓN A LARGO PLAZO</t>
  </si>
  <si>
    <t>SERVICIOS PERSONALES POR PAGAR A CORTO PLAZO</t>
  </si>
  <si>
    <t>PROVEEDORES POR PAGAR A CORTO PLAZO</t>
  </si>
  <si>
    <t>TRANSFERENCIAS OTORGADAS POR PAGAR A CORTO PLAZO</t>
  </si>
  <si>
    <t>RETENCIONES Y CONTRIBUCIONES POR PAGAR A CORTO PLAZO</t>
  </si>
  <si>
    <t>OTRAS CUENTAS POR PAGAR A CORTO PLAZO</t>
  </si>
  <si>
    <t>Suma PASIVO CIRCULANTE</t>
  </si>
  <si>
    <t>PROVEEDORES POR PAGAR A LARGO PLAZO</t>
  </si>
  <si>
    <t>CONTRATISTAS POR OBRAS PÚBLICAS POR PAGAR A LARGO PLAZO</t>
  </si>
  <si>
    <t>IMPUESTOS</t>
  </si>
  <si>
    <t>DERECHOS</t>
  </si>
  <si>
    <t>PRODUCTOS</t>
  </si>
  <si>
    <t>APROVECHAMIENTOS</t>
  </si>
  <si>
    <t>PARTICIPACIONES, APORTACIONES, CONVENIOS, INCENTIVOS DERIVADOS DE LA COLABORACIÓN FISCAL Y FONDOS DISTINTOS DE APORTACIONES</t>
  </si>
  <si>
    <t>OTROS INGRESOS Y BENEFICIOS VARIOS</t>
  </si>
  <si>
    <t>GASTOS DE FUNCIONAMIENTO</t>
  </si>
  <si>
    <t>TRANSFERENCIAS, ASIGNACIONES, SUBSIDIOS Y OTRAS AYUDAS</t>
  </si>
  <si>
    <t>PARTICIPACIONES Y APORTACIONES</t>
  </si>
  <si>
    <t>INTERESES, COMISIONES Y OTROS GASTOS DE LA DEUDA PÚBLICA</t>
  </si>
  <si>
    <t>OTROS GASTOS Y PÉRDIDAS EXTRAORDINARIAS</t>
  </si>
  <si>
    <t>Suma de GASTOS Y OTRAS PÉRDIDAS</t>
  </si>
  <si>
    <t>SERVICIOS PERSONALES</t>
  </si>
  <si>
    <t>MATERIALES Y SUMINISTROS</t>
  </si>
  <si>
    <t>SERVICIOS GENERALES</t>
  </si>
  <si>
    <t>TRANSFERENCIAS INTERNAS Y ASIGNACIONES AL SECTOR PÚBLICO</t>
  </si>
  <si>
    <t>AYUDAS SOCIALES</t>
  </si>
  <si>
    <t>EFECTIVO</t>
  </si>
  <si>
    <t>BANCOS/TESORERÍA</t>
  </si>
  <si>
    <t>BANCOS/DEPENDENCIAS Y OTROS</t>
  </si>
  <si>
    <t>INVERSIONES TEMPORALES (HASTA 3 MESES)</t>
  </si>
  <si>
    <t>FONDOS CON AFECTACIÓN ESPECÍFICA</t>
  </si>
  <si>
    <t>DEPÓSITOS DE FONDOS DE TERCEROS EN GARANTÍA Y/O ADMINISTRACIÓN</t>
  </si>
  <si>
    <t>VALORES</t>
  </si>
  <si>
    <t>EMISIÓN DE OBLIGACIONES</t>
  </si>
  <si>
    <t>AVALES Y GARANTÍAS</t>
  </si>
  <si>
    <t>JUICIOS</t>
  </si>
  <si>
    <t>INVERSIÓN MEDIANTE PROYECTOS PARA PRESTACIÓN DE SERVICIOS (PPS) Y SIMILARES</t>
  </si>
  <si>
    <t>BIENES EN CONCESIONADOS O EN COMODATO</t>
  </si>
  <si>
    <t>Suma CUENTAS DE ORDEN CONTABLES</t>
  </si>
</sst>
</file>

<file path=xl/styles.xml><?xml version="1.0" encoding="utf-8"?>
<styleSheet xmlns="http://schemas.openxmlformats.org/spreadsheetml/2006/main">
  <numFmts count="4">
    <numFmt numFmtId="164" formatCode="_-&quot;$&quot;* #,##0.00_-;\-&quot;$&quot;* #,##0.00_-;_-&quot;$&quot;* &quot;-&quot;??_-;_-@_-"/>
    <numFmt numFmtId="165" formatCode="_-* #,##0.00_-;\-* #,##0.00_-;_-* &quot;-&quot;??_-;_-@_-"/>
    <numFmt numFmtId="166" formatCode="_-* #,##0_-;\-* #,##0_-;_-* &quot;-&quot;??_-;_-@_-"/>
    <numFmt numFmtId="167" formatCode="&quot;$&quot;\ #,###,###.00"/>
  </numFmts>
  <fonts count="38">
    <font>
      <sz val="10"/>
      <color rgb="FF000000"/>
      <name val="Times New Roman"/>
      <charset val="204"/>
    </font>
    <font>
      <sz val="9"/>
      <name val="Arial"/>
      <family val="2"/>
    </font>
    <font>
      <b/>
      <sz val="9"/>
      <name val="Arial"/>
      <family val="2"/>
    </font>
    <font>
      <i/>
      <sz val="9"/>
      <name val="Arial"/>
      <family val="2"/>
    </font>
    <font>
      <b/>
      <sz val="7"/>
      <name val="Times New Roman"/>
      <family val="1"/>
    </font>
    <font>
      <sz val="9"/>
      <color rgb="FF000000"/>
      <name val="Arial"/>
      <family val="2"/>
    </font>
    <font>
      <i/>
      <sz val="9"/>
      <color rgb="FF000000"/>
      <name val="Arial"/>
      <family val="2"/>
    </font>
    <font>
      <b/>
      <sz val="9"/>
      <color rgb="FF000000"/>
      <name val="Arial"/>
      <family val="2"/>
    </font>
    <font>
      <i/>
      <sz val="8"/>
      <color rgb="FF000000"/>
      <name val="Arial"/>
      <family val="2"/>
    </font>
    <font>
      <sz val="8"/>
      <color rgb="FF000000"/>
      <name val="Arial"/>
      <family val="2"/>
    </font>
    <font>
      <i/>
      <sz val="8"/>
      <name val="Arial"/>
      <family val="2"/>
    </font>
    <font>
      <sz val="9"/>
      <color theme="1"/>
      <name val="Symbol"/>
      <family val="1"/>
      <charset val="2"/>
    </font>
    <font>
      <b/>
      <i/>
      <sz val="8"/>
      <color rgb="FF000000"/>
      <name val="Arial"/>
      <family val="2"/>
    </font>
    <font>
      <sz val="9"/>
      <color theme="1"/>
      <name val="Arial"/>
      <family val="2"/>
    </font>
    <font>
      <b/>
      <sz val="9"/>
      <color theme="1"/>
      <name val="Arial"/>
      <family val="2"/>
    </font>
    <font>
      <b/>
      <i/>
      <sz val="8"/>
      <name val="Arial"/>
      <family val="2"/>
    </font>
    <font>
      <u/>
      <sz val="10"/>
      <color indexed="12"/>
      <name val="Arial"/>
      <family val="2"/>
    </font>
    <font>
      <sz val="10"/>
      <color rgb="FF000000"/>
      <name val="Arial"/>
      <family val="2"/>
    </font>
    <font>
      <b/>
      <sz val="10"/>
      <color rgb="FF000000"/>
      <name val="Arial"/>
      <family val="2"/>
    </font>
    <font>
      <sz val="10"/>
      <color rgb="FF000000"/>
      <name val="Calibri"/>
      <family val="2"/>
      <scheme val="minor"/>
    </font>
    <font>
      <b/>
      <sz val="14"/>
      <color rgb="FF000000"/>
      <name val="Calibri"/>
      <family val="2"/>
      <scheme val="minor"/>
    </font>
    <font>
      <b/>
      <sz val="16"/>
      <color rgb="FF000000"/>
      <name val="Calibri"/>
      <family val="2"/>
      <scheme val="minor"/>
    </font>
    <font>
      <sz val="11"/>
      <color rgb="FF000000"/>
      <name val="Times New Roman"/>
      <family val="1"/>
    </font>
    <font>
      <b/>
      <sz val="12"/>
      <color theme="0"/>
      <name val="Calibri"/>
      <family val="2"/>
      <scheme val="minor"/>
    </font>
    <font>
      <b/>
      <sz val="11"/>
      <name val="Calibri"/>
      <family val="2"/>
      <scheme val="minor"/>
    </font>
    <font>
      <sz val="11"/>
      <name val="Calibri"/>
      <family val="2"/>
      <scheme val="minor"/>
    </font>
    <font>
      <sz val="12"/>
      <name val="Calibri"/>
      <family val="2"/>
      <scheme val="minor"/>
    </font>
    <font>
      <b/>
      <sz val="11"/>
      <color rgb="FF000000"/>
      <name val="Calibri"/>
      <family val="2"/>
      <scheme val="minor"/>
    </font>
    <font>
      <sz val="10"/>
      <color rgb="FF000000"/>
      <name val="Times New Roman"/>
      <family val="1"/>
    </font>
    <font>
      <sz val="9"/>
      <color rgb="FF000000"/>
      <name val="Soberana Sans Light"/>
    </font>
    <font>
      <sz val="10"/>
      <color rgb="FF000000"/>
      <name val="Times New Roman"/>
      <family val="1"/>
    </font>
    <font>
      <sz val="11"/>
      <color rgb="FF000000"/>
      <name val="Calibri"/>
      <family val="2"/>
    </font>
    <font>
      <b/>
      <sz val="7.5"/>
      <color rgb="FFFFFFFF"/>
      <name val="Soberana Sans Light"/>
    </font>
    <font>
      <sz val="7.5"/>
      <color rgb="FF000000"/>
      <name val="Soberana Sans Light"/>
    </font>
    <font>
      <b/>
      <sz val="7.5"/>
      <color rgb="FF000000"/>
      <name val="Soberana Sans Light"/>
    </font>
    <font>
      <i/>
      <sz val="9"/>
      <color theme="1"/>
      <name val="Arial"/>
      <family val="2"/>
    </font>
    <font>
      <sz val="7"/>
      <color rgb="FF000000"/>
      <name val="Times New Roman"/>
      <family val="1"/>
    </font>
    <font>
      <b/>
      <sz val="9"/>
      <color rgb="FF000000"/>
      <name val="Soberana Sans Light"/>
    </font>
  </fonts>
  <fills count="6">
    <fill>
      <patternFill patternType="none"/>
    </fill>
    <fill>
      <patternFill patternType="gray125"/>
    </fill>
    <fill>
      <patternFill patternType="solid">
        <fgColor rgb="FF78C27F"/>
        <bgColor indexed="64"/>
      </patternFill>
    </fill>
    <fill>
      <patternFill patternType="solid">
        <fgColor rgb="FFBDE1C0"/>
        <bgColor indexed="64"/>
      </patternFill>
    </fill>
    <fill>
      <patternFill patternType="solid">
        <fgColor rgb="FFE5F3E6"/>
        <bgColor indexed="64"/>
      </patternFill>
    </fill>
    <fill>
      <patternFill patternType="solid">
        <fgColor rgb="FFF4FAF4"/>
        <bgColor indexed="64"/>
      </patternFill>
    </fill>
  </fills>
  <borders count="30">
    <border>
      <left/>
      <right/>
      <top/>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thin">
        <color indexed="64"/>
      </right>
      <top style="thin">
        <color indexed="64"/>
      </top>
      <bottom/>
      <diagonal/>
    </border>
    <border>
      <left style="thin">
        <color indexed="64"/>
      </left>
      <right/>
      <top/>
      <bottom style="thin">
        <color indexed="64"/>
      </bottom>
      <diagonal/>
    </border>
    <border>
      <left/>
      <right/>
      <top/>
      <bottom style="thin">
        <color indexed="64"/>
      </bottom>
      <diagonal/>
    </border>
    <border>
      <left/>
      <right style="thin">
        <color indexed="64"/>
      </right>
      <top/>
      <bottom style="thin">
        <color indexed="64"/>
      </bottom>
      <diagonal/>
    </border>
    <border>
      <left style="thin">
        <color rgb="FFBDE1C0"/>
      </left>
      <right style="thin">
        <color rgb="FFBDE1C0"/>
      </right>
      <top style="thin">
        <color rgb="FFBDE1C0"/>
      </top>
      <bottom style="thin">
        <color rgb="FFBDE1C0"/>
      </bottom>
      <diagonal/>
    </border>
    <border>
      <left style="medium">
        <color rgb="FF26A632"/>
      </left>
      <right/>
      <top style="medium">
        <color rgb="FF26A632"/>
      </top>
      <bottom/>
      <diagonal/>
    </border>
    <border>
      <left/>
      <right/>
      <top style="medium">
        <color rgb="FF26A632"/>
      </top>
      <bottom/>
      <diagonal/>
    </border>
    <border>
      <left/>
      <right style="medium">
        <color rgb="FF26A632"/>
      </right>
      <top style="medium">
        <color rgb="FF26A632"/>
      </top>
      <bottom/>
      <diagonal/>
    </border>
    <border>
      <left style="medium">
        <color rgb="FF26A632"/>
      </left>
      <right style="thin">
        <color rgb="FFBDE1C0"/>
      </right>
      <top style="thin">
        <color rgb="FFBDE1C0"/>
      </top>
      <bottom style="thin">
        <color rgb="FFBDE1C0"/>
      </bottom>
      <diagonal/>
    </border>
    <border>
      <left style="thin">
        <color rgb="FFBDE1C0"/>
      </left>
      <right style="medium">
        <color rgb="FF26A632"/>
      </right>
      <top style="thin">
        <color rgb="FFBDE1C0"/>
      </top>
      <bottom style="thin">
        <color rgb="FFBDE1C0"/>
      </bottom>
      <diagonal/>
    </border>
    <border>
      <left style="medium">
        <color rgb="FF26A632"/>
      </left>
      <right style="thin">
        <color rgb="FFBDE1C0"/>
      </right>
      <top style="thin">
        <color rgb="FFBDE1C0"/>
      </top>
      <bottom style="medium">
        <color rgb="FF26A632"/>
      </bottom>
      <diagonal/>
    </border>
    <border>
      <left style="thin">
        <color rgb="FFBDE1C0"/>
      </left>
      <right style="thin">
        <color rgb="FFBDE1C0"/>
      </right>
      <top style="thin">
        <color rgb="FFBDE1C0"/>
      </top>
      <bottom style="medium">
        <color rgb="FF26A632"/>
      </bottom>
      <diagonal/>
    </border>
    <border>
      <left style="thin">
        <color rgb="FFBDE1C0"/>
      </left>
      <right style="medium">
        <color rgb="FF26A632"/>
      </right>
      <top style="thin">
        <color rgb="FFBDE1C0"/>
      </top>
      <bottom style="medium">
        <color rgb="FF26A632"/>
      </bottom>
      <diagonal/>
    </border>
    <border>
      <left style="medium">
        <color rgb="FF26A632"/>
      </left>
      <right style="thin">
        <color rgb="FFBDE1C0"/>
      </right>
      <top style="thin">
        <color rgb="FFBDE1C0"/>
      </top>
      <bottom/>
      <diagonal/>
    </border>
    <border>
      <left style="thin">
        <color rgb="FFBDE1C0"/>
      </left>
      <right style="thin">
        <color rgb="FFBDE1C0"/>
      </right>
      <top style="thin">
        <color rgb="FFBDE1C0"/>
      </top>
      <bottom/>
      <diagonal/>
    </border>
    <border>
      <left style="thin">
        <color rgb="FFBDE1C0"/>
      </left>
      <right style="medium">
        <color rgb="FF26A632"/>
      </right>
      <top style="thin">
        <color rgb="FFBDE1C0"/>
      </top>
      <bottom/>
      <diagonal/>
    </border>
    <border>
      <left style="medium">
        <color rgb="FF26A632"/>
      </left>
      <right style="thin">
        <color rgb="FFBDE1C0"/>
      </right>
      <top/>
      <bottom style="thin">
        <color rgb="FFBDE1C0"/>
      </bottom>
      <diagonal/>
    </border>
    <border>
      <left style="thin">
        <color rgb="FFBDE1C0"/>
      </left>
      <right style="thin">
        <color rgb="FFBDE1C0"/>
      </right>
      <top/>
      <bottom style="thin">
        <color rgb="FFBDE1C0"/>
      </bottom>
      <diagonal/>
    </border>
    <border>
      <left style="medium">
        <color rgb="FF26A632"/>
      </left>
      <right style="thin">
        <color rgb="FFBDE1C0"/>
      </right>
      <top/>
      <bottom/>
      <diagonal/>
    </border>
    <border>
      <left style="thin">
        <color rgb="FFBDE1C0"/>
      </left>
      <right style="thin">
        <color rgb="FFBDE1C0"/>
      </right>
      <top/>
      <bottom/>
      <diagonal/>
    </border>
    <border>
      <left style="medium">
        <color rgb="FF26A632"/>
      </left>
      <right style="thin">
        <color rgb="FFBDE1C0"/>
      </right>
      <top/>
      <bottom style="medium">
        <color rgb="FF26A632"/>
      </bottom>
      <diagonal/>
    </border>
    <border>
      <left style="thin">
        <color rgb="FFBDE1C0"/>
      </left>
      <right style="thin">
        <color rgb="FFBDE1C0"/>
      </right>
      <top/>
      <bottom style="medium">
        <color rgb="FF26A632"/>
      </bottom>
      <diagonal/>
    </border>
    <border>
      <left/>
      <right style="thin">
        <color indexed="64"/>
      </right>
      <top/>
      <bottom/>
      <diagonal/>
    </border>
  </borders>
  <cellStyleXfs count="5">
    <xf numFmtId="0" fontId="0" fillId="0" borderId="0"/>
    <xf numFmtId="0" fontId="16" fillId="0" borderId="0" applyNumberFormat="0" applyFill="0" applyBorder="0" applyAlignment="0" applyProtection="0">
      <alignment vertical="top"/>
      <protection locked="0"/>
    </xf>
    <xf numFmtId="164" fontId="28" fillId="0" borderId="0" applyFont="0" applyFill="0" applyBorder="0" applyAlignment="0" applyProtection="0"/>
    <xf numFmtId="165" fontId="30" fillId="0" borderId="0" applyFont="0" applyFill="0" applyBorder="0" applyAlignment="0" applyProtection="0"/>
    <xf numFmtId="9" fontId="30" fillId="0" borderId="0" applyFont="0" applyFill="0" applyBorder="0" applyAlignment="0" applyProtection="0"/>
  </cellStyleXfs>
  <cellXfs count="292">
    <xf numFmtId="0" fontId="0" fillId="0" borderId="0" xfId="0" applyFill="1" applyBorder="1" applyAlignment="1">
      <alignment horizontal="left" vertical="top"/>
    </xf>
    <xf numFmtId="0" fontId="1" fillId="0" borderId="0" xfId="0" applyFont="1" applyFill="1" applyBorder="1" applyAlignment="1">
      <alignment horizontal="left" vertical="top"/>
    </xf>
    <xf numFmtId="0" fontId="2" fillId="0" borderId="0" xfId="0" applyFont="1" applyFill="1" applyBorder="1" applyAlignment="1">
      <alignment horizontal="left" vertical="top"/>
    </xf>
    <xf numFmtId="0" fontId="3" fillId="0" borderId="0" xfId="0" applyFont="1" applyFill="1" applyBorder="1" applyAlignment="1">
      <alignment horizontal="left" vertical="top"/>
    </xf>
    <xf numFmtId="0" fontId="2" fillId="0" borderId="0" xfId="0" applyFont="1" applyFill="1" applyBorder="1" applyAlignment="1">
      <alignment vertical="top"/>
    </xf>
    <xf numFmtId="0" fontId="1" fillId="0" borderId="0" xfId="0" applyFont="1" applyFill="1" applyBorder="1" applyAlignment="1">
      <alignment vertical="top" wrapText="1"/>
    </xf>
    <xf numFmtId="0" fontId="5" fillId="0" borderId="0" xfId="0" applyFont="1" applyFill="1" applyBorder="1" applyAlignment="1">
      <alignment horizontal="left" vertical="top"/>
    </xf>
    <xf numFmtId="0" fontId="6" fillId="0" borderId="0" xfId="0" applyFont="1" applyFill="1" applyBorder="1" applyAlignment="1">
      <alignment horizontal="left" vertical="top"/>
    </xf>
    <xf numFmtId="0" fontId="2" fillId="0" borderId="0" xfId="0" applyFont="1" applyFill="1" applyBorder="1" applyAlignment="1">
      <alignment horizontal="left"/>
    </xf>
    <xf numFmtId="0" fontId="1" fillId="0" borderId="0" xfId="0" applyFont="1" applyFill="1" applyBorder="1" applyAlignment="1">
      <alignment horizontal="left" vertical="top" wrapText="1"/>
    </xf>
    <xf numFmtId="0" fontId="1" fillId="0" borderId="0" xfId="0" applyFont="1" applyFill="1" applyBorder="1" applyAlignment="1">
      <alignment horizontal="left"/>
    </xf>
    <xf numFmtId="0" fontId="5" fillId="0" borderId="0" xfId="0" applyFont="1" applyFill="1" applyBorder="1" applyAlignment="1">
      <alignment vertical="top" wrapText="1"/>
    </xf>
    <xf numFmtId="0" fontId="7" fillId="0" borderId="0" xfId="0" applyFont="1" applyFill="1" applyBorder="1" applyAlignment="1">
      <alignment horizontal="left" vertical="top"/>
    </xf>
    <xf numFmtId="0" fontId="1" fillId="0" borderId="0" xfId="0" applyFont="1" applyFill="1" applyBorder="1" applyAlignment="1">
      <alignment vertical="top"/>
    </xf>
    <xf numFmtId="0" fontId="5" fillId="0" borderId="0" xfId="0" applyFont="1" applyFill="1" applyBorder="1" applyAlignment="1">
      <alignment horizontal="left"/>
    </xf>
    <xf numFmtId="0" fontId="7" fillId="0" borderId="0" xfId="0" applyFont="1" applyFill="1" applyBorder="1" applyAlignment="1">
      <alignment horizontal="left"/>
    </xf>
    <xf numFmtId="49" fontId="1" fillId="0" borderId="0" xfId="0" applyNumberFormat="1" applyFont="1" applyFill="1" applyBorder="1" applyAlignment="1">
      <alignment vertical="top" wrapText="1"/>
    </xf>
    <xf numFmtId="49" fontId="7" fillId="0" borderId="0" xfId="0" applyNumberFormat="1" applyFont="1" applyFill="1" applyBorder="1" applyAlignment="1">
      <alignment horizontal="left" vertical="top"/>
    </xf>
    <xf numFmtId="49" fontId="5" fillId="0" borderId="0" xfId="0" applyNumberFormat="1" applyFont="1" applyFill="1" applyBorder="1" applyAlignment="1">
      <alignment horizontal="left" vertical="top"/>
    </xf>
    <xf numFmtId="49" fontId="2" fillId="0" borderId="0" xfId="0" applyNumberFormat="1" applyFont="1" applyFill="1" applyBorder="1" applyAlignment="1">
      <alignment vertical="top"/>
    </xf>
    <xf numFmtId="49" fontId="2" fillId="0" borderId="0" xfId="0" applyNumberFormat="1" applyFont="1" applyFill="1" applyBorder="1" applyAlignment="1">
      <alignment horizontal="left" vertical="top"/>
    </xf>
    <xf numFmtId="49" fontId="1" fillId="0" borderId="0" xfId="0" applyNumberFormat="1" applyFont="1" applyFill="1" applyBorder="1" applyAlignment="1">
      <alignment vertical="top"/>
    </xf>
    <xf numFmtId="49" fontId="7" fillId="0" borderId="0" xfId="0" applyNumberFormat="1" applyFont="1" applyFill="1" applyBorder="1" applyAlignment="1">
      <alignment vertical="top"/>
    </xf>
    <xf numFmtId="0" fontId="10" fillId="0" borderId="0" xfId="0" applyFont="1" applyFill="1" applyBorder="1" applyAlignment="1">
      <alignment horizontal="left" vertical="top"/>
    </xf>
    <xf numFmtId="0" fontId="8" fillId="0" borderId="0" xfId="0" applyFont="1" applyFill="1" applyBorder="1" applyAlignment="1">
      <alignment horizontal="left" vertical="top"/>
    </xf>
    <xf numFmtId="0" fontId="10" fillId="0" borderId="0" xfId="0" applyFont="1" applyFill="1" applyBorder="1" applyAlignment="1">
      <alignment vertical="top" wrapText="1"/>
    </xf>
    <xf numFmtId="49" fontId="10" fillId="0" borderId="0" xfId="0" applyNumberFormat="1" applyFont="1" applyFill="1" applyBorder="1" applyAlignment="1">
      <alignment vertical="top" wrapText="1"/>
    </xf>
    <xf numFmtId="49" fontId="13" fillId="0" borderId="0" xfId="0" applyNumberFormat="1" applyFont="1" applyFill="1" applyBorder="1" applyAlignment="1">
      <alignment horizontal="right"/>
    </xf>
    <xf numFmtId="0" fontId="10" fillId="0" borderId="0" xfId="0" applyFont="1" applyFill="1" applyBorder="1" applyAlignment="1">
      <alignment vertical="top"/>
    </xf>
    <xf numFmtId="49" fontId="12" fillId="0" borderId="0" xfId="0" applyNumberFormat="1" applyFont="1" applyFill="1" applyBorder="1" applyAlignment="1">
      <alignment horizontal="left" vertical="top"/>
    </xf>
    <xf numFmtId="0" fontId="8" fillId="0" borderId="0" xfId="0" applyFont="1" applyFill="1" applyBorder="1" applyAlignment="1">
      <alignment vertical="top"/>
    </xf>
    <xf numFmtId="0" fontId="8" fillId="0" borderId="0" xfId="0" applyFont="1" applyFill="1" applyBorder="1" applyAlignment="1">
      <alignment vertical="top" wrapText="1"/>
    </xf>
    <xf numFmtId="0" fontId="10" fillId="0" borderId="0" xfId="0" applyFont="1" applyFill="1" applyBorder="1" applyAlignment="1">
      <alignment horizontal="center" vertical="top" wrapText="1"/>
    </xf>
    <xf numFmtId="0" fontId="5" fillId="0" borderId="0" xfId="0" applyFont="1" applyFill="1" applyBorder="1" applyAlignment="1">
      <alignment vertical="top"/>
    </xf>
    <xf numFmtId="0" fontId="7" fillId="0" borderId="0" xfId="0" applyFont="1" applyFill="1" applyBorder="1" applyAlignment="1">
      <alignment horizontal="center"/>
    </xf>
    <xf numFmtId="0" fontId="9" fillId="0" borderId="0" xfId="0" applyFont="1" applyFill="1" applyBorder="1" applyAlignment="1">
      <alignment horizontal="left" vertical="top"/>
    </xf>
    <xf numFmtId="0" fontId="15" fillId="0" borderId="0" xfId="0" applyFont="1" applyFill="1" applyBorder="1" applyAlignment="1">
      <alignment horizontal="left" vertical="top"/>
    </xf>
    <xf numFmtId="0" fontId="10" fillId="0" borderId="0" xfId="0" applyFont="1" applyFill="1" applyBorder="1" applyAlignment="1">
      <alignment horizontal="left"/>
    </xf>
    <xf numFmtId="0" fontId="1" fillId="0" borderId="0" xfId="0" applyFont="1" applyFill="1" applyBorder="1" applyAlignment="1">
      <alignment horizontal="justify" vertical="justify"/>
    </xf>
    <xf numFmtId="0" fontId="22" fillId="0" borderId="0" xfId="0" applyFont="1" applyFill="1" applyBorder="1" applyAlignment="1">
      <alignment horizontal="left" vertical="top"/>
    </xf>
    <xf numFmtId="0" fontId="17" fillId="0" borderId="0" xfId="0" applyFont="1" applyFill="1" applyBorder="1" applyAlignment="1">
      <alignment horizontal="left" vertical="top"/>
    </xf>
    <xf numFmtId="0" fontId="24" fillId="3" borderId="15" xfId="0" applyFont="1" applyFill="1" applyBorder="1" applyAlignment="1">
      <alignment horizontal="center" vertical="center"/>
    </xf>
    <xf numFmtId="0" fontId="24" fillId="3" borderId="11" xfId="0" applyFont="1" applyFill="1" applyBorder="1" applyAlignment="1">
      <alignment horizontal="center" vertical="center"/>
    </xf>
    <xf numFmtId="0" fontId="24" fillId="3" borderId="16" xfId="0" applyFont="1" applyFill="1" applyBorder="1" applyAlignment="1">
      <alignment horizontal="center" vertical="center"/>
    </xf>
    <xf numFmtId="0" fontId="24" fillId="5" borderId="15" xfId="0" applyFont="1" applyFill="1" applyBorder="1" applyAlignment="1">
      <alignment horizontal="center" vertical="center"/>
    </xf>
    <xf numFmtId="0" fontId="25" fillId="5" borderId="11" xfId="0" applyFont="1" applyFill="1" applyBorder="1" applyAlignment="1">
      <alignment vertical="center"/>
    </xf>
    <xf numFmtId="0" fontId="25" fillId="5" borderId="11" xfId="0" applyFont="1" applyFill="1" applyBorder="1" applyAlignment="1">
      <alignment vertical="center" wrapText="1"/>
    </xf>
    <xf numFmtId="49" fontId="25" fillId="5" borderId="11" xfId="0" applyNumberFormat="1" applyFont="1" applyFill="1" applyBorder="1" applyAlignment="1">
      <alignment vertical="center"/>
    </xf>
    <xf numFmtId="49" fontId="25" fillId="5" borderId="16" xfId="0" applyNumberFormat="1" applyFont="1" applyFill="1" applyBorder="1" applyAlignment="1">
      <alignment vertical="center"/>
    </xf>
    <xf numFmtId="0" fontId="24" fillId="0" borderId="15" xfId="0" applyFont="1" applyFill="1" applyBorder="1" applyAlignment="1">
      <alignment horizontal="center" vertical="center"/>
    </xf>
    <xf numFmtId="0" fontId="25" fillId="0" borderId="11" xfId="0" applyFont="1" applyFill="1" applyBorder="1" applyAlignment="1">
      <alignment vertical="center"/>
    </xf>
    <xf numFmtId="0" fontId="25" fillId="0" borderId="11" xfId="0" applyFont="1" applyFill="1" applyBorder="1" applyAlignment="1">
      <alignment vertical="center" wrapText="1"/>
    </xf>
    <xf numFmtId="49" fontId="25" fillId="0" borderId="11" xfId="0" applyNumberFormat="1" applyFont="1" applyFill="1" applyBorder="1" applyAlignment="1">
      <alignment vertical="center"/>
    </xf>
    <xf numFmtId="49" fontId="25" fillId="0" borderId="16" xfId="0" applyNumberFormat="1" applyFont="1" applyFill="1" applyBorder="1" applyAlignment="1">
      <alignment vertical="center"/>
    </xf>
    <xf numFmtId="0" fontId="24" fillId="5" borderId="17" xfId="0" applyFont="1" applyFill="1" applyBorder="1" applyAlignment="1">
      <alignment horizontal="center" vertical="center"/>
    </xf>
    <xf numFmtId="0" fontId="25" fillId="5" borderId="18" xfId="0" applyFont="1" applyFill="1" applyBorder="1" applyAlignment="1">
      <alignment vertical="center"/>
    </xf>
    <xf numFmtId="0" fontId="25" fillId="5" borderId="18" xfId="0" applyFont="1" applyFill="1" applyBorder="1" applyAlignment="1">
      <alignment vertical="center" wrapText="1"/>
    </xf>
    <xf numFmtId="49" fontId="25" fillId="5" borderId="18" xfId="0" applyNumberFormat="1" applyFont="1" applyFill="1" applyBorder="1" applyAlignment="1">
      <alignment vertical="center"/>
    </xf>
    <xf numFmtId="49" fontId="25" fillId="5" borderId="19" xfId="0" applyNumberFormat="1" applyFont="1" applyFill="1" applyBorder="1" applyAlignment="1">
      <alignment vertical="center"/>
    </xf>
    <xf numFmtId="0" fontId="19" fillId="0" borderId="0" xfId="0" applyFont="1"/>
    <xf numFmtId="0" fontId="26" fillId="0" borderId="0" xfId="0" applyFont="1" applyAlignment="1"/>
    <xf numFmtId="0" fontId="26" fillId="0" borderId="0" xfId="0" applyFont="1" applyBorder="1" applyAlignment="1">
      <alignment vertical="center"/>
    </xf>
    <xf numFmtId="49" fontId="26" fillId="0" borderId="0" xfId="0" applyNumberFormat="1" applyFont="1" applyBorder="1" applyAlignment="1">
      <alignment vertical="center"/>
    </xf>
    <xf numFmtId="0" fontId="27" fillId="0" borderId="0" xfId="0" applyFont="1" applyFill="1" applyBorder="1" applyAlignment="1">
      <alignment horizontal="left" vertical="top"/>
    </xf>
    <xf numFmtId="49" fontId="25" fillId="0" borderId="21" xfId="0" applyNumberFormat="1" applyFont="1" applyFill="1" applyBorder="1" applyAlignment="1">
      <alignment vertical="center"/>
    </xf>
    <xf numFmtId="49" fontId="25" fillId="0" borderId="22" xfId="0" applyNumberFormat="1" applyFont="1" applyFill="1" applyBorder="1" applyAlignment="1">
      <alignment vertical="center"/>
    </xf>
    <xf numFmtId="0" fontId="24" fillId="0" borderId="17" xfId="0" applyFont="1" applyFill="1" applyBorder="1" applyAlignment="1">
      <alignment horizontal="center" vertical="center"/>
    </xf>
    <xf numFmtId="0" fontId="25" fillId="0" borderId="18" xfId="0" applyFont="1" applyFill="1" applyBorder="1" applyAlignment="1">
      <alignment vertical="center"/>
    </xf>
    <xf numFmtId="0" fontId="25" fillId="0" borderId="18" xfId="0" applyFont="1" applyFill="1" applyBorder="1" applyAlignment="1">
      <alignment vertical="center" wrapText="1"/>
    </xf>
    <xf numFmtId="49" fontId="25" fillId="0" borderId="18" xfId="0" applyNumberFormat="1" applyFont="1" applyFill="1" applyBorder="1" applyAlignment="1">
      <alignment vertical="center"/>
    </xf>
    <xf numFmtId="49" fontId="25" fillId="0" borderId="19" xfId="0" applyNumberFormat="1" applyFont="1" applyFill="1" applyBorder="1" applyAlignment="1">
      <alignment vertical="center"/>
    </xf>
    <xf numFmtId="0" fontId="29" fillId="0" borderId="0" xfId="0" applyFont="1" applyFill="1" applyBorder="1" applyAlignment="1">
      <alignment vertical="top" wrapText="1"/>
    </xf>
    <xf numFmtId="0" fontId="29" fillId="0" borderId="0" xfId="0" applyFont="1" applyFill="1" applyBorder="1" applyAlignment="1">
      <alignment horizontal="center" vertical="top"/>
    </xf>
    <xf numFmtId="0" fontId="29" fillId="0" borderId="0" xfId="0" applyFont="1" applyFill="1" applyBorder="1" applyAlignment="1">
      <alignment horizontal="justify" vertical="top"/>
    </xf>
    <xf numFmtId="49" fontId="14" fillId="0" borderId="2" xfId="0" applyNumberFormat="1" applyFont="1" applyFill="1" applyBorder="1" applyAlignment="1"/>
    <xf numFmtId="49" fontId="14" fillId="0" borderId="4" xfId="0" applyNumberFormat="1" applyFont="1" applyFill="1" applyBorder="1" applyAlignment="1"/>
    <xf numFmtId="49" fontId="14" fillId="0" borderId="3" xfId="0" applyNumberFormat="1" applyFont="1" applyFill="1" applyBorder="1" applyAlignment="1"/>
    <xf numFmtId="0" fontId="1" fillId="0" borderId="0" xfId="0" applyFont="1" applyFill="1" applyBorder="1" applyAlignment="1">
      <alignment vertical="justify" wrapText="1"/>
    </xf>
    <xf numFmtId="0" fontId="29" fillId="0" borderId="0" xfId="0" applyFont="1" applyFill="1" applyBorder="1" applyAlignment="1">
      <alignment horizontal="left" vertical="top" wrapText="1"/>
    </xf>
    <xf numFmtId="4" fontId="13" fillId="0" borderId="2" xfId="0" applyNumberFormat="1" applyFont="1" applyFill="1" applyBorder="1" applyAlignment="1"/>
    <xf numFmtId="4" fontId="13" fillId="0" borderId="4" xfId="0" applyNumberFormat="1" applyFont="1" applyFill="1" applyBorder="1" applyAlignment="1"/>
    <xf numFmtId="4" fontId="13" fillId="0" borderId="3" xfId="0" applyNumberFormat="1" applyFont="1" applyFill="1" applyBorder="1" applyAlignment="1"/>
    <xf numFmtId="0" fontId="2" fillId="0" borderId="0" xfId="0" applyFont="1" applyFill="1" applyBorder="1" applyAlignment="1">
      <alignment horizontal="center" vertical="top"/>
    </xf>
    <xf numFmtId="4" fontId="13" fillId="0" borderId="0" xfId="0" applyNumberFormat="1" applyFont="1" applyFill="1" applyBorder="1" applyAlignment="1"/>
    <xf numFmtId="0" fontId="33" fillId="0" borderId="0" xfId="0" applyFont="1" applyFill="1" applyBorder="1" applyAlignment="1">
      <alignment horizontal="right" vertical="top" wrapText="1"/>
    </xf>
    <xf numFmtId="4" fontId="33" fillId="0" borderId="0" xfId="0" applyNumberFormat="1" applyFont="1" applyFill="1" applyBorder="1" applyAlignment="1">
      <alignment horizontal="right" vertical="top" wrapText="1"/>
    </xf>
    <xf numFmtId="49" fontId="12" fillId="0" borderId="0" xfId="0" applyNumberFormat="1" applyFont="1" applyFill="1" applyBorder="1" applyAlignment="1">
      <alignment vertical="top"/>
    </xf>
    <xf numFmtId="49" fontId="12" fillId="0" borderId="29" xfId="0" applyNumberFormat="1" applyFont="1" applyFill="1" applyBorder="1" applyAlignment="1">
      <alignment vertical="top"/>
    </xf>
    <xf numFmtId="0" fontId="5" fillId="0" borderId="1" xfId="0" applyFont="1" applyFill="1" applyBorder="1" applyAlignment="1">
      <alignment horizontal="center" vertical="top"/>
    </xf>
    <xf numFmtId="0" fontId="5" fillId="0" borderId="0" xfId="0" applyFont="1" applyFill="1" applyBorder="1" applyAlignment="1">
      <alignment horizontal="left" vertical="top" wrapText="1"/>
    </xf>
    <xf numFmtId="0" fontId="37" fillId="0" borderId="0" xfId="0" applyFont="1" applyFill="1" applyBorder="1" applyAlignment="1">
      <alignment vertical="top"/>
    </xf>
    <xf numFmtId="0" fontId="5" fillId="0" borderId="1" xfId="0" applyFont="1" applyFill="1" applyBorder="1" applyAlignment="1">
      <alignment horizontal="center" vertical="center"/>
    </xf>
    <xf numFmtId="0" fontId="5" fillId="0" borderId="0" xfId="0" applyFont="1" applyFill="1" applyBorder="1" applyAlignment="1">
      <alignment horizontal="justify" vertical="top" wrapText="1"/>
    </xf>
    <xf numFmtId="0" fontId="28" fillId="0" borderId="0" xfId="0" applyFont="1" applyFill="1" applyBorder="1" applyAlignment="1">
      <alignment horizontal="left" vertical="top" wrapText="1"/>
    </xf>
    <xf numFmtId="0" fontId="28" fillId="0" borderId="0" xfId="0" applyFont="1" applyFill="1" applyBorder="1" applyAlignment="1">
      <alignment horizontal="center" vertical="top" wrapText="1"/>
    </xf>
    <xf numFmtId="0" fontId="5" fillId="0" borderId="0" xfId="0" applyFont="1" applyFill="1" applyBorder="1" applyAlignment="1">
      <alignment horizontal="left" vertical="center"/>
    </xf>
    <xf numFmtId="0" fontId="11" fillId="0" borderId="0" xfId="0" applyFont="1" applyFill="1" applyAlignment="1">
      <alignment horizontal="center"/>
    </xf>
    <xf numFmtId="49" fontId="8" fillId="0" borderId="0" xfId="0" applyNumberFormat="1" applyFont="1" applyFill="1" applyBorder="1" applyAlignment="1">
      <alignment horizontal="left" vertical="top"/>
    </xf>
    <xf numFmtId="0" fontId="13" fillId="0" borderId="0" xfId="0" applyFont="1" applyFill="1" applyAlignment="1"/>
    <xf numFmtId="0" fontId="14" fillId="0" borderId="0" xfId="0" applyFont="1" applyFill="1" applyAlignment="1"/>
    <xf numFmtId="0" fontId="13" fillId="0" borderId="0" xfId="0" applyFont="1" applyFill="1"/>
    <xf numFmtId="49" fontId="14" fillId="0" borderId="0" xfId="0" applyNumberFormat="1" applyFont="1" applyFill="1" applyBorder="1" applyAlignment="1">
      <alignment horizontal="right"/>
    </xf>
    <xf numFmtId="164" fontId="14" fillId="0" borderId="0" xfId="2" applyFont="1" applyFill="1" applyBorder="1" applyAlignment="1">
      <alignment horizontal="right"/>
    </xf>
    <xf numFmtId="0" fontId="13" fillId="0" borderId="0" xfId="0" applyFont="1" applyFill="1" applyAlignment="1">
      <alignment horizontal="justify" vertical="justify" wrapText="1"/>
    </xf>
    <xf numFmtId="49" fontId="15" fillId="0" borderId="0" xfId="0" applyNumberFormat="1" applyFont="1" applyFill="1" applyBorder="1" applyAlignment="1">
      <alignment vertical="top" wrapText="1"/>
    </xf>
    <xf numFmtId="0" fontId="14" fillId="0" borderId="0" xfId="0" applyFont="1" applyFill="1"/>
    <xf numFmtId="164" fontId="14" fillId="0" borderId="0" xfId="2" applyFont="1" applyFill="1" applyBorder="1" applyAlignment="1"/>
    <xf numFmtId="49" fontId="15" fillId="0" borderId="0" xfId="0" applyNumberFormat="1" applyFont="1" applyFill="1" applyBorder="1" applyAlignment="1">
      <alignment vertical="top"/>
    </xf>
    <xf numFmtId="0" fontId="10" fillId="0" borderId="0" xfId="0" applyFont="1" applyFill="1" applyBorder="1" applyAlignment="1">
      <alignment vertical="justify" wrapText="1"/>
    </xf>
    <xf numFmtId="49" fontId="10" fillId="0" borderId="0" xfId="0" applyNumberFormat="1" applyFont="1" applyFill="1" applyBorder="1" applyAlignment="1">
      <alignment vertical="top"/>
    </xf>
    <xf numFmtId="49" fontId="10" fillId="0" borderId="0" xfId="0" applyNumberFormat="1" applyFont="1" applyFill="1" applyBorder="1" applyAlignment="1">
      <alignment horizontal="center" vertical="top" wrapText="1"/>
    </xf>
    <xf numFmtId="0" fontId="8" fillId="0" borderId="0" xfId="0" applyFont="1" applyFill="1" applyBorder="1" applyAlignment="1">
      <alignment vertical="justify" wrapText="1"/>
    </xf>
    <xf numFmtId="0" fontId="14" fillId="0" borderId="0" xfId="0" applyFont="1" applyFill="1" applyAlignment="1">
      <alignment vertical="center"/>
    </xf>
    <xf numFmtId="0" fontId="13" fillId="0" borderId="0" xfId="0" applyFont="1" applyFill="1" applyAlignment="1">
      <alignment vertical="center"/>
    </xf>
    <xf numFmtId="0" fontId="8" fillId="0" borderId="0" xfId="0" applyFont="1" applyFill="1" applyBorder="1" applyAlignment="1">
      <alignment horizontal="justify" vertical="justify" wrapText="1"/>
    </xf>
    <xf numFmtId="0" fontId="13" fillId="0" borderId="0" xfId="0" applyFont="1" applyFill="1" applyBorder="1" applyAlignment="1">
      <alignment horizontal="justify" vertical="top" wrapText="1"/>
    </xf>
    <xf numFmtId="166" fontId="13" fillId="0" borderId="0" xfId="3" applyNumberFormat="1" applyFont="1" applyFill="1" applyBorder="1" applyAlignment="1">
      <alignment horizontal="justify" vertical="top" wrapText="1"/>
    </xf>
    <xf numFmtId="0" fontId="35" fillId="0" borderId="0" xfId="0" applyFont="1" applyFill="1" applyBorder="1" applyAlignment="1">
      <alignment horizontal="justify" vertical="top" wrapText="1"/>
    </xf>
    <xf numFmtId="166" fontId="35" fillId="0" borderId="0" xfId="3" applyNumberFormat="1" applyFont="1" applyFill="1" applyBorder="1" applyAlignment="1">
      <alignment horizontal="justify" vertical="top" wrapText="1"/>
    </xf>
    <xf numFmtId="49" fontId="10" fillId="0" borderId="0" xfId="0" applyNumberFormat="1" applyFont="1" applyFill="1" applyBorder="1" applyAlignment="1">
      <alignment horizontal="left" vertical="top"/>
    </xf>
    <xf numFmtId="49" fontId="10" fillId="0" borderId="0" xfId="0" applyNumberFormat="1" applyFont="1" applyFill="1" applyBorder="1" applyAlignment="1">
      <alignment vertical="justify"/>
    </xf>
    <xf numFmtId="9" fontId="5" fillId="0" borderId="1" xfId="4" applyFont="1" applyFill="1" applyBorder="1" applyAlignment="1">
      <alignment horizontal="center" vertical="top"/>
    </xf>
    <xf numFmtId="49" fontId="13" fillId="0" borderId="1" xfId="0" applyNumberFormat="1" applyFont="1" applyFill="1" applyBorder="1" applyAlignment="1">
      <alignment horizontal="center"/>
    </xf>
    <xf numFmtId="4" fontId="13" fillId="0" borderId="1" xfId="0" applyNumberFormat="1" applyFont="1" applyFill="1" applyBorder="1" applyAlignment="1"/>
    <xf numFmtId="49" fontId="13" fillId="0" borderId="1" xfId="0" applyNumberFormat="1" applyFont="1" applyFill="1" applyBorder="1" applyAlignment="1"/>
    <xf numFmtId="4" fontId="13" fillId="0" borderId="2" xfId="0" applyNumberFormat="1" applyFont="1" applyFill="1" applyBorder="1" applyAlignment="1"/>
    <xf numFmtId="4" fontId="13" fillId="0" borderId="4" xfId="0" applyNumberFormat="1" applyFont="1" applyFill="1" applyBorder="1" applyAlignment="1"/>
    <xf numFmtId="4" fontId="13" fillId="0" borderId="3" xfId="0" applyNumberFormat="1" applyFont="1" applyFill="1" applyBorder="1" applyAlignment="1"/>
    <xf numFmtId="49" fontId="14" fillId="0" borderId="2" xfId="0" applyNumberFormat="1" applyFont="1" applyFill="1" applyBorder="1" applyAlignment="1">
      <alignment horizontal="center" wrapText="1"/>
    </xf>
    <xf numFmtId="49" fontId="14" fillId="0" borderId="4" xfId="0" applyNumberFormat="1" applyFont="1" applyFill="1" applyBorder="1" applyAlignment="1">
      <alignment horizontal="center" wrapText="1"/>
    </xf>
    <xf numFmtId="49" fontId="14" fillId="0" borderId="3" xfId="0" applyNumberFormat="1" applyFont="1" applyFill="1" applyBorder="1" applyAlignment="1">
      <alignment horizontal="center" wrapText="1"/>
    </xf>
    <xf numFmtId="165" fontId="2" fillId="0" borderId="2" xfId="3" applyFont="1" applyFill="1" applyBorder="1" applyAlignment="1">
      <alignment horizontal="right" vertical="top" wrapText="1"/>
    </xf>
    <xf numFmtId="165" fontId="2" fillId="0" borderId="4" xfId="3" applyFont="1" applyFill="1" applyBorder="1" applyAlignment="1">
      <alignment horizontal="right" vertical="top" wrapText="1"/>
    </xf>
    <xf numFmtId="165" fontId="2" fillId="0" borderId="3" xfId="3" applyFont="1" applyFill="1" applyBorder="1" applyAlignment="1">
      <alignment horizontal="right" vertical="top" wrapText="1"/>
    </xf>
    <xf numFmtId="2" fontId="1" fillId="0" borderId="1" xfId="0" applyNumberFormat="1" applyFont="1" applyFill="1" applyBorder="1" applyAlignment="1">
      <alignment horizontal="center" vertical="top" wrapText="1"/>
    </xf>
    <xf numFmtId="0" fontId="1" fillId="0" borderId="2" xfId="0" applyFont="1" applyFill="1" applyBorder="1" applyAlignment="1">
      <alignment horizontal="center" vertical="top" wrapText="1"/>
    </xf>
    <xf numFmtId="0" fontId="1" fillId="0" borderId="4" xfId="0" applyFont="1" applyFill="1" applyBorder="1" applyAlignment="1">
      <alignment horizontal="center" vertical="top" wrapText="1"/>
    </xf>
    <xf numFmtId="0" fontId="1" fillId="0" borderId="3" xfId="0" applyFont="1" applyFill="1" applyBorder="1" applyAlignment="1">
      <alignment horizontal="center" vertical="top" wrapText="1"/>
    </xf>
    <xf numFmtId="165" fontId="1" fillId="0" borderId="2" xfId="3" applyFont="1" applyFill="1" applyBorder="1" applyAlignment="1">
      <alignment horizontal="center" vertical="top" wrapText="1"/>
    </xf>
    <xf numFmtId="165" fontId="1" fillId="0" borderId="4" xfId="3" applyFont="1" applyFill="1" applyBorder="1" applyAlignment="1">
      <alignment horizontal="center" vertical="top" wrapText="1"/>
    </xf>
    <xf numFmtId="165" fontId="1" fillId="0" borderId="3" xfId="3" applyFont="1" applyFill="1" applyBorder="1" applyAlignment="1">
      <alignment horizontal="center" vertical="top" wrapText="1"/>
    </xf>
    <xf numFmtId="2" fontId="1" fillId="0" borderId="2" xfId="0" applyNumberFormat="1" applyFont="1" applyFill="1" applyBorder="1" applyAlignment="1">
      <alignment horizontal="center" vertical="top" wrapText="1"/>
    </xf>
    <xf numFmtId="2" fontId="1" fillId="0" borderId="4" xfId="0" applyNumberFormat="1" applyFont="1" applyFill="1" applyBorder="1" applyAlignment="1">
      <alignment horizontal="center" vertical="top" wrapText="1"/>
    </xf>
    <xf numFmtId="2" fontId="1" fillId="0" borderId="3" xfId="0" applyNumberFormat="1" applyFont="1" applyFill="1" applyBorder="1" applyAlignment="1">
      <alignment horizontal="center" vertical="top" wrapText="1"/>
    </xf>
    <xf numFmtId="0" fontId="1" fillId="0" borderId="2" xfId="0" applyFont="1" applyFill="1" applyBorder="1" applyAlignment="1">
      <alignment vertical="top" wrapText="1"/>
    </xf>
    <xf numFmtId="0" fontId="1" fillId="0" borderId="4" xfId="0" applyFont="1" applyFill="1" applyBorder="1" applyAlignment="1">
      <alignment vertical="top" wrapText="1"/>
    </xf>
    <xf numFmtId="0" fontId="1" fillId="0" borderId="3" xfId="0" applyFont="1" applyFill="1" applyBorder="1" applyAlignment="1">
      <alignment vertical="top" wrapText="1"/>
    </xf>
    <xf numFmtId="165" fontId="1" fillId="0" borderId="2" xfId="3" applyFont="1" applyFill="1" applyBorder="1" applyAlignment="1">
      <alignment horizontal="right" vertical="top" wrapText="1"/>
    </xf>
    <xf numFmtId="165" fontId="1" fillId="0" borderId="4" xfId="3" applyFont="1" applyFill="1" applyBorder="1" applyAlignment="1">
      <alignment horizontal="right" vertical="top" wrapText="1"/>
    </xf>
    <xf numFmtId="165" fontId="1" fillId="0" borderId="3" xfId="3" applyFont="1" applyFill="1" applyBorder="1" applyAlignment="1">
      <alignment horizontal="right" vertical="top" wrapText="1"/>
    </xf>
    <xf numFmtId="49" fontId="13" fillId="0" borderId="2" xfId="0" applyNumberFormat="1" applyFont="1" applyFill="1" applyBorder="1" applyAlignment="1"/>
    <xf numFmtId="49" fontId="13" fillId="0" borderId="4" xfId="0" applyNumberFormat="1" applyFont="1" applyFill="1" applyBorder="1" applyAlignment="1"/>
    <xf numFmtId="49" fontId="13" fillId="0" borderId="3" xfId="0" applyNumberFormat="1" applyFont="1" applyFill="1" applyBorder="1" applyAlignment="1"/>
    <xf numFmtId="0" fontId="34" fillId="0" borderId="1" xfId="0" applyFont="1" applyFill="1" applyBorder="1" applyAlignment="1">
      <alignment horizontal="center" vertical="top" wrapText="1"/>
    </xf>
    <xf numFmtId="4" fontId="34" fillId="0" borderId="1" xfId="0" applyNumberFormat="1" applyFont="1" applyFill="1" applyBorder="1" applyAlignment="1">
      <alignment horizontal="center" vertical="top" wrapText="1"/>
    </xf>
    <xf numFmtId="0" fontId="14" fillId="0" borderId="2" xfId="0" applyFont="1" applyFill="1" applyBorder="1" applyAlignment="1"/>
    <xf numFmtId="0" fontId="14" fillId="0" borderId="4" xfId="0" applyFont="1" applyFill="1" applyBorder="1" applyAlignment="1"/>
    <xf numFmtId="0" fontId="14" fillId="0" borderId="3" xfId="0" applyFont="1" applyFill="1" applyBorder="1" applyAlignment="1"/>
    <xf numFmtId="0" fontId="14" fillId="0" borderId="2" xfId="0" applyFont="1" applyFill="1" applyBorder="1" applyAlignment="1">
      <alignment horizontal="center"/>
    </xf>
    <xf numFmtId="0" fontId="14" fillId="0" borderId="4" xfId="0" applyFont="1" applyFill="1" applyBorder="1" applyAlignment="1">
      <alignment horizontal="center"/>
    </xf>
    <xf numFmtId="0" fontId="14" fillId="0" borderId="3" xfId="0" applyFont="1" applyFill="1" applyBorder="1" applyAlignment="1">
      <alignment horizontal="center"/>
    </xf>
    <xf numFmtId="0" fontId="14" fillId="0" borderId="1" xfId="0" applyFont="1" applyFill="1" applyBorder="1" applyAlignment="1">
      <alignment horizontal="center"/>
    </xf>
    <xf numFmtId="4" fontId="33" fillId="0" borderId="1" xfId="0" applyNumberFormat="1" applyFont="1" applyFill="1" applyBorder="1" applyAlignment="1">
      <alignment horizontal="center" vertical="top" wrapText="1"/>
    </xf>
    <xf numFmtId="0" fontId="33" fillId="0" borderId="1" xfId="0" applyFont="1" applyFill="1" applyBorder="1" applyAlignment="1">
      <alignment horizontal="center" vertical="top" wrapText="1"/>
    </xf>
    <xf numFmtId="0" fontId="29" fillId="0" borderId="0" xfId="0" applyFont="1" applyFill="1" applyBorder="1" applyAlignment="1">
      <alignment horizontal="left" vertical="top" wrapText="1"/>
    </xf>
    <xf numFmtId="0" fontId="31" fillId="0" borderId="1" xfId="0" applyFont="1" applyFill="1" applyBorder="1" applyAlignment="1">
      <alignment horizontal="center" vertical="top" wrapText="1"/>
    </xf>
    <xf numFmtId="0" fontId="29" fillId="0" borderId="0" xfId="0" applyFont="1" applyFill="1" applyBorder="1" applyAlignment="1">
      <alignment horizontal="center" vertical="top" wrapText="1"/>
    </xf>
    <xf numFmtId="0" fontId="32" fillId="0" borderId="1" xfId="0" applyFont="1" applyFill="1" applyBorder="1" applyAlignment="1">
      <alignment horizontal="center" vertical="top" wrapText="1"/>
    </xf>
    <xf numFmtId="0" fontId="5" fillId="0" borderId="5" xfId="0" applyFont="1" applyFill="1" applyBorder="1" applyAlignment="1">
      <alignment vertical="top" wrapText="1"/>
    </xf>
    <xf numFmtId="0" fontId="5" fillId="0" borderId="6" xfId="0" applyFont="1" applyFill="1" applyBorder="1" applyAlignment="1">
      <alignment vertical="top" wrapText="1"/>
    </xf>
    <xf numFmtId="0" fontId="5" fillId="0" borderId="7" xfId="0" applyFont="1" applyFill="1" applyBorder="1" applyAlignment="1">
      <alignment vertical="top" wrapText="1"/>
    </xf>
    <xf numFmtId="0" fontId="5" fillId="0" borderId="8" xfId="0" applyFont="1" applyFill="1" applyBorder="1" applyAlignment="1">
      <alignment vertical="top" wrapText="1"/>
    </xf>
    <xf numFmtId="0" fontId="5" fillId="0" borderId="9" xfId="0" applyFont="1" applyFill="1" applyBorder="1" applyAlignment="1">
      <alignment vertical="top" wrapText="1"/>
    </xf>
    <xf numFmtId="0" fontId="5" fillId="0" borderId="10" xfId="0" applyFont="1" applyFill="1" applyBorder="1" applyAlignment="1">
      <alignment vertical="top" wrapText="1"/>
    </xf>
    <xf numFmtId="165" fontId="1" fillId="0" borderId="5" xfId="3" applyFont="1" applyFill="1" applyBorder="1" applyAlignment="1">
      <alignment horizontal="right" vertical="center" wrapText="1"/>
    </xf>
    <xf numFmtId="165" fontId="1" fillId="0" borderId="6" xfId="3" applyFont="1" applyFill="1" applyBorder="1" applyAlignment="1">
      <alignment horizontal="right" vertical="center" wrapText="1"/>
    </xf>
    <xf numFmtId="165" fontId="1" fillId="0" borderId="7" xfId="3" applyFont="1" applyFill="1" applyBorder="1" applyAlignment="1">
      <alignment horizontal="right" vertical="center" wrapText="1"/>
    </xf>
    <xf numFmtId="165" fontId="1" fillId="0" borderId="8" xfId="3" applyFont="1" applyFill="1" applyBorder="1" applyAlignment="1">
      <alignment horizontal="right" vertical="center" wrapText="1"/>
    </xf>
    <xf numFmtId="165" fontId="1" fillId="0" borderId="9" xfId="3" applyFont="1" applyFill="1" applyBorder="1" applyAlignment="1">
      <alignment horizontal="right" vertical="center" wrapText="1"/>
    </xf>
    <xf numFmtId="165" fontId="1" fillId="0" borderId="10" xfId="3" applyFont="1" applyFill="1" applyBorder="1" applyAlignment="1">
      <alignment horizontal="right" vertical="center" wrapText="1"/>
    </xf>
    <xf numFmtId="2" fontId="1" fillId="0" borderId="5" xfId="0" applyNumberFormat="1" applyFont="1" applyFill="1" applyBorder="1" applyAlignment="1">
      <alignment horizontal="center" vertical="center" wrapText="1"/>
    </xf>
    <xf numFmtId="2" fontId="1" fillId="0" borderId="6" xfId="0" applyNumberFormat="1" applyFont="1" applyFill="1" applyBorder="1" applyAlignment="1">
      <alignment horizontal="center" vertical="center" wrapText="1"/>
    </xf>
    <xf numFmtId="2" fontId="1" fillId="0" borderId="7" xfId="0" applyNumberFormat="1" applyFont="1" applyFill="1" applyBorder="1" applyAlignment="1">
      <alignment horizontal="center" vertical="center" wrapText="1"/>
    </xf>
    <xf numFmtId="2" fontId="1" fillId="0" borderId="8" xfId="0" applyNumberFormat="1" applyFont="1" applyFill="1" applyBorder="1" applyAlignment="1">
      <alignment horizontal="center" vertical="center" wrapText="1"/>
    </xf>
    <xf numFmtId="2" fontId="1" fillId="0" borderId="9" xfId="0" applyNumberFormat="1" applyFont="1" applyFill="1" applyBorder="1" applyAlignment="1">
      <alignment horizontal="center" vertical="center" wrapText="1"/>
    </xf>
    <xf numFmtId="2" fontId="1" fillId="0" borderId="10" xfId="0" applyNumberFormat="1" applyFont="1" applyFill="1" applyBorder="1" applyAlignment="1">
      <alignment horizontal="center" vertical="center" wrapText="1"/>
    </xf>
    <xf numFmtId="165" fontId="5" fillId="0" borderId="2" xfId="3" applyFont="1" applyFill="1" applyBorder="1" applyAlignment="1">
      <alignment horizontal="right" vertical="top" wrapText="1"/>
    </xf>
    <xf numFmtId="165" fontId="5" fillId="0" borderId="4" xfId="3" applyFont="1" applyFill="1" applyBorder="1" applyAlignment="1">
      <alignment horizontal="right" vertical="top" wrapText="1"/>
    </xf>
    <xf numFmtId="165" fontId="5" fillId="0" borderId="3" xfId="3" applyFont="1" applyFill="1" applyBorder="1" applyAlignment="1">
      <alignment horizontal="right" vertical="top" wrapText="1"/>
    </xf>
    <xf numFmtId="2" fontId="5" fillId="0" borderId="1" xfId="0" applyNumberFormat="1" applyFont="1" applyFill="1" applyBorder="1" applyAlignment="1">
      <alignment horizontal="center" vertical="top" wrapText="1"/>
    </xf>
    <xf numFmtId="164" fontId="14" fillId="0" borderId="2" xfId="2" applyFont="1" applyFill="1" applyBorder="1" applyAlignment="1"/>
    <xf numFmtId="164" fontId="14" fillId="0" borderId="4" xfId="2" applyFont="1" applyFill="1" applyBorder="1" applyAlignment="1"/>
    <xf numFmtId="164" fontId="14" fillId="0" borderId="3" xfId="2" applyFont="1" applyFill="1" applyBorder="1" applyAlignment="1"/>
    <xf numFmtId="0" fontId="14" fillId="0" borderId="1" xfId="0" applyFont="1" applyFill="1" applyBorder="1" applyAlignment="1"/>
    <xf numFmtId="49" fontId="14" fillId="0" borderId="2" xfId="0" applyNumberFormat="1" applyFont="1" applyFill="1" applyBorder="1" applyAlignment="1">
      <alignment horizontal="right"/>
    </xf>
    <xf numFmtId="49" fontId="14" fillId="0" borderId="4" xfId="0" applyNumberFormat="1" applyFont="1" applyFill="1" applyBorder="1" applyAlignment="1">
      <alignment horizontal="right"/>
    </xf>
    <xf numFmtId="49" fontId="14" fillId="0" borderId="3" xfId="0" applyNumberFormat="1" applyFont="1" applyFill="1" applyBorder="1" applyAlignment="1">
      <alignment horizontal="right"/>
    </xf>
    <xf numFmtId="164" fontId="14" fillId="0" borderId="1" xfId="2" applyFont="1" applyFill="1" applyBorder="1" applyAlignment="1"/>
    <xf numFmtId="0" fontId="13" fillId="0" borderId="0" xfId="0" applyFont="1" applyFill="1" applyAlignment="1">
      <alignment horizontal="justify" vertical="justify"/>
    </xf>
    <xf numFmtId="0" fontId="13" fillId="0" borderId="0" xfId="0" applyFont="1" applyFill="1" applyAlignment="1">
      <alignment horizontal="left" vertical="justify"/>
    </xf>
    <xf numFmtId="0" fontId="5" fillId="0" borderId="2" xfId="0" applyFont="1" applyFill="1" applyBorder="1" applyAlignment="1">
      <alignment vertical="top" wrapText="1"/>
    </xf>
    <xf numFmtId="0" fontId="5" fillId="0" borderId="4" xfId="0" applyFont="1" applyFill="1" applyBorder="1" applyAlignment="1">
      <alignment vertical="top" wrapText="1"/>
    </xf>
    <xf numFmtId="0" fontId="5" fillId="0" borderId="3" xfId="0" applyFont="1" applyFill="1" applyBorder="1" applyAlignment="1">
      <alignment vertical="top" wrapText="1"/>
    </xf>
    <xf numFmtId="2" fontId="2" fillId="0" borderId="1" xfId="0" applyNumberFormat="1" applyFont="1" applyFill="1" applyBorder="1" applyAlignment="1">
      <alignment horizontal="center" vertical="top" wrapText="1"/>
    </xf>
    <xf numFmtId="4" fontId="13" fillId="0" borderId="1" xfId="0" applyNumberFormat="1" applyFont="1" applyFill="1" applyBorder="1" applyAlignment="1">
      <alignment horizontal="right"/>
    </xf>
    <xf numFmtId="49" fontId="14" fillId="0" borderId="1" xfId="0" applyNumberFormat="1" applyFont="1" applyFill="1" applyBorder="1" applyAlignment="1">
      <alignment horizontal="right"/>
    </xf>
    <xf numFmtId="49" fontId="13" fillId="0" borderId="2" xfId="0" applyNumberFormat="1" applyFont="1" applyFill="1" applyBorder="1" applyAlignment="1">
      <alignment horizontal="left"/>
    </xf>
    <xf numFmtId="49" fontId="13" fillId="0" borderId="4" xfId="0" applyNumberFormat="1" applyFont="1" applyFill="1" applyBorder="1" applyAlignment="1">
      <alignment horizontal="left"/>
    </xf>
    <xf numFmtId="2" fontId="13" fillId="0" borderId="4" xfId="0" applyNumberFormat="1" applyFont="1" applyFill="1" applyBorder="1" applyAlignment="1">
      <alignment horizontal="right"/>
    </xf>
    <xf numFmtId="2" fontId="13" fillId="0" borderId="3" xfId="0" applyNumberFormat="1" applyFont="1" applyFill="1" applyBorder="1" applyAlignment="1">
      <alignment horizontal="right"/>
    </xf>
    <xf numFmtId="0" fontId="18" fillId="0" borderId="0" xfId="0" applyFont="1" applyFill="1" applyBorder="1" applyAlignment="1">
      <alignment horizontal="center"/>
    </xf>
    <xf numFmtId="2" fontId="13" fillId="0" borderId="1" xfId="0" applyNumberFormat="1" applyFont="1" applyFill="1" applyBorder="1" applyAlignment="1"/>
    <xf numFmtId="0" fontId="13" fillId="0" borderId="0" xfId="0" applyFont="1" applyFill="1" applyAlignment="1">
      <alignment horizontal="justify" vertical="justify" wrapText="1"/>
    </xf>
    <xf numFmtId="0" fontId="13" fillId="0" borderId="0" xfId="0" applyFont="1" applyFill="1" applyAlignment="1">
      <alignment wrapText="1"/>
    </xf>
    <xf numFmtId="9" fontId="13" fillId="0" borderId="2" xfId="0" applyNumberFormat="1" applyFont="1" applyFill="1" applyBorder="1" applyAlignment="1"/>
    <xf numFmtId="9" fontId="13" fillId="0" borderId="4" xfId="0" applyNumberFormat="1" applyFont="1" applyFill="1" applyBorder="1" applyAlignment="1"/>
    <xf numFmtId="9" fontId="13" fillId="0" borderId="3" xfId="0" applyNumberFormat="1" applyFont="1" applyFill="1" applyBorder="1" applyAlignment="1"/>
    <xf numFmtId="49" fontId="13" fillId="0" borderId="0" xfId="0" applyNumberFormat="1" applyFont="1" applyFill="1" applyBorder="1" applyAlignment="1"/>
    <xf numFmtId="4" fontId="13" fillId="0" borderId="0" xfId="0" applyNumberFormat="1" applyFont="1" applyFill="1" applyBorder="1" applyAlignment="1"/>
    <xf numFmtId="49" fontId="14" fillId="0" borderId="1" xfId="0" applyNumberFormat="1" applyFont="1" applyFill="1" applyBorder="1" applyAlignment="1">
      <alignment horizontal="left"/>
    </xf>
    <xf numFmtId="4" fontId="13" fillId="0" borderId="2" xfId="0" applyNumberFormat="1" applyFont="1" applyFill="1" applyBorder="1" applyAlignment="1">
      <alignment horizontal="right"/>
    </xf>
    <xf numFmtId="4" fontId="13" fillId="0" borderId="4" xfId="0" applyNumberFormat="1" applyFont="1" applyFill="1" applyBorder="1" applyAlignment="1">
      <alignment horizontal="right"/>
    </xf>
    <xf numFmtId="4" fontId="13" fillId="0" borderId="3" xfId="0" applyNumberFormat="1" applyFont="1" applyFill="1" applyBorder="1" applyAlignment="1">
      <alignment horizontal="right"/>
    </xf>
    <xf numFmtId="0" fontId="29" fillId="0" borderId="0" xfId="0" applyFont="1" applyFill="1" applyBorder="1" applyAlignment="1">
      <alignment horizontal="left" vertical="top"/>
    </xf>
    <xf numFmtId="0" fontId="10" fillId="0" borderId="0" xfId="0" applyFont="1" applyFill="1" applyBorder="1" applyAlignment="1">
      <alignment horizontal="justify" vertical="justify" wrapText="1"/>
    </xf>
    <xf numFmtId="0" fontId="2" fillId="0" borderId="0" xfId="0" applyFont="1" applyFill="1" applyBorder="1" applyAlignment="1">
      <alignment horizontal="center" vertical="top"/>
    </xf>
    <xf numFmtId="0" fontId="13" fillId="0" borderId="1" xfId="0" applyFont="1" applyFill="1" applyBorder="1" applyAlignment="1">
      <alignment horizontal="center" vertical="top" wrapText="1"/>
    </xf>
    <xf numFmtId="0" fontId="5" fillId="0" borderId="1" xfId="0" applyFont="1" applyFill="1" applyBorder="1" applyAlignment="1">
      <alignment horizontal="center" vertical="top"/>
    </xf>
    <xf numFmtId="0" fontId="8" fillId="0" borderId="0" xfId="0" applyFont="1" applyFill="1" applyBorder="1" applyAlignment="1">
      <alignment horizontal="justify" vertical="justify" wrapText="1"/>
    </xf>
    <xf numFmtId="0" fontId="37" fillId="0" borderId="0" xfId="0" applyFont="1" applyFill="1" applyBorder="1" applyAlignment="1">
      <alignment horizontal="left" vertical="top" wrapText="1"/>
    </xf>
    <xf numFmtId="49" fontId="14" fillId="0" borderId="1" xfId="0" applyNumberFormat="1" applyFont="1" applyFill="1" applyBorder="1" applyAlignment="1">
      <alignment horizontal="center"/>
    </xf>
    <xf numFmtId="164" fontId="14" fillId="0" borderId="2" xfId="2" applyFont="1" applyFill="1" applyBorder="1" applyAlignment="1">
      <alignment horizontal="right"/>
    </xf>
    <xf numFmtId="164" fontId="14" fillId="0" borderId="4" xfId="2" applyFont="1" applyFill="1" applyBorder="1" applyAlignment="1">
      <alignment horizontal="right"/>
    </xf>
    <xf numFmtId="164" fontId="14" fillId="0" borderId="3" xfId="2" applyFont="1" applyFill="1" applyBorder="1" applyAlignment="1">
      <alignment horizontal="right"/>
    </xf>
    <xf numFmtId="0" fontId="14" fillId="0" borderId="2" xfId="0" applyFont="1" applyFill="1" applyBorder="1" applyAlignment="1">
      <alignment horizontal="left"/>
    </xf>
    <xf numFmtId="0" fontId="14" fillId="0" borderId="4" xfId="0" applyFont="1" applyFill="1" applyBorder="1" applyAlignment="1">
      <alignment horizontal="left"/>
    </xf>
    <xf numFmtId="0" fontId="8" fillId="0" borderId="0" xfId="0" applyFont="1" applyFill="1" applyBorder="1" applyAlignment="1">
      <alignment horizontal="center" vertical="justify"/>
    </xf>
    <xf numFmtId="9" fontId="13" fillId="0" borderId="1" xfId="0" applyNumberFormat="1" applyFont="1" applyFill="1" applyBorder="1" applyAlignment="1">
      <alignment horizontal="center"/>
    </xf>
    <xf numFmtId="164" fontId="14" fillId="0" borderId="1" xfId="2" applyFont="1" applyFill="1" applyBorder="1" applyAlignment="1">
      <alignment horizontal="center"/>
    </xf>
    <xf numFmtId="0" fontId="7" fillId="0" borderId="0" xfId="0" applyFont="1" applyFill="1" applyBorder="1" applyAlignment="1">
      <alignment horizontal="center" vertical="justify"/>
    </xf>
    <xf numFmtId="0" fontId="1" fillId="0" borderId="0" xfId="0" applyFont="1" applyFill="1" applyBorder="1" applyAlignment="1">
      <alignment vertical="justify"/>
    </xf>
    <xf numFmtId="0" fontId="1" fillId="0" borderId="0" xfId="0" applyFont="1" applyFill="1" applyBorder="1" applyAlignment="1">
      <alignment horizontal="left" vertical="justify"/>
    </xf>
    <xf numFmtId="0" fontId="10" fillId="0" borderId="0" xfId="0" applyFont="1" applyFill="1" applyBorder="1" applyAlignment="1">
      <alignment horizontal="justify" vertical="justify"/>
    </xf>
    <xf numFmtId="2" fontId="13" fillId="0" borderId="4" xfId="0" applyNumberFormat="1" applyFont="1" applyFill="1" applyBorder="1" applyAlignment="1"/>
    <xf numFmtId="2" fontId="13" fillId="0" borderId="3" xfId="0" applyNumberFormat="1" applyFont="1" applyFill="1" applyBorder="1" applyAlignment="1"/>
    <xf numFmtId="164" fontId="14" fillId="0" borderId="2" xfId="2" applyFont="1" applyFill="1" applyBorder="1" applyAlignment="1">
      <alignment horizontal="center"/>
    </xf>
    <xf numFmtId="164" fontId="14" fillId="0" borderId="4" xfId="2" applyFont="1" applyFill="1" applyBorder="1" applyAlignment="1">
      <alignment horizontal="center"/>
    </xf>
    <xf numFmtId="164" fontId="14" fillId="0" borderId="3" xfId="2" applyFont="1" applyFill="1" applyBorder="1" applyAlignment="1">
      <alignment horizontal="center"/>
    </xf>
    <xf numFmtId="0" fontId="14" fillId="0" borderId="1" xfId="0" applyFont="1" applyFill="1" applyBorder="1" applyAlignment="1">
      <alignment wrapText="1"/>
    </xf>
    <xf numFmtId="164" fontId="14" fillId="0" borderId="1" xfId="2" applyFont="1" applyFill="1" applyBorder="1" applyAlignment="1">
      <alignment horizontal="right"/>
    </xf>
    <xf numFmtId="49" fontId="13" fillId="0" borderId="1" xfId="0" applyNumberFormat="1" applyFont="1" applyFill="1" applyBorder="1" applyAlignment="1">
      <alignment horizontal="left"/>
    </xf>
    <xf numFmtId="0" fontId="29" fillId="0" borderId="0" xfId="0" applyFont="1" applyFill="1" applyBorder="1" applyAlignment="1">
      <alignment vertical="top" wrapText="1"/>
    </xf>
    <xf numFmtId="164" fontId="14" fillId="0" borderId="2" xfId="2" applyFont="1" applyFill="1" applyBorder="1" applyAlignment="1">
      <alignment horizontal="center" vertical="center"/>
    </xf>
    <xf numFmtId="164" fontId="14" fillId="0" borderId="4" xfId="2" applyFont="1" applyFill="1" applyBorder="1" applyAlignment="1">
      <alignment horizontal="center" vertical="center"/>
    </xf>
    <xf numFmtId="164" fontId="14" fillId="0" borderId="3" xfId="2" applyFont="1" applyFill="1" applyBorder="1" applyAlignment="1">
      <alignment horizontal="center" vertical="center"/>
    </xf>
    <xf numFmtId="0" fontId="14" fillId="0" borderId="2" xfId="0" applyFont="1" applyFill="1" applyBorder="1" applyAlignment="1">
      <alignment horizontal="center" vertical="center"/>
    </xf>
    <xf numFmtId="0" fontId="14" fillId="0" borderId="4" xfId="0" applyFont="1" applyFill="1" applyBorder="1" applyAlignment="1">
      <alignment horizontal="center" vertical="center"/>
    </xf>
    <xf numFmtId="0" fontId="14" fillId="0" borderId="3" xfId="0" applyFont="1" applyFill="1" applyBorder="1" applyAlignment="1">
      <alignment horizontal="center" vertical="center"/>
    </xf>
    <xf numFmtId="0" fontId="28" fillId="0" borderId="0" xfId="0" applyFont="1" applyFill="1" applyBorder="1" applyAlignment="1">
      <alignment horizontal="center" vertical="top" wrapText="1"/>
    </xf>
    <xf numFmtId="0" fontId="5" fillId="0" borderId="0" xfId="0" applyFont="1" applyFill="1" applyBorder="1" applyAlignment="1">
      <alignment horizontal="center" vertical="top" wrapText="1"/>
    </xf>
    <xf numFmtId="0" fontId="21" fillId="4" borderId="0" xfId="0" applyFont="1" applyFill="1" applyBorder="1" applyAlignment="1">
      <alignment horizontal="center" vertical="center"/>
    </xf>
    <xf numFmtId="0" fontId="27" fillId="0" borderId="0" xfId="0" applyFont="1" applyFill="1" applyBorder="1" applyAlignment="1">
      <alignment horizontal="left" vertical="top" wrapText="1"/>
    </xf>
    <xf numFmtId="0" fontId="23" fillId="2" borderId="12" xfId="0" applyFont="1" applyFill="1" applyBorder="1" applyAlignment="1">
      <alignment horizontal="left" vertical="center"/>
    </xf>
    <xf numFmtId="0" fontId="23" fillId="2" borderId="13" xfId="0" applyFont="1" applyFill="1" applyBorder="1" applyAlignment="1">
      <alignment horizontal="left" vertical="center"/>
    </xf>
    <xf numFmtId="0" fontId="23" fillId="2" borderId="14" xfId="0" applyFont="1" applyFill="1" applyBorder="1" applyAlignment="1">
      <alignment horizontal="left" vertical="center"/>
    </xf>
    <xf numFmtId="0" fontId="20" fillId="4" borderId="0" xfId="0" applyFont="1" applyFill="1" applyBorder="1" applyAlignment="1">
      <alignment horizontal="center" vertical="center"/>
    </xf>
    <xf numFmtId="0" fontId="24" fillId="5" borderId="20" xfId="0" applyFont="1" applyFill="1" applyBorder="1" applyAlignment="1">
      <alignment horizontal="center" vertical="center"/>
    </xf>
    <xf numFmtId="0" fontId="24" fillId="5" borderId="23" xfId="0" applyFont="1" applyFill="1" applyBorder="1" applyAlignment="1">
      <alignment horizontal="center" vertical="center"/>
    </xf>
    <xf numFmtId="0" fontId="25" fillId="5" borderId="21" xfId="0" applyFont="1" applyFill="1" applyBorder="1" applyAlignment="1">
      <alignment horizontal="left" vertical="center"/>
    </xf>
    <xf numFmtId="0" fontId="25" fillId="5" borderId="24" xfId="0" applyFont="1" applyFill="1" applyBorder="1" applyAlignment="1">
      <alignment horizontal="left" vertical="center"/>
    </xf>
    <xf numFmtId="0" fontId="24" fillId="5" borderId="25" xfId="0" applyFont="1" applyFill="1" applyBorder="1" applyAlignment="1">
      <alignment horizontal="center" vertical="center"/>
    </xf>
    <xf numFmtId="0" fontId="25" fillId="5" borderId="26" xfId="0" applyFont="1" applyFill="1" applyBorder="1" applyAlignment="1">
      <alignment horizontal="left" vertical="center"/>
    </xf>
    <xf numFmtId="0" fontId="24" fillId="0" borderId="20" xfId="0" applyFont="1" applyFill="1" applyBorder="1" applyAlignment="1">
      <alignment horizontal="center" vertical="center"/>
    </xf>
    <xf numFmtId="0" fontId="24" fillId="0" borderId="25" xfId="0" applyFont="1" applyFill="1" applyBorder="1" applyAlignment="1">
      <alignment horizontal="center" vertical="center"/>
    </xf>
    <xf numFmtId="0" fontId="24" fillId="0" borderId="23" xfId="0" applyFont="1" applyFill="1" applyBorder="1" applyAlignment="1">
      <alignment horizontal="center" vertical="center"/>
    </xf>
    <xf numFmtId="0" fontId="24" fillId="5" borderId="27" xfId="0" applyFont="1" applyFill="1" applyBorder="1" applyAlignment="1">
      <alignment horizontal="center" vertical="center"/>
    </xf>
    <xf numFmtId="0" fontId="25" fillId="5" borderId="28" xfId="0" applyFont="1" applyFill="1" applyBorder="1" applyAlignment="1">
      <alignment horizontal="left" vertical="center"/>
    </xf>
    <xf numFmtId="0" fontId="25" fillId="0" borderId="21" xfId="0" applyFont="1" applyFill="1" applyBorder="1" applyAlignment="1">
      <alignment horizontal="left" vertical="center"/>
    </xf>
    <xf numFmtId="0" fontId="25" fillId="0" borderId="26" xfId="0" applyFont="1" applyFill="1" applyBorder="1" applyAlignment="1">
      <alignment horizontal="left" vertical="center"/>
    </xf>
    <xf numFmtId="0" fontId="25" fillId="0" borderId="24" xfId="0" applyFont="1" applyFill="1" applyBorder="1" applyAlignment="1">
      <alignment horizontal="left" vertical="center"/>
    </xf>
    <xf numFmtId="0" fontId="25" fillId="5" borderId="21" xfId="0" applyFont="1" applyFill="1" applyBorder="1" applyAlignment="1">
      <alignment horizontal="left" vertical="center" wrapText="1"/>
    </xf>
    <xf numFmtId="0" fontId="25" fillId="5" borderId="26" xfId="0" applyFont="1" applyFill="1" applyBorder="1" applyAlignment="1">
      <alignment horizontal="left" vertical="center" wrapText="1"/>
    </xf>
    <xf numFmtId="0" fontId="25" fillId="5" borderId="24" xfId="0" applyFont="1" applyFill="1" applyBorder="1" applyAlignment="1">
      <alignment horizontal="left" vertical="center" wrapText="1"/>
    </xf>
    <xf numFmtId="0" fontId="25" fillId="0" borderId="21" xfId="0" applyFont="1" applyFill="1" applyBorder="1" applyAlignment="1">
      <alignment horizontal="left" vertical="center" wrapText="1"/>
    </xf>
    <xf numFmtId="0" fontId="25" fillId="0" borderId="26" xfId="0" applyFont="1" applyFill="1" applyBorder="1" applyAlignment="1">
      <alignment horizontal="left" vertical="center" wrapText="1"/>
    </xf>
    <xf numFmtId="0" fontId="25" fillId="0" borderId="24" xfId="0" applyFont="1" applyFill="1" applyBorder="1" applyAlignment="1">
      <alignment horizontal="left" vertical="center" wrapText="1"/>
    </xf>
    <xf numFmtId="0" fontId="25" fillId="5" borderId="28" xfId="0" applyFont="1" applyFill="1" applyBorder="1" applyAlignment="1">
      <alignment horizontal="left" vertical="center" wrapText="1"/>
    </xf>
    <xf numFmtId="9" fontId="14" fillId="0" borderId="1" xfId="0" applyNumberFormat="1" applyFont="1" applyFill="1" applyBorder="1" applyAlignment="1">
      <alignment horizontal="center"/>
    </xf>
    <xf numFmtId="167" fontId="13" fillId="0" borderId="1" xfId="0" applyNumberFormat="1" applyFont="1" applyFill="1" applyBorder="1" applyAlignment="1"/>
    <xf numFmtId="167" fontId="13" fillId="0" borderId="2" xfId="0" applyNumberFormat="1" applyFont="1" applyFill="1" applyBorder="1" applyAlignment="1">
      <alignment horizontal="right"/>
    </xf>
    <xf numFmtId="167" fontId="13" fillId="0" borderId="2" xfId="0" applyNumberFormat="1" applyFont="1" applyFill="1" applyBorder="1" applyAlignment="1"/>
    <xf numFmtId="167" fontId="13" fillId="0" borderId="1" xfId="0" applyNumberFormat="1" applyFont="1" applyFill="1" applyBorder="1" applyAlignment="1">
      <alignment horizontal="right"/>
    </xf>
  </cellXfs>
  <cellStyles count="5">
    <cellStyle name="Hipervínculo 2" xfId="1"/>
    <cellStyle name="Millares" xfId="3" builtinId="3"/>
    <cellStyle name="Moneda" xfId="2" builtinId="4"/>
    <cellStyle name="Normal" xfId="0" builtinId="0"/>
    <cellStyle name="Porcentual" xfId="4" builtinId="5"/>
  </cellStyles>
  <dxfs count="0"/>
  <tableStyles count="0" defaultTableStyle="TableStyleMedium9" defaultPivotStyle="PivotStyleLight16"/>
  <colors>
    <mruColors>
      <color rgb="FFBDE1C0"/>
      <color rgb="FF78C27F"/>
      <color rgb="FFE5F3E6"/>
      <color rgb="FFF4FAF4"/>
      <color rgb="FF26A632"/>
      <color rgb="FF60A060"/>
      <color rgb="FF339933"/>
      <color rgb="FF48A428"/>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2" Type="http://schemas.openxmlformats.org/officeDocument/2006/relationships/image" Target="../media/image4.png"/><Relationship Id="rId1" Type="http://schemas.openxmlformats.org/officeDocument/2006/relationships/image" Target="../media/image3.png"/></Relationships>
</file>

<file path=xl/drawings/_rels/vmlDrawing1.v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1</xdr:col>
      <xdr:colOff>246530</xdr:colOff>
      <xdr:row>0</xdr:row>
      <xdr:rowOff>148601</xdr:rowOff>
    </xdr:from>
    <xdr:to>
      <xdr:col>2</xdr:col>
      <xdr:colOff>100246</xdr:colOff>
      <xdr:row>2</xdr:row>
      <xdr:rowOff>154662</xdr:rowOff>
    </xdr:to>
    <xdr:pic>
      <xdr:nvPicPr>
        <xdr:cNvPr id="2" name="Imagen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tretch>
          <a:fillRect/>
        </a:stretch>
      </xdr:blipFill>
      <xdr:spPr>
        <a:xfrm>
          <a:off x="324971" y="148601"/>
          <a:ext cx="951893" cy="454296"/>
        </a:xfrm>
        <a:prstGeom prst="rect">
          <a:avLst/>
        </a:prstGeom>
      </xdr:spPr>
    </xdr:pic>
    <xdr:clientData/>
  </xdr:twoCellAnchor>
  <xdr:twoCellAnchor editAs="oneCell">
    <xdr:from>
      <xdr:col>5</xdr:col>
      <xdr:colOff>1856755</xdr:colOff>
      <xdr:row>0</xdr:row>
      <xdr:rowOff>123265</xdr:rowOff>
    </xdr:from>
    <xdr:to>
      <xdr:col>5</xdr:col>
      <xdr:colOff>2626664</xdr:colOff>
      <xdr:row>2</xdr:row>
      <xdr:rowOff>153202</xdr:rowOff>
    </xdr:to>
    <xdr:pic>
      <xdr:nvPicPr>
        <xdr:cNvPr id="3" name="Imagen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xmlns="" val="0"/>
            </a:ext>
          </a:extLst>
        </a:blip>
        <a:stretch>
          <a:fillRect/>
        </a:stretch>
      </xdr:blipFill>
      <xdr:spPr>
        <a:xfrm>
          <a:off x="13421226" y="123265"/>
          <a:ext cx="769909" cy="478172"/>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AG696"/>
  <sheetViews>
    <sheetView tabSelected="1" topLeftCell="A241" zoomScaleNormal="100" workbookViewId="0">
      <selection activeCell="M242" sqref="M242"/>
    </sheetView>
  </sheetViews>
  <sheetFormatPr baseColWidth="10" defaultColWidth="9.33203125" defaultRowHeight="12" customHeight="1"/>
  <cols>
    <col min="1" max="2" width="4.1640625" style="6" customWidth="1"/>
    <col min="3" max="3" width="6.33203125" style="6" customWidth="1"/>
    <col min="4" max="15" width="9.1640625" style="6" customWidth="1"/>
    <col min="16" max="16" width="13.33203125" style="6" bestFit="1" customWidth="1"/>
    <col min="17" max="16384" width="9.33203125" style="6"/>
  </cols>
  <sheetData>
    <row r="1" spans="1:16" s="40" customFormat="1" ht="12" customHeight="1">
      <c r="A1" s="210" t="s">
        <v>348</v>
      </c>
      <c r="B1" s="210"/>
      <c r="C1" s="210"/>
      <c r="D1" s="210"/>
      <c r="E1" s="210"/>
      <c r="F1" s="210"/>
      <c r="G1" s="210"/>
      <c r="H1" s="210"/>
      <c r="I1" s="210"/>
      <c r="J1" s="210"/>
      <c r="K1" s="210"/>
      <c r="L1" s="210"/>
      <c r="M1" s="210"/>
      <c r="N1" s="210"/>
      <c r="O1" s="210"/>
      <c r="P1" s="210"/>
    </row>
    <row r="2" spans="1:16" ht="12" customHeight="1">
      <c r="A2" s="34"/>
      <c r="B2" s="34"/>
      <c r="C2" s="34"/>
      <c r="D2" s="34"/>
      <c r="E2" s="34"/>
      <c r="F2" s="34"/>
      <c r="G2" s="34"/>
      <c r="H2" s="34"/>
      <c r="I2" s="34"/>
      <c r="J2" s="34"/>
      <c r="K2" s="34"/>
      <c r="L2" s="34"/>
      <c r="M2" s="34"/>
      <c r="N2" s="34"/>
      <c r="O2" s="34"/>
      <c r="P2" s="34"/>
    </row>
    <row r="3" spans="1:16" ht="12" customHeight="1">
      <c r="A3" s="35"/>
      <c r="B3" s="166" t="s">
        <v>346</v>
      </c>
      <c r="C3" s="166"/>
      <c r="D3" s="166"/>
      <c r="E3" s="166"/>
      <c r="F3" s="166"/>
      <c r="G3" s="166"/>
      <c r="H3" s="166"/>
      <c r="I3" s="166"/>
      <c r="J3" s="166"/>
      <c r="K3" s="166"/>
      <c r="L3" s="166"/>
      <c r="M3" s="166"/>
      <c r="N3" s="166"/>
      <c r="O3" s="166"/>
      <c r="P3" s="166"/>
    </row>
    <row r="4" spans="1:16">
      <c r="A4" s="35"/>
      <c r="B4" s="166"/>
      <c r="C4" s="166"/>
      <c r="D4" s="166"/>
      <c r="E4" s="166"/>
      <c r="F4" s="166"/>
      <c r="G4" s="166"/>
      <c r="H4" s="166"/>
      <c r="I4" s="166"/>
      <c r="J4" s="166"/>
      <c r="K4" s="166"/>
      <c r="L4" s="166"/>
      <c r="M4" s="166"/>
      <c r="N4" s="166"/>
      <c r="O4" s="166"/>
      <c r="P4" s="166"/>
    </row>
    <row r="5" spans="1:16">
      <c r="A5" s="35"/>
      <c r="B5" s="166"/>
      <c r="C5" s="166"/>
      <c r="D5" s="166"/>
      <c r="E5" s="166"/>
      <c r="F5" s="166"/>
      <c r="G5" s="166"/>
      <c r="H5" s="166"/>
      <c r="I5" s="166"/>
      <c r="J5" s="166"/>
      <c r="K5" s="166"/>
      <c r="L5" s="166"/>
      <c r="M5" s="166"/>
      <c r="N5" s="166"/>
      <c r="O5" s="166"/>
      <c r="P5" s="166"/>
    </row>
    <row r="6" spans="1:16">
      <c r="A6" s="35"/>
      <c r="B6" s="71"/>
      <c r="C6" s="71"/>
      <c r="D6" s="71"/>
      <c r="E6" s="71"/>
      <c r="F6" s="71"/>
      <c r="G6" s="71"/>
      <c r="H6" s="71"/>
      <c r="I6" s="71"/>
      <c r="J6" s="71"/>
      <c r="K6" s="71"/>
      <c r="L6" s="71"/>
      <c r="M6" s="71"/>
      <c r="N6" s="71"/>
      <c r="O6" s="71"/>
      <c r="P6" s="71"/>
    </row>
    <row r="7" spans="1:16">
      <c r="A7" s="35"/>
      <c r="B7" s="71"/>
      <c r="C7" s="71"/>
      <c r="D7" s="71"/>
      <c r="E7" s="71"/>
      <c r="F7" s="71"/>
      <c r="G7" s="71"/>
      <c r="H7" s="71"/>
      <c r="I7" s="71"/>
      <c r="J7" s="71"/>
      <c r="K7" s="71"/>
      <c r="L7" s="71"/>
      <c r="M7" s="71"/>
      <c r="N7" s="71"/>
      <c r="O7" s="71"/>
      <c r="P7" s="71"/>
    </row>
    <row r="8" spans="1:16" ht="14.25" customHeight="1">
      <c r="A8" s="35"/>
      <c r="B8" s="71"/>
      <c r="C8" s="71"/>
      <c r="D8" s="71"/>
      <c r="E8" s="71"/>
      <c r="F8" s="71"/>
      <c r="G8" s="71"/>
      <c r="H8" s="71"/>
      <c r="I8" s="71"/>
      <c r="J8" s="71"/>
      <c r="K8" s="71"/>
      <c r="L8" s="71"/>
      <c r="M8" s="71"/>
      <c r="N8" s="71"/>
      <c r="O8" s="71"/>
      <c r="P8" s="71"/>
    </row>
    <row r="9" spans="1:16" ht="12" customHeight="1">
      <c r="A9" s="35"/>
      <c r="B9" s="23" t="s">
        <v>11</v>
      </c>
      <c r="C9" s="24" t="s">
        <v>10</v>
      </c>
      <c r="D9" s="35"/>
      <c r="E9" s="35"/>
      <c r="F9" s="35"/>
      <c r="G9" s="35"/>
      <c r="H9" s="35"/>
      <c r="I9" s="35"/>
      <c r="J9" s="35"/>
      <c r="K9" s="35"/>
      <c r="L9" s="35"/>
      <c r="M9" s="35"/>
      <c r="N9" s="35"/>
      <c r="O9" s="35"/>
      <c r="P9" s="35"/>
    </row>
    <row r="10" spans="1:16" ht="12" customHeight="1">
      <c r="A10" s="35"/>
      <c r="B10" s="23" t="s">
        <v>12</v>
      </c>
      <c r="C10" s="24" t="s">
        <v>13</v>
      </c>
      <c r="D10" s="35"/>
      <c r="E10" s="35"/>
      <c r="F10" s="35"/>
      <c r="G10" s="35"/>
      <c r="H10" s="35"/>
      <c r="I10" s="35"/>
      <c r="J10" s="35"/>
      <c r="K10" s="35"/>
      <c r="L10" s="35"/>
      <c r="M10" s="35"/>
      <c r="N10" s="35"/>
      <c r="O10" s="35"/>
      <c r="P10" s="35"/>
    </row>
    <row r="11" spans="1:16" ht="12" customHeight="1">
      <c r="A11" s="35"/>
      <c r="B11" s="23" t="s">
        <v>14</v>
      </c>
      <c r="C11" s="24" t="s">
        <v>15</v>
      </c>
      <c r="D11" s="35"/>
      <c r="E11" s="35"/>
      <c r="F11" s="35"/>
      <c r="G11" s="35"/>
      <c r="H11" s="35"/>
      <c r="I11" s="35"/>
      <c r="J11" s="35"/>
      <c r="K11" s="35"/>
      <c r="L11" s="35"/>
      <c r="M11" s="35"/>
      <c r="N11" s="35"/>
      <c r="O11" s="35"/>
      <c r="P11" s="35"/>
    </row>
    <row r="12" spans="1:16" ht="12" customHeight="1">
      <c r="B12" s="3"/>
      <c r="C12" s="7"/>
    </row>
    <row r="13" spans="1:16" ht="12" customHeight="1">
      <c r="A13" s="225" t="s">
        <v>1</v>
      </c>
      <c r="B13" s="225"/>
      <c r="C13" s="225"/>
      <c r="D13" s="225"/>
      <c r="E13" s="225"/>
      <c r="F13" s="225"/>
      <c r="G13" s="225"/>
      <c r="H13" s="225"/>
      <c r="I13" s="225"/>
      <c r="J13" s="225"/>
      <c r="K13" s="225"/>
      <c r="L13" s="225"/>
      <c r="M13" s="225"/>
      <c r="N13" s="225"/>
      <c r="O13" s="225"/>
      <c r="P13" s="225"/>
    </row>
    <row r="14" spans="1:16" ht="12" customHeight="1">
      <c r="A14" s="82"/>
      <c r="B14" s="82"/>
      <c r="C14" s="82"/>
      <c r="D14" s="82"/>
      <c r="E14" s="82"/>
      <c r="F14" s="82"/>
      <c r="G14" s="82"/>
      <c r="H14" s="82"/>
      <c r="I14" s="82"/>
      <c r="J14" s="82"/>
      <c r="K14" s="82"/>
      <c r="L14" s="82"/>
      <c r="M14" s="82"/>
      <c r="N14" s="82"/>
      <c r="O14" s="82"/>
    </row>
    <row r="15" spans="1:16" ht="12" customHeight="1">
      <c r="B15" s="4" t="s">
        <v>38</v>
      </c>
      <c r="C15" s="4" t="s">
        <v>16</v>
      </c>
      <c r="D15" s="4"/>
      <c r="E15" s="4"/>
      <c r="F15" s="4"/>
      <c r="G15" s="4"/>
      <c r="H15" s="4"/>
      <c r="I15" s="4"/>
      <c r="J15" s="4"/>
      <c r="K15" s="4"/>
      <c r="L15" s="4"/>
      <c r="M15" s="4"/>
      <c r="N15" s="4"/>
      <c r="O15" s="4"/>
      <c r="P15" s="4"/>
    </row>
    <row r="16" spans="1:16" ht="12" customHeight="1">
      <c r="B16" s="4"/>
      <c r="C16" s="4"/>
      <c r="D16" s="4"/>
      <c r="E16" s="4"/>
      <c r="F16" s="4"/>
      <c r="G16" s="4"/>
      <c r="H16" s="4"/>
      <c r="I16" s="4"/>
      <c r="J16" s="4"/>
      <c r="K16" s="4"/>
      <c r="L16" s="4"/>
      <c r="M16" s="4"/>
      <c r="N16" s="4"/>
      <c r="O16" s="4"/>
      <c r="P16" s="4"/>
    </row>
    <row r="17" spans="1:17" ht="12" customHeight="1">
      <c r="A17" s="4"/>
      <c r="B17" s="2" t="s">
        <v>0</v>
      </c>
      <c r="C17" s="4"/>
      <c r="D17" s="4"/>
      <c r="E17" s="4"/>
      <c r="F17" s="4"/>
      <c r="G17" s="4"/>
      <c r="H17" s="4"/>
      <c r="I17" s="4"/>
      <c r="J17" s="4"/>
      <c r="K17" s="4"/>
      <c r="L17" s="4"/>
      <c r="M17" s="4"/>
      <c r="N17" s="4"/>
      <c r="O17" s="4"/>
      <c r="P17" s="4"/>
    </row>
    <row r="18" spans="1:17" ht="12" customHeight="1">
      <c r="A18" s="4"/>
      <c r="B18" s="2"/>
      <c r="C18" s="4"/>
      <c r="D18" s="4"/>
      <c r="E18" s="4"/>
      <c r="F18" s="4"/>
      <c r="G18" s="4"/>
      <c r="H18" s="4"/>
      <c r="I18" s="4"/>
      <c r="J18" s="4"/>
      <c r="K18" s="4"/>
      <c r="L18" s="4"/>
      <c r="M18" s="4"/>
      <c r="N18" s="4"/>
      <c r="O18" s="4"/>
      <c r="P18" s="4"/>
    </row>
    <row r="19" spans="1:17" ht="12" customHeight="1">
      <c r="B19" s="96" t="s">
        <v>94</v>
      </c>
      <c r="C19" s="2" t="s">
        <v>17</v>
      </c>
    </row>
    <row r="20" spans="1:17" ht="12" customHeight="1">
      <c r="B20" s="96"/>
      <c r="C20" s="2"/>
    </row>
    <row r="21" spans="1:17" ht="12" customHeight="1">
      <c r="A21" s="2"/>
      <c r="B21" s="29" t="s">
        <v>56</v>
      </c>
      <c r="C21" s="228" t="s">
        <v>52</v>
      </c>
      <c r="D21" s="228"/>
      <c r="E21" s="228"/>
      <c r="F21" s="228"/>
      <c r="G21" s="228"/>
      <c r="H21" s="228"/>
      <c r="I21" s="228"/>
      <c r="J21" s="228"/>
      <c r="K21" s="228"/>
      <c r="L21" s="228"/>
      <c r="M21" s="228"/>
      <c r="N21" s="228"/>
      <c r="O21" s="228"/>
      <c r="P21" s="228"/>
    </row>
    <row r="22" spans="1:17" ht="12" customHeight="1">
      <c r="B22" s="97"/>
      <c r="C22" s="228"/>
      <c r="D22" s="228"/>
      <c r="E22" s="228"/>
      <c r="F22" s="228"/>
      <c r="G22" s="228"/>
      <c r="H22" s="228"/>
      <c r="I22" s="228"/>
      <c r="J22" s="228"/>
      <c r="K22" s="228"/>
      <c r="L22" s="228"/>
      <c r="M22" s="228"/>
      <c r="N22" s="228"/>
      <c r="O22" s="228"/>
      <c r="P22" s="228"/>
    </row>
    <row r="23" spans="1:17" ht="12" customHeight="1">
      <c r="B23" s="18"/>
      <c r="C23" s="18"/>
      <c r="D23" s="18"/>
      <c r="E23" s="18"/>
      <c r="F23" s="18"/>
      <c r="G23" s="18"/>
      <c r="H23" s="18"/>
      <c r="I23" s="18"/>
      <c r="J23" s="18"/>
      <c r="K23" s="18"/>
      <c r="L23" s="18"/>
      <c r="M23" s="18"/>
      <c r="N23" s="18"/>
      <c r="O23" s="18"/>
      <c r="P23" s="18"/>
      <c r="Q23" s="18"/>
    </row>
    <row r="24" spans="1:17" ht="12" customHeight="1">
      <c r="B24" s="18"/>
      <c r="C24" s="98" t="s">
        <v>95</v>
      </c>
      <c r="D24" s="11"/>
      <c r="E24" s="11"/>
      <c r="F24" s="11"/>
      <c r="G24" s="11"/>
      <c r="H24" s="11"/>
      <c r="I24" s="11"/>
      <c r="J24" s="11"/>
      <c r="K24" s="11"/>
      <c r="L24" s="11"/>
      <c r="M24" s="11"/>
      <c r="N24" s="11"/>
      <c r="O24" s="11"/>
      <c r="P24" s="11"/>
    </row>
    <row r="25" spans="1:17" ht="12" customHeight="1">
      <c r="B25" s="18"/>
      <c r="C25" s="11"/>
      <c r="D25" s="11"/>
      <c r="E25" s="11"/>
      <c r="F25" s="11"/>
      <c r="G25" s="11"/>
      <c r="H25" s="11"/>
      <c r="I25" s="11"/>
      <c r="J25" s="11"/>
      <c r="K25" s="11"/>
      <c r="L25" s="11"/>
      <c r="M25" s="11"/>
      <c r="N25" s="11"/>
      <c r="O25" s="11"/>
      <c r="P25" s="11"/>
    </row>
    <row r="26" spans="1:17" ht="12" customHeight="1">
      <c r="B26" s="18"/>
      <c r="C26" s="11"/>
      <c r="D26" s="193" t="s">
        <v>96</v>
      </c>
      <c r="E26" s="193"/>
      <c r="F26" s="193"/>
      <c r="G26" s="193"/>
      <c r="H26" s="193"/>
      <c r="I26" s="193"/>
      <c r="J26" s="161">
        <v>2020</v>
      </c>
      <c r="K26" s="161"/>
      <c r="L26" s="161"/>
      <c r="M26" s="161">
        <v>2019</v>
      </c>
      <c r="N26" s="161"/>
      <c r="O26" s="161"/>
    </row>
    <row r="27" spans="1:17" ht="12" customHeight="1">
      <c r="B27" s="18"/>
      <c r="C27" s="11"/>
      <c r="D27" s="124" t="s">
        <v>350</v>
      </c>
      <c r="E27" s="124"/>
      <c r="F27" s="124"/>
      <c r="G27" s="124"/>
      <c r="H27" s="124"/>
      <c r="I27" s="124"/>
      <c r="J27" s="289">
        <v>31817325.260000002</v>
      </c>
      <c r="K27" s="208"/>
      <c r="L27" s="209"/>
      <c r="M27" s="289">
        <v>-5397411.8200000003</v>
      </c>
      <c r="N27" s="208"/>
      <c r="O27" s="209"/>
    </row>
    <row r="28" spans="1:17" ht="12" customHeight="1">
      <c r="B28" s="18"/>
      <c r="C28" s="11"/>
      <c r="D28" s="194" t="s">
        <v>98</v>
      </c>
      <c r="E28" s="195"/>
      <c r="F28" s="195"/>
      <c r="G28" s="195"/>
      <c r="H28" s="195"/>
      <c r="I28" s="196"/>
      <c r="J28" s="197">
        <f>SUM(J27:L27)</f>
        <v>31817325.260000002</v>
      </c>
      <c r="K28" s="197"/>
      <c r="L28" s="197"/>
      <c r="M28" s="197">
        <f>SUM(M27:O27)</f>
        <v>-5397411.8200000003</v>
      </c>
      <c r="N28" s="197"/>
      <c r="O28" s="197"/>
    </row>
    <row r="29" spans="1:17" ht="12" customHeight="1">
      <c r="B29" s="18"/>
      <c r="C29" s="11"/>
      <c r="D29" s="11"/>
      <c r="E29" s="11"/>
      <c r="F29" s="11"/>
      <c r="G29" s="11"/>
      <c r="H29" s="11"/>
      <c r="I29" s="11"/>
      <c r="J29" s="11"/>
      <c r="K29" s="11"/>
      <c r="L29" s="11"/>
      <c r="M29" s="11"/>
      <c r="N29" s="11"/>
      <c r="O29" s="11"/>
      <c r="P29" s="11"/>
    </row>
    <row r="30" spans="1:17" ht="12" customHeight="1">
      <c r="B30" s="18"/>
      <c r="C30" s="99" t="s">
        <v>226</v>
      </c>
      <c r="D30" s="11"/>
      <c r="E30" s="11"/>
      <c r="F30" s="11"/>
      <c r="G30" s="11"/>
      <c r="H30" s="11"/>
      <c r="I30" s="11"/>
      <c r="J30" s="11"/>
      <c r="K30" s="11"/>
      <c r="L30" s="11"/>
      <c r="M30" s="11"/>
      <c r="N30" s="11"/>
      <c r="O30" s="11"/>
      <c r="P30" s="11"/>
    </row>
    <row r="31" spans="1:17" ht="12" customHeight="1">
      <c r="B31" s="18"/>
      <c r="C31" s="99"/>
      <c r="D31" s="11"/>
      <c r="E31" s="11"/>
      <c r="F31" s="11"/>
      <c r="G31" s="11"/>
      <c r="H31" s="11"/>
      <c r="I31" s="11"/>
      <c r="J31" s="11"/>
      <c r="K31" s="11"/>
      <c r="L31" s="11"/>
      <c r="M31" s="11"/>
      <c r="N31" s="11"/>
      <c r="O31" s="11"/>
      <c r="P31" s="11"/>
    </row>
    <row r="32" spans="1:17" ht="12" customHeight="1">
      <c r="B32" s="18"/>
      <c r="C32" s="100" t="s">
        <v>229</v>
      </c>
      <c r="D32" s="11"/>
      <c r="E32" s="11"/>
      <c r="F32" s="11"/>
      <c r="G32" s="11"/>
      <c r="H32" s="11"/>
      <c r="I32" s="11"/>
      <c r="J32" s="11"/>
      <c r="K32" s="11"/>
      <c r="L32" s="11"/>
      <c r="M32" s="11"/>
      <c r="N32" s="11"/>
      <c r="O32" s="11"/>
      <c r="P32" s="11"/>
    </row>
    <row r="33" spans="2:16" ht="12" customHeight="1">
      <c r="B33" s="18"/>
      <c r="C33" s="11"/>
      <c r="D33" s="11"/>
      <c r="E33" s="11"/>
      <c r="F33" s="11"/>
      <c r="G33" s="11"/>
      <c r="H33" s="11"/>
      <c r="I33" s="11"/>
      <c r="J33" s="11"/>
      <c r="K33" s="11"/>
      <c r="L33" s="11"/>
      <c r="M33" s="11"/>
      <c r="N33" s="11"/>
      <c r="O33" s="11"/>
      <c r="P33" s="11"/>
    </row>
    <row r="34" spans="2:16" ht="12" customHeight="1">
      <c r="B34" s="18"/>
      <c r="C34" s="11"/>
      <c r="D34" s="11"/>
      <c r="E34" s="11"/>
      <c r="F34" s="193" t="s">
        <v>226</v>
      </c>
      <c r="G34" s="193"/>
      <c r="H34" s="193"/>
      <c r="I34" s="193"/>
      <c r="J34" s="193"/>
      <c r="K34" s="161" t="s">
        <v>101</v>
      </c>
      <c r="L34" s="161"/>
      <c r="M34" s="161"/>
      <c r="O34" s="11"/>
      <c r="P34" s="11"/>
    </row>
    <row r="35" spans="2:16" ht="12" customHeight="1">
      <c r="B35" s="18"/>
      <c r="C35" s="11"/>
      <c r="D35" s="11"/>
      <c r="E35" s="11"/>
      <c r="F35" s="124" t="s">
        <v>352</v>
      </c>
      <c r="G35" s="124"/>
      <c r="H35" s="124"/>
      <c r="I35" s="124"/>
      <c r="J35" s="124"/>
      <c r="K35" s="288">
        <v>-12654</v>
      </c>
      <c r="L35" s="211"/>
      <c r="M35" s="211"/>
      <c r="O35" s="11"/>
      <c r="P35" s="11"/>
    </row>
    <row r="36" spans="2:16" ht="12" customHeight="1">
      <c r="B36" s="18"/>
      <c r="C36" s="11"/>
      <c r="D36" s="11"/>
      <c r="E36" s="11"/>
      <c r="F36" s="150" t="s">
        <v>353</v>
      </c>
      <c r="G36" s="151"/>
      <c r="H36" s="151"/>
      <c r="I36" s="151"/>
      <c r="J36" s="152"/>
      <c r="K36" s="290">
        <v>3255228.07</v>
      </c>
      <c r="L36" s="243"/>
      <c r="M36" s="244"/>
      <c r="O36" s="11"/>
      <c r="P36" s="11"/>
    </row>
    <row r="37" spans="2:16" ht="12" customHeight="1">
      <c r="B37" s="18"/>
      <c r="C37" s="11"/>
      <c r="D37" s="11"/>
      <c r="E37" s="11"/>
      <c r="F37" s="150" t="s">
        <v>354</v>
      </c>
      <c r="G37" s="151"/>
      <c r="H37" s="151"/>
      <c r="I37" s="151"/>
      <c r="J37" s="152"/>
      <c r="K37" s="290">
        <v>0</v>
      </c>
      <c r="L37" s="243"/>
      <c r="M37" s="244"/>
      <c r="O37" s="11"/>
      <c r="P37" s="11"/>
    </row>
    <row r="38" spans="2:16" ht="12" customHeight="1">
      <c r="B38" s="18"/>
      <c r="C38" s="11"/>
      <c r="D38" s="11"/>
      <c r="E38" s="11"/>
      <c r="F38" s="194" t="s">
        <v>98</v>
      </c>
      <c r="G38" s="195"/>
      <c r="H38" s="195"/>
      <c r="I38" s="195"/>
      <c r="J38" s="196"/>
      <c r="K38" s="231">
        <f>SUM(K35:M37)</f>
        <v>3242574.07</v>
      </c>
      <c r="L38" s="232"/>
      <c r="M38" s="233"/>
      <c r="O38" s="11"/>
      <c r="P38" s="11"/>
    </row>
    <row r="39" spans="2:16" ht="12" customHeight="1">
      <c r="B39" s="18"/>
      <c r="C39" s="11"/>
      <c r="D39" s="11"/>
      <c r="E39" s="11"/>
      <c r="F39" s="101"/>
      <c r="G39" s="101"/>
      <c r="H39" s="101"/>
      <c r="I39" s="101"/>
      <c r="J39" s="101"/>
      <c r="K39" s="102"/>
      <c r="L39" s="102"/>
      <c r="M39" s="102"/>
      <c r="O39" s="11"/>
      <c r="P39" s="11"/>
    </row>
    <row r="40" spans="2:16" ht="12" customHeight="1">
      <c r="B40" s="18"/>
      <c r="C40" s="99" t="s">
        <v>99</v>
      </c>
      <c r="D40" s="11"/>
      <c r="E40" s="11"/>
      <c r="F40" s="11"/>
      <c r="G40" s="11"/>
      <c r="H40" s="11"/>
      <c r="I40" s="11"/>
      <c r="J40" s="11"/>
      <c r="K40" s="11"/>
      <c r="L40" s="11"/>
      <c r="M40" s="11"/>
      <c r="N40" s="11"/>
      <c r="O40" s="11"/>
      <c r="P40" s="11"/>
    </row>
    <row r="41" spans="2:16" ht="12" customHeight="1">
      <c r="B41" s="18"/>
      <c r="C41" s="99"/>
      <c r="D41" s="11"/>
      <c r="E41" s="11"/>
      <c r="F41" s="11"/>
      <c r="G41" s="11"/>
      <c r="H41" s="11"/>
      <c r="I41" s="11"/>
      <c r="J41" s="11"/>
      <c r="K41" s="11"/>
      <c r="L41" s="11"/>
      <c r="M41" s="11"/>
      <c r="N41" s="11"/>
      <c r="O41" s="11"/>
      <c r="P41" s="11"/>
    </row>
    <row r="42" spans="2:16" ht="12" customHeight="1">
      <c r="B42" s="18"/>
      <c r="C42" s="100" t="s">
        <v>230</v>
      </c>
      <c r="D42" s="11"/>
      <c r="E42" s="11"/>
      <c r="F42" s="11"/>
      <c r="G42" s="11"/>
      <c r="H42" s="11"/>
      <c r="I42" s="11"/>
      <c r="J42" s="11"/>
      <c r="K42" s="11"/>
      <c r="L42" s="11"/>
      <c r="M42" s="11"/>
      <c r="N42" s="11"/>
      <c r="O42" s="11"/>
      <c r="P42" s="11"/>
    </row>
    <row r="43" spans="2:16" ht="12" customHeight="1">
      <c r="B43" s="18"/>
      <c r="C43" s="11"/>
      <c r="D43" s="11"/>
      <c r="E43" s="11"/>
      <c r="F43" s="11"/>
      <c r="G43" s="11"/>
      <c r="H43" s="11"/>
      <c r="I43" s="11"/>
      <c r="J43" s="11"/>
      <c r="K43" s="11"/>
      <c r="L43" s="11"/>
      <c r="M43" s="11"/>
      <c r="N43" s="11"/>
      <c r="O43" s="11"/>
      <c r="P43" s="11"/>
    </row>
    <row r="44" spans="2:16" ht="12" customHeight="1">
      <c r="B44" s="18"/>
      <c r="C44" s="11"/>
      <c r="D44" s="11"/>
      <c r="E44" s="11"/>
      <c r="F44" s="193" t="s">
        <v>100</v>
      </c>
      <c r="G44" s="193"/>
      <c r="H44" s="193"/>
      <c r="I44" s="193"/>
      <c r="J44" s="193"/>
      <c r="K44" s="161" t="s">
        <v>101</v>
      </c>
      <c r="L44" s="161"/>
      <c r="M44" s="161"/>
      <c r="O44" s="11"/>
      <c r="P44" s="11"/>
    </row>
    <row r="45" spans="2:16" ht="12" customHeight="1">
      <c r="B45" s="18"/>
      <c r="C45" s="11"/>
      <c r="D45" s="11"/>
      <c r="E45" s="11"/>
      <c r="F45" s="124" t="s">
        <v>355</v>
      </c>
      <c r="G45" s="124"/>
      <c r="H45" s="124"/>
      <c r="I45" s="124"/>
      <c r="J45" s="124"/>
      <c r="K45" s="288">
        <v>5483219.7599999998</v>
      </c>
      <c r="L45" s="211"/>
      <c r="M45" s="211"/>
      <c r="O45" s="11"/>
      <c r="P45" s="11"/>
    </row>
    <row r="46" spans="2:16" ht="12" customHeight="1">
      <c r="B46" s="18"/>
      <c r="C46" s="11"/>
      <c r="D46" s="11"/>
      <c r="E46" s="11"/>
      <c r="F46" s="124" t="s">
        <v>356</v>
      </c>
      <c r="G46" s="124"/>
      <c r="H46" s="124"/>
      <c r="I46" s="124"/>
      <c r="J46" s="124"/>
      <c r="K46" s="288">
        <v>22897472.949999999</v>
      </c>
      <c r="L46" s="211"/>
      <c r="M46" s="211"/>
      <c r="O46" s="11"/>
      <c r="P46" s="11"/>
    </row>
    <row r="47" spans="2:16" ht="12" customHeight="1">
      <c r="B47" s="18"/>
      <c r="C47" s="11"/>
      <c r="D47" s="11"/>
      <c r="E47" s="11"/>
      <c r="F47" s="124" t="s">
        <v>357</v>
      </c>
      <c r="G47" s="124"/>
      <c r="H47" s="124"/>
      <c r="I47" s="124"/>
      <c r="J47" s="124"/>
      <c r="K47" s="288">
        <v>194058.48</v>
      </c>
      <c r="L47" s="211"/>
      <c r="M47" s="211"/>
      <c r="O47" s="11"/>
      <c r="P47" s="11"/>
    </row>
    <row r="48" spans="2:16" ht="12" customHeight="1">
      <c r="B48" s="18"/>
      <c r="C48" s="11"/>
      <c r="D48" s="11"/>
      <c r="E48" s="11"/>
      <c r="F48" s="194" t="s">
        <v>98</v>
      </c>
      <c r="G48" s="195"/>
      <c r="H48" s="195"/>
      <c r="I48" s="195"/>
      <c r="J48" s="196"/>
      <c r="K48" s="231">
        <f>SUM(K45:M47)</f>
        <v>28574751.190000001</v>
      </c>
      <c r="L48" s="232"/>
      <c r="M48" s="233"/>
      <c r="O48" s="11"/>
      <c r="P48" s="11"/>
    </row>
    <row r="49" spans="2:16" ht="12" customHeight="1">
      <c r="B49" s="18"/>
      <c r="C49" s="11"/>
      <c r="D49" s="11"/>
      <c r="E49" s="11"/>
      <c r="F49" s="11"/>
      <c r="G49" s="11"/>
      <c r="H49" s="11"/>
      <c r="I49" s="11"/>
      <c r="J49" s="11"/>
      <c r="K49" s="11"/>
      <c r="L49" s="11"/>
      <c r="M49" s="11"/>
      <c r="N49" s="11"/>
      <c r="O49" s="11"/>
      <c r="P49" s="11"/>
    </row>
    <row r="50" spans="2:16" ht="12" customHeight="1">
      <c r="B50" s="18"/>
      <c r="C50" s="99" t="s">
        <v>102</v>
      </c>
      <c r="D50" s="98"/>
      <c r="E50" s="98"/>
      <c r="F50" s="98"/>
      <c r="G50" s="98"/>
      <c r="H50" s="98"/>
      <c r="I50" s="98"/>
      <c r="J50" s="98"/>
      <c r="K50" s="98"/>
      <c r="L50" s="98"/>
      <c r="M50" s="98"/>
      <c r="N50" s="98"/>
      <c r="O50" s="98"/>
      <c r="P50" s="98"/>
    </row>
    <row r="51" spans="2:16" ht="12" customHeight="1">
      <c r="B51" s="18"/>
      <c r="C51" s="99"/>
      <c r="D51" s="98"/>
      <c r="E51" s="98"/>
      <c r="F51" s="98"/>
      <c r="G51" s="98"/>
      <c r="H51" s="98"/>
      <c r="I51" s="98"/>
      <c r="J51" s="98"/>
      <c r="K51" s="98"/>
      <c r="L51" s="98"/>
      <c r="M51" s="98"/>
      <c r="N51" s="98"/>
      <c r="O51" s="98"/>
      <c r="P51" s="98"/>
    </row>
    <row r="52" spans="2:16">
      <c r="B52" s="18"/>
      <c r="C52" s="212" t="s">
        <v>231</v>
      </c>
      <c r="D52" s="212"/>
      <c r="E52" s="212"/>
      <c r="F52" s="212"/>
      <c r="G52" s="212"/>
      <c r="H52" s="212"/>
      <c r="I52" s="212"/>
      <c r="J52" s="212"/>
      <c r="K52" s="212"/>
      <c r="L52" s="212"/>
      <c r="M52" s="212"/>
      <c r="N52" s="212"/>
      <c r="O52" s="212"/>
      <c r="P52" s="212"/>
    </row>
    <row r="53" spans="2:16">
      <c r="B53" s="18"/>
      <c r="C53" s="103"/>
      <c r="D53" s="103"/>
      <c r="E53" s="103"/>
      <c r="F53" s="103"/>
      <c r="G53" s="103"/>
      <c r="H53" s="103"/>
      <c r="I53" s="103"/>
      <c r="J53" s="103"/>
      <c r="K53" s="103"/>
      <c r="L53" s="103"/>
      <c r="M53" s="103"/>
      <c r="N53" s="103"/>
      <c r="O53" s="103"/>
      <c r="P53" s="103"/>
    </row>
    <row r="54" spans="2:16" ht="12" customHeight="1">
      <c r="B54" s="18"/>
      <c r="C54" s="98"/>
      <c r="D54" s="98"/>
      <c r="E54" s="98"/>
      <c r="F54" s="98"/>
      <c r="G54" s="98"/>
      <c r="H54" s="98"/>
      <c r="I54" s="98"/>
      <c r="J54" s="98"/>
      <c r="K54" s="98"/>
      <c r="L54" s="98"/>
      <c r="M54" s="98"/>
      <c r="N54" s="98"/>
      <c r="O54" s="98"/>
      <c r="P54" s="98"/>
    </row>
    <row r="55" spans="2:16" ht="12" customHeight="1">
      <c r="B55" s="18"/>
      <c r="C55" s="99" t="s">
        <v>103</v>
      </c>
      <c r="D55" s="98"/>
      <c r="E55" s="98"/>
      <c r="F55" s="98"/>
      <c r="G55" s="98"/>
      <c r="H55" s="98"/>
      <c r="I55" s="98"/>
      <c r="J55" s="98"/>
      <c r="K55" s="98"/>
      <c r="L55" s="98"/>
      <c r="M55" s="98"/>
      <c r="N55" s="98"/>
      <c r="O55" s="98"/>
      <c r="P55" s="98"/>
    </row>
    <row r="56" spans="2:16" ht="12" customHeight="1">
      <c r="B56" s="18"/>
      <c r="C56" s="99"/>
      <c r="D56" s="98"/>
      <c r="E56" s="98"/>
      <c r="F56" s="98"/>
      <c r="G56" s="98"/>
      <c r="H56" s="98"/>
      <c r="I56" s="98"/>
      <c r="J56" s="98"/>
      <c r="K56" s="98"/>
      <c r="L56" s="98"/>
      <c r="M56" s="98"/>
      <c r="N56" s="98"/>
      <c r="O56" s="98"/>
      <c r="P56" s="98"/>
    </row>
    <row r="57" spans="2:16" ht="12" customHeight="1">
      <c r="B57" s="18"/>
      <c r="C57" s="213" t="s">
        <v>232</v>
      </c>
      <c r="D57" s="213"/>
      <c r="E57" s="213"/>
      <c r="F57" s="213"/>
      <c r="G57" s="213"/>
      <c r="H57" s="213"/>
      <c r="I57" s="213"/>
      <c r="J57" s="213"/>
      <c r="K57" s="213"/>
      <c r="L57" s="213"/>
      <c r="M57" s="213"/>
      <c r="N57" s="213"/>
      <c r="O57" s="213"/>
      <c r="P57" s="213"/>
    </row>
    <row r="58" spans="2:16" ht="12" customHeight="1">
      <c r="B58" s="18"/>
      <c r="C58" s="11"/>
      <c r="D58" s="11"/>
      <c r="E58" s="11"/>
      <c r="F58" s="11"/>
      <c r="G58" s="11"/>
      <c r="H58" s="11"/>
      <c r="I58" s="11"/>
      <c r="J58" s="11"/>
      <c r="K58" s="11"/>
      <c r="L58" s="11"/>
      <c r="M58" s="11"/>
      <c r="N58" s="11"/>
      <c r="O58" s="11"/>
      <c r="P58" s="11"/>
    </row>
    <row r="59" spans="2:16" ht="12" customHeight="1">
      <c r="B59" s="18"/>
      <c r="C59" s="11"/>
      <c r="D59" s="11"/>
      <c r="E59" s="11"/>
      <c r="F59" s="11"/>
      <c r="G59" s="11"/>
      <c r="H59" s="11"/>
      <c r="I59" s="11"/>
      <c r="J59" s="11"/>
      <c r="K59" s="11"/>
      <c r="L59" s="11"/>
      <c r="M59" s="11"/>
      <c r="N59" s="11"/>
      <c r="O59" s="11"/>
      <c r="P59" s="11"/>
    </row>
    <row r="60" spans="2:16" ht="12" customHeight="1">
      <c r="B60" s="18"/>
      <c r="C60" s="11"/>
      <c r="D60" s="11"/>
      <c r="E60" s="11"/>
      <c r="F60" s="11"/>
      <c r="G60" s="11"/>
      <c r="H60" s="11"/>
      <c r="I60" s="11"/>
      <c r="J60" s="11"/>
      <c r="K60" s="11"/>
      <c r="L60" s="11"/>
      <c r="M60" s="11"/>
      <c r="N60" s="11"/>
      <c r="O60" s="11"/>
      <c r="P60" s="11"/>
    </row>
    <row r="61" spans="2:16" ht="12" customHeight="1">
      <c r="B61" s="18"/>
      <c r="C61" s="11"/>
      <c r="D61" s="11"/>
      <c r="E61" s="11"/>
      <c r="F61" s="11"/>
      <c r="G61" s="11"/>
      <c r="H61" s="11"/>
      <c r="I61" s="11"/>
      <c r="J61" s="11"/>
      <c r="K61" s="11"/>
      <c r="L61" s="11"/>
      <c r="M61" s="11"/>
      <c r="N61" s="11"/>
      <c r="O61" s="11"/>
      <c r="P61" s="11"/>
    </row>
    <row r="62" spans="2:16" ht="12" customHeight="1">
      <c r="B62" s="18"/>
      <c r="C62" s="11"/>
      <c r="D62" s="11"/>
      <c r="E62" s="11"/>
      <c r="F62" s="11"/>
      <c r="G62" s="11"/>
      <c r="H62" s="11"/>
      <c r="I62" s="11"/>
      <c r="J62" s="11"/>
      <c r="K62" s="11"/>
      <c r="L62" s="11"/>
      <c r="M62" s="11"/>
      <c r="N62" s="11"/>
      <c r="O62" s="11"/>
      <c r="P62" s="11"/>
    </row>
    <row r="63" spans="2:16" ht="12" customHeight="1">
      <c r="B63" s="18"/>
      <c r="C63" s="11"/>
      <c r="D63" s="11"/>
      <c r="E63" s="11"/>
      <c r="F63" s="11"/>
      <c r="G63" s="11"/>
      <c r="H63" s="11"/>
      <c r="I63" s="11"/>
      <c r="J63" s="11"/>
      <c r="K63" s="11"/>
      <c r="L63" s="11"/>
      <c r="M63" s="11"/>
      <c r="N63" s="11"/>
      <c r="O63" s="11"/>
      <c r="P63" s="11"/>
    </row>
    <row r="64" spans="2:16" ht="12" customHeight="1">
      <c r="B64" s="18"/>
      <c r="C64" s="11"/>
      <c r="D64" s="11"/>
      <c r="E64" s="11"/>
      <c r="F64" s="11"/>
      <c r="G64" s="11"/>
      <c r="H64" s="11"/>
      <c r="I64" s="11"/>
      <c r="J64" s="11"/>
      <c r="K64" s="11"/>
      <c r="L64" s="11"/>
      <c r="M64" s="11"/>
      <c r="N64" s="11"/>
      <c r="O64" s="11"/>
      <c r="P64" s="11"/>
    </row>
    <row r="65" spans="1:31" ht="12" customHeight="1">
      <c r="B65" s="18"/>
      <c r="C65" s="11"/>
      <c r="D65" s="11"/>
      <c r="E65" s="11"/>
      <c r="F65" s="11"/>
      <c r="G65" s="11"/>
      <c r="H65" s="11"/>
      <c r="I65" s="11"/>
      <c r="J65" s="11"/>
      <c r="K65" s="11"/>
      <c r="L65" s="11"/>
      <c r="M65" s="11"/>
      <c r="N65" s="11"/>
      <c r="O65" s="11"/>
      <c r="P65" s="11"/>
    </row>
    <row r="66" spans="1:31" ht="12" customHeight="1">
      <c r="B66" s="18"/>
      <c r="C66" s="11"/>
      <c r="D66" s="11"/>
      <c r="E66" s="11"/>
      <c r="F66" s="11"/>
      <c r="G66" s="11"/>
      <c r="H66" s="11"/>
      <c r="I66" s="11"/>
      <c r="J66" s="11"/>
      <c r="K66" s="11"/>
      <c r="L66" s="11"/>
      <c r="M66" s="11"/>
      <c r="N66" s="11"/>
      <c r="O66" s="11"/>
      <c r="P66" s="11"/>
    </row>
    <row r="67" spans="1:31" ht="12" customHeight="1">
      <c r="A67" s="2"/>
      <c r="B67" s="96" t="s">
        <v>94</v>
      </c>
      <c r="C67" s="2" t="s">
        <v>234</v>
      </c>
    </row>
    <row r="68" spans="1:31" ht="12" customHeight="1">
      <c r="A68" s="2"/>
      <c r="B68" s="96"/>
      <c r="C68" s="2"/>
    </row>
    <row r="69" spans="1:31" s="24" customFormat="1" ht="12" customHeight="1">
      <c r="A69" s="25"/>
      <c r="B69" s="104"/>
      <c r="C69" s="166" t="s">
        <v>233</v>
      </c>
      <c r="D69" s="166"/>
      <c r="E69" s="166"/>
      <c r="F69" s="166"/>
      <c r="G69" s="166"/>
      <c r="H69" s="166"/>
      <c r="I69" s="166"/>
      <c r="J69" s="166"/>
      <c r="K69" s="166"/>
      <c r="L69" s="166"/>
      <c r="M69" s="166"/>
      <c r="N69" s="166"/>
      <c r="O69" s="166"/>
      <c r="P69" s="166"/>
      <c r="S69" s="6"/>
      <c r="T69" s="6"/>
      <c r="U69" s="6"/>
      <c r="V69" s="6"/>
      <c r="W69" s="6"/>
      <c r="X69" s="6"/>
      <c r="Y69" s="6"/>
      <c r="Z69" s="6"/>
      <c r="AA69" s="6"/>
      <c r="AB69" s="6"/>
      <c r="AC69" s="6"/>
      <c r="AD69" s="6"/>
      <c r="AE69" s="6"/>
    </row>
    <row r="70" spans="1:31" s="24" customFormat="1" ht="26.25" customHeight="1">
      <c r="A70" s="25"/>
      <c r="B70" s="26"/>
      <c r="C70" s="166"/>
      <c r="D70" s="166"/>
      <c r="E70" s="166"/>
      <c r="F70" s="166"/>
      <c r="G70" s="166"/>
      <c r="H70" s="166"/>
      <c r="I70" s="166"/>
      <c r="J70" s="166"/>
      <c r="K70" s="166"/>
      <c r="L70" s="166"/>
      <c r="M70" s="166"/>
      <c r="N70" s="166"/>
      <c r="O70" s="166"/>
      <c r="P70" s="166"/>
      <c r="S70" s="6"/>
      <c r="T70" s="6"/>
      <c r="U70" s="6"/>
      <c r="V70" s="6"/>
      <c r="W70" s="6"/>
      <c r="X70" s="6"/>
      <c r="Y70" s="6"/>
      <c r="Z70" s="6"/>
      <c r="AA70" s="6"/>
      <c r="AB70" s="6"/>
      <c r="AC70" s="6"/>
      <c r="AD70" s="6"/>
      <c r="AE70" s="6"/>
    </row>
    <row r="71" spans="1:31" ht="12" customHeight="1">
      <c r="A71" s="5"/>
      <c r="B71" s="16"/>
      <c r="C71" s="5"/>
      <c r="D71" s="5"/>
      <c r="E71" s="5"/>
      <c r="F71" s="5"/>
      <c r="G71" s="5"/>
      <c r="H71" s="5"/>
      <c r="I71" s="5"/>
      <c r="J71" s="5"/>
      <c r="K71" s="5"/>
      <c r="L71" s="5"/>
      <c r="M71" s="5"/>
      <c r="N71" s="5"/>
      <c r="O71" s="5"/>
      <c r="P71" s="5"/>
    </row>
    <row r="72" spans="1:31" ht="12" customHeight="1">
      <c r="A72" s="5"/>
      <c r="B72" s="16"/>
      <c r="C72" s="234" t="s">
        <v>96</v>
      </c>
      <c r="D72" s="235"/>
      <c r="E72" s="235"/>
      <c r="F72" s="235"/>
      <c r="G72" s="235"/>
      <c r="H72" s="235"/>
      <c r="I72" s="235"/>
      <c r="J72" s="158">
        <v>2020</v>
      </c>
      <c r="K72" s="159"/>
      <c r="L72" s="160"/>
      <c r="M72" s="158">
        <v>2019</v>
      </c>
      <c r="N72" s="159"/>
      <c r="O72" s="160"/>
    </row>
    <row r="73" spans="1:31" ht="12" customHeight="1">
      <c r="A73" s="5"/>
      <c r="B73" s="16"/>
      <c r="C73" s="206" t="s">
        <v>349</v>
      </c>
      <c r="D73" s="207"/>
      <c r="E73" s="207"/>
      <c r="F73" s="207"/>
      <c r="G73" s="207"/>
      <c r="H73" s="207"/>
      <c r="I73" s="207"/>
      <c r="J73" s="289">
        <v>95141367.480000004</v>
      </c>
      <c r="K73" s="208"/>
      <c r="L73" s="209"/>
      <c r="M73" s="289">
        <v>94055007.140000001</v>
      </c>
      <c r="N73" s="208"/>
      <c r="O73" s="209"/>
    </row>
    <row r="74" spans="1:31" ht="12" customHeight="1">
      <c r="A74" s="5"/>
      <c r="B74" s="16"/>
      <c r="C74" s="194" t="s">
        <v>98</v>
      </c>
      <c r="D74" s="195"/>
      <c r="E74" s="195"/>
      <c r="F74" s="195"/>
      <c r="G74" s="195"/>
      <c r="H74" s="195"/>
      <c r="I74" s="195"/>
      <c r="J74" s="245">
        <f>SUM(J73:L73)</f>
        <v>95141367.480000004</v>
      </c>
      <c r="K74" s="246"/>
      <c r="L74" s="247"/>
      <c r="M74" s="245">
        <f>SUM(M73:O73)</f>
        <v>94055007.140000001</v>
      </c>
      <c r="N74" s="246"/>
      <c r="O74" s="247"/>
    </row>
    <row r="75" spans="1:31" ht="12" customHeight="1">
      <c r="A75" s="5"/>
      <c r="B75" s="16"/>
      <c r="C75" s="5"/>
      <c r="D75" s="5"/>
      <c r="E75" s="5"/>
      <c r="F75" s="5"/>
      <c r="G75" s="5"/>
      <c r="H75" s="5"/>
      <c r="I75" s="5"/>
      <c r="J75" s="5"/>
      <c r="K75" s="5"/>
      <c r="L75" s="5"/>
      <c r="M75" s="5"/>
      <c r="N75" s="5"/>
      <c r="O75" s="5"/>
      <c r="P75" s="5"/>
    </row>
    <row r="76" spans="1:31" ht="12" customHeight="1">
      <c r="A76" s="5"/>
      <c r="B76" s="16"/>
      <c r="C76" s="98" t="s">
        <v>104</v>
      </c>
      <c r="D76" s="5"/>
      <c r="E76" s="5"/>
      <c r="F76" s="5"/>
      <c r="G76" s="5"/>
      <c r="H76" s="5"/>
      <c r="I76" s="5"/>
      <c r="J76" s="5"/>
      <c r="K76" s="5"/>
      <c r="L76" s="5"/>
      <c r="M76" s="5"/>
      <c r="N76" s="5"/>
      <c r="O76" s="5"/>
      <c r="P76" s="5"/>
    </row>
    <row r="77" spans="1:31" ht="12" customHeight="1">
      <c r="A77" s="5"/>
      <c r="B77" s="16"/>
      <c r="C77" s="5"/>
      <c r="D77" s="5"/>
      <c r="E77" s="5"/>
      <c r="F77" s="5"/>
      <c r="O77" s="5"/>
      <c r="P77" s="5"/>
    </row>
    <row r="78" spans="1:31" ht="12" customHeight="1">
      <c r="A78" s="5"/>
      <c r="B78" s="16"/>
      <c r="C78" s="161" t="s">
        <v>96</v>
      </c>
      <c r="D78" s="161"/>
      <c r="E78" s="161"/>
      <c r="F78" s="161"/>
      <c r="G78" s="161"/>
      <c r="H78" s="161"/>
      <c r="I78" s="161"/>
      <c r="J78" s="161">
        <v>2020</v>
      </c>
      <c r="K78" s="161"/>
      <c r="L78" s="161"/>
      <c r="M78" s="287">
        <v>20.2</v>
      </c>
      <c r="N78" s="161"/>
      <c r="O78" s="161"/>
      <c r="P78" s="5"/>
    </row>
    <row r="79" spans="1:31" ht="12" customHeight="1">
      <c r="A79" s="5"/>
      <c r="B79" s="16"/>
      <c r="C79" s="122" t="s">
        <v>358</v>
      </c>
      <c r="D79" s="122"/>
      <c r="E79" s="122"/>
      <c r="F79" s="122"/>
      <c r="G79" s="122"/>
      <c r="H79" s="122"/>
      <c r="I79" s="122"/>
      <c r="J79" s="291">
        <v>357546.26</v>
      </c>
      <c r="K79" s="204"/>
      <c r="L79" s="204"/>
      <c r="M79" s="237">
        <f>J79/J84</f>
        <v>3.7778663096452152E-3</v>
      </c>
      <c r="N79" s="237"/>
      <c r="O79" s="237"/>
      <c r="P79" s="5"/>
    </row>
    <row r="80" spans="1:31" ht="12" customHeight="1">
      <c r="A80" s="5"/>
      <c r="B80" s="16"/>
      <c r="C80" s="122" t="s">
        <v>359</v>
      </c>
      <c r="D80" s="122"/>
      <c r="E80" s="122"/>
      <c r="F80" s="122"/>
      <c r="G80" s="122"/>
      <c r="H80" s="122"/>
      <c r="I80" s="122"/>
      <c r="J80" s="291">
        <v>116135.98</v>
      </c>
      <c r="K80" s="204"/>
      <c r="L80" s="204"/>
      <c r="M80" s="237">
        <f>J80/J84</f>
        <v>1.2271033297331386E-3</v>
      </c>
      <c r="N80" s="237"/>
      <c r="O80" s="237"/>
      <c r="P80" s="5"/>
    </row>
    <row r="81" spans="1:16" ht="12" customHeight="1">
      <c r="A81" s="5"/>
      <c r="B81" s="16"/>
      <c r="C81" s="122" t="s">
        <v>360</v>
      </c>
      <c r="D81" s="122"/>
      <c r="E81" s="122"/>
      <c r="F81" s="122"/>
      <c r="G81" s="122"/>
      <c r="H81" s="122"/>
      <c r="I81" s="122"/>
      <c r="J81" s="291">
        <v>29464.6</v>
      </c>
      <c r="K81" s="204"/>
      <c r="L81" s="204"/>
      <c r="M81" s="237">
        <f>J81/J84</f>
        <v>3.11325644036026E-4</v>
      </c>
      <c r="N81" s="237"/>
      <c r="O81" s="237"/>
      <c r="P81" s="5"/>
    </row>
    <row r="82" spans="1:16" ht="12" customHeight="1">
      <c r="A82" s="5"/>
      <c r="B82" s="16"/>
      <c r="C82" s="122" t="s">
        <v>361</v>
      </c>
      <c r="D82" s="122"/>
      <c r="E82" s="122"/>
      <c r="F82" s="122"/>
      <c r="G82" s="122"/>
      <c r="H82" s="122"/>
      <c r="I82" s="122"/>
      <c r="J82" s="291">
        <v>93059491.489999995</v>
      </c>
      <c r="K82" s="204"/>
      <c r="L82" s="204"/>
      <c r="M82" s="237">
        <f>J82/J84</f>
        <v>0.98327505283592276</v>
      </c>
      <c r="N82" s="237"/>
      <c r="O82" s="237"/>
      <c r="P82" s="5"/>
    </row>
    <row r="83" spans="1:16" ht="12" customHeight="1">
      <c r="A83" s="5"/>
      <c r="B83" s="16"/>
      <c r="C83" s="122" t="s">
        <v>362</v>
      </c>
      <c r="D83" s="122"/>
      <c r="E83" s="122"/>
      <c r="F83" s="122"/>
      <c r="G83" s="122"/>
      <c r="H83" s="122"/>
      <c r="I83" s="122"/>
      <c r="J83" s="291">
        <v>1079741.97</v>
      </c>
      <c r="K83" s="204"/>
      <c r="L83" s="204"/>
      <c r="M83" s="237">
        <f>J83/J84</f>
        <v>1.1408651880662811E-2</v>
      </c>
      <c r="N83" s="237"/>
      <c r="O83" s="237"/>
      <c r="P83" s="5"/>
    </row>
    <row r="84" spans="1:16" ht="12" customHeight="1">
      <c r="A84" s="5"/>
      <c r="B84" s="16"/>
      <c r="C84" s="230" t="s">
        <v>98</v>
      </c>
      <c r="D84" s="230"/>
      <c r="E84" s="230"/>
      <c r="F84" s="230"/>
      <c r="G84" s="230"/>
      <c r="H84" s="230"/>
      <c r="I84" s="230"/>
      <c r="J84" s="238">
        <f>SUM(I79:J83)</f>
        <v>94642380.299999997</v>
      </c>
      <c r="K84" s="238"/>
      <c r="L84" s="238"/>
      <c r="M84" s="238">
        <f>SUM(L79:M83)</f>
        <v>0.99999999999999989</v>
      </c>
      <c r="N84" s="238"/>
      <c r="O84" s="238"/>
      <c r="P84" s="5"/>
    </row>
    <row r="85" spans="1:16" ht="12" customHeight="1">
      <c r="A85" s="5"/>
      <c r="B85" s="16"/>
      <c r="C85" s="5"/>
      <c r="D85" s="5"/>
      <c r="E85" s="5"/>
      <c r="F85" s="5"/>
      <c r="G85" s="5"/>
      <c r="H85" s="5"/>
      <c r="I85" s="5"/>
      <c r="J85" s="5"/>
      <c r="K85" s="5"/>
      <c r="L85" s="5"/>
      <c r="M85" s="5"/>
      <c r="N85" s="5"/>
      <c r="O85" s="5"/>
      <c r="P85" s="5"/>
    </row>
    <row r="86" spans="1:16" ht="12" customHeight="1">
      <c r="A86" s="5"/>
      <c r="B86" s="16"/>
      <c r="C86" s="99" t="s">
        <v>106</v>
      </c>
      <c r="D86" s="98"/>
      <c r="E86" s="98"/>
      <c r="F86" s="98"/>
      <c r="G86" s="98"/>
      <c r="H86" s="98"/>
      <c r="I86" s="98"/>
      <c r="J86" s="98"/>
      <c r="K86" s="98"/>
      <c r="L86" s="98"/>
      <c r="M86" s="98"/>
      <c r="N86" s="98"/>
      <c r="O86" s="98"/>
      <c r="P86" s="98"/>
    </row>
    <row r="87" spans="1:16" ht="12" customHeight="1">
      <c r="A87" s="5"/>
      <c r="B87" s="16"/>
      <c r="C87" s="99"/>
      <c r="D87" s="98"/>
      <c r="E87" s="98"/>
      <c r="F87" s="98"/>
      <c r="G87" s="98"/>
      <c r="H87" s="98"/>
      <c r="I87" s="98"/>
      <c r="J87" s="98"/>
      <c r="K87" s="98"/>
      <c r="L87" s="98"/>
      <c r="M87" s="98"/>
      <c r="N87" s="98"/>
      <c r="O87" s="98"/>
      <c r="P87" s="98"/>
    </row>
    <row r="88" spans="1:16" ht="12" customHeight="1">
      <c r="A88" s="5"/>
      <c r="B88" s="16"/>
      <c r="C88" s="98" t="s">
        <v>107</v>
      </c>
      <c r="D88" s="98"/>
      <c r="E88" s="98"/>
      <c r="F88" s="98"/>
      <c r="G88" s="98"/>
      <c r="H88" s="98"/>
      <c r="I88" s="98"/>
      <c r="J88" s="98"/>
      <c r="K88" s="98"/>
      <c r="L88" s="98"/>
      <c r="M88" s="98"/>
      <c r="N88" s="98"/>
      <c r="O88" s="98"/>
      <c r="P88" s="98"/>
    </row>
    <row r="89" spans="1:16" ht="12" customHeight="1">
      <c r="A89" s="5"/>
      <c r="B89" s="16"/>
      <c r="C89" s="98"/>
      <c r="D89" s="98"/>
      <c r="E89" s="98"/>
      <c r="F89" s="98"/>
      <c r="G89" s="98"/>
      <c r="H89" s="98"/>
      <c r="I89" s="98"/>
      <c r="J89" s="98"/>
      <c r="K89" s="98"/>
      <c r="L89" s="98"/>
      <c r="M89" s="98"/>
      <c r="N89" s="98"/>
      <c r="O89" s="98"/>
      <c r="P89" s="98"/>
    </row>
    <row r="90" spans="1:16" ht="12" customHeight="1">
      <c r="A90" s="5"/>
      <c r="B90" s="16"/>
      <c r="C90" s="105" t="s">
        <v>108</v>
      </c>
      <c r="D90" s="98"/>
      <c r="E90" s="98"/>
      <c r="F90" s="98"/>
      <c r="G90" s="98"/>
      <c r="H90" s="98"/>
      <c r="I90" s="98"/>
      <c r="J90" s="98"/>
      <c r="K90" s="98"/>
      <c r="L90" s="98"/>
      <c r="M90" s="98"/>
      <c r="N90" s="98"/>
      <c r="O90" s="98"/>
      <c r="P90" s="98"/>
    </row>
    <row r="91" spans="1:16" ht="12" customHeight="1">
      <c r="A91" s="5"/>
      <c r="B91" s="16"/>
      <c r="C91" s="105"/>
      <c r="D91" s="98"/>
      <c r="E91" s="98"/>
      <c r="F91" s="98"/>
      <c r="G91" s="98"/>
      <c r="H91" s="98"/>
      <c r="I91" s="98"/>
      <c r="J91" s="98"/>
      <c r="K91" s="98"/>
      <c r="L91" s="98"/>
      <c r="M91" s="98"/>
      <c r="N91" s="98"/>
      <c r="O91" s="98"/>
      <c r="P91" s="98"/>
    </row>
    <row r="92" spans="1:16">
      <c r="A92" s="5"/>
      <c r="B92" s="16"/>
      <c r="C92" s="212" t="s">
        <v>109</v>
      </c>
      <c r="D92" s="212"/>
      <c r="E92" s="212"/>
      <c r="F92" s="212"/>
      <c r="G92" s="212"/>
      <c r="H92" s="212"/>
      <c r="I92" s="212"/>
      <c r="J92" s="212"/>
      <c r="K92" s="212"/>
      <c r="L92" s="212"/>
      <c r="M92" s="212"/>
      <c r="N92" s="212"/>
      <c r="O92" s="212"/>
      <c r="P92" s="212"/>
    </row>
    <row r="93" spans="1:16">
      <c r="A93" s="5"/>
      <c r="B93" s="16"/>
      <c r="C93" s="212"/>
      <c r="D93" s="212"/>
      <c r="E93" s="212"/>
      <c r="F93" s="212"/>
      <c r="G93" s="212"/>
      <c r="H93" s="212"/>
      <c r="I93" s="212"/>
      <c r="J93" s="212"/>
      <c r="K93" s="212"/>
      <c r="L93" s="212"/>
      <c r="M93" s="212"/>
      <c r="N93" s="212"/>
      <c r="O93" s="212"/>
      <c r="P93" s="212"/>
    </row>
    <row r="94" spans="1:16">
      <c r="A94" s="5"/>
      <c r="B94" s="16"/>
      <c r="C94" s="212"/>
      <c r="D94" s="212"/>
      <c r="E94" s="212"/>
      <c r="F94" s="212"/>
      <c r="G94" s="212"/>
      <c r="H94" s="212"/>
      <c r="I94" s="212"/>
      <c r="J94" s="212"/>
      <c r="K94" s="212"/>
      <c r="L94" s="212"/>
      <c r="M94" s="212"/>
      <c r="N94" s="212"/>
      <c r="O94" s="212"/>
      <c r="P94" s="212"/>
    </row>
    <row r="95" spans="1:16">
      <c r="A95" s="5"/>
      <c r="B95" s="16"/>
      <c r="C95" s="103"/>
      <c r="D95" s="103"/>
      <c r="E95" s="103"/>
      <c r="F95" s="103"/>
      <c r="G95" s="103"/>
      <c r="H95" s="103"/>
      <c r="I95" s="103"/>
      <c r="J95" s="103"/>
      <c r="K95" s="103"/>
      <c r="L95" s="103"/>
      <c r="M95" s="103"/>
      <c r="N95" s="103"/>
      <c r="O95" s="103"/>
      <c r="P95" s="103"/>
    </row>
    <row r="96" spans="1:16" s="24" customFormat="1" ht="12" customHeight="1">
      <c r="A96" s="25"/>
      <c r="B96" s="26"/>
      <c r="C96" s="25"/>
      <c r="D96" s="25"/>
      <c r="E96" s="25"/>
      <c r="F96" s="25"/>
      <c r="G96" s="25"/>
      <c r="H96" s="25"/>
      <c r="I96" s="25"/>
      <c r="J96" s="25"/>
      <c r="K96" s="25"/>
      <c r="L96" s="25"/>
      <c r="M96" s="25"/>
      <c r="N96" s="25"/>
      <c r="O96" s="25"/>
      <c r="P96" s="25"/>
    </row>
    <row r="97" spans="1:31" ht="12" customHeight="1">
      <c r="A97" s="2"/>
      <c r="B97" s="96" t="s">
        <v>94</v>
      </c>
      <c r="C97" s="2" t="s">
        <v>235</v>
      </c>
    </row>
    <row r="98" spans="1:31" ht="12" customHeight="1">
      <c r="A98" s="2"/>
      <c r="B98" s="96"/>
      <c r="C98" s="2"/>
    </row>
    <row r="99" spans="1:31" s="24" customFormat="1" ht="12" customHeight="1">
      <c r="A99" s="25"/>
      <c r="B99" s="104"/>
      <c r="C99" s="166" t="s">
        <v>233</v>
      </c>
      <c r="D99" s="166"/>
      <c r="E99" s="166"/>
      <c r="F99" s="166"/>
      <c r="G99" s="166"/>
      <c r="H99" s="166"/>
      <c r="I99" s="166"/>
      <c r="J99" s="166"/>
      <c r="K99" s="166"/>
      <c r="L99" s="166"/>
      <c r="M99" s="166"/>
      <c r="N99" s="166"/>
      <c r="O99" s="166"/>
      <c r="P99" s="166"/>
      <c r="S99" s="6"/>
      <c r="T99" s="6"/>
      <c r="U99" s="6"/>
      <c r="V99" s="6"/>
      <c r="W99" s="6"/>
      <c r="X99" s="6"/>
      <c r="Y99" s="6"/>
      <c r="Z99" s="6"/>
      <c r="AA99" s="6"/>
      <c r="AB99" s="6"/>
      <c r="AC99" s="6"/>
      <c r="AD99" s="6"/>
      <c r="AE99" s="6"/>
    </row>
    <row r="100" spans="1:31" s="24" customFormat="1" ht="26.25" customHeight="1">
      <c r="A100" s="25"/>
      <c r="B100" s="26"/>
      <c r="C100" s="166"/>
      <c r="D100" s="166"/>
      <c r="E100" s="166"/>
      <c r="F100" s="166"/>
      <c r="G100" s="166"/>
      <c r="H100" s="166"/>
      <c r="I100" s="166"/>
      <c r="J100" s="166"/>
      <c r="K100" s="166"/>
      <c r="L100" s="166"/>
      <c r="M100" s="166"/>
      <c r="N100" s="166"/>
      <c r="O100" s="166"/>
      <c r="P100" s="166"/>
      <c r="S100" s="6"/>
      <c r="T100" s="6"/>
      <c r="U100" s="6"/>
      <c r="V100" s="6"/>
      <c r="W100" s="6"/>
      <c r="X100" s="6"/>
      <c r="Y100" s="6"/>
      <c r="Z100" s="6"/>
      <c r="AA100" s="6"/>
      <c r="AB100" s="6"/>
      <c r="AC100" s="6"/>
      <c r="AD100" s="6"/>
      <c r="AE100" s="6"/>
    </row>
    <row r="101" spans="1:31" ht="12" customHeight="1">
      <c r="A101" s="5"/>
      <c r="B101" s="16"/>
      <c r="C101" s="5"/>
      <c r="D101" s="5"/>
      <c r="E101" s="5"/>
      <c r="F101" s="5"/>
      <c r="G101" s="5"/>
      <c r="H101" s="5"/>
      <c r="I101" s="5"/>
      <c r="J101" s="5"/>
      <c r="K101" s="5"/>
      <c r="L101" s="5"/>
      <c r="M101" s="5"/>
      <c r="N101" s="5"/>
      <c r="O101" s="5"/>
      <c r="P101" s="5"/>
    </row>
    <row r="102" spans="1:31" ht="12" customHeight="1">
      <c r="A102" s="5"/>
      <c r="B102" s="16"/>
      <c r="C102" s="234" t="s">
        <v>96</v>
      </c>
      <c r="D102" s="235"/>
      <c r="E102" s="235"/>
      <c r="F102" s="235"/>
      <c r="G102" s="235"/>
      <c r="H102" s="235"/>
      <c r="I102" s="235"/>
      <c r="J102" s="158">
        <v>2020</v>
      </c>
      <c r="K102" s="159"/>
      <c r="L102" s="160"/>
      <c r="M102" s="158">
        <v>2019</v>
      </c>
      <c r="N102" s="159"/>
      <c r="O102" s="160"/>
    </row>
    <row r="103" spans="1:31" ht="12" customHeight="1">
      <c r="A103" s="5"/>
      <c r="B103" s="16"/>
      <c r="C103" s="206" t="s">
        <v>363</v>
      </c>
      <c r="D103" s="207"/>
      <c r="E103" s="207"/>
      <c r="F103" s="207"/>
      <c r="G103" s="207"/>
      <c r="H103" s="207"/>
      <c r="I103" s="207"/>
      <c r="J103" s="289">
        <v>16396056.26</v>
      </c>
      <c r="K103" s="208"/>
      <c r="L103" s="209"/>
      <c r="M103" s="289">
        <v>14623489.51</v>
      </c>
      <c r="N103" s="208"/>
      <c r="O103" s="209"/>
    </row>
    <row r="104" spans="1:31" ht="12" customHeight="1">
      <c r="A104" s="5"/>
      <c r="B104" s="16"/>
      <c r="C104" s="194" t="s">
        <v>98</v>
      </c>
      <c r="D104" s="195"/>
      <c r="E104" s="195"/>
      <c r="F104" s="195"/>
      <c r="G104" s="195"/>
      <c r="H104" s="195"/>
      <c r="I104" s="195"/>
      <c r="J104" s="245">
        <f>SUM(J103:L103)</f>
        <v>16396056.26</v>
      </c>
      <c r="K104" s="246"/>
      <c r="L104" s="247"/>
      <c r="M104" s="245">
        <f>SUM(M103:O103)</f>
        <v>14623489.51</v>
      </c>
      <c r="N104" s="246"/>
      <c r="O104" s="247"/>
    </row>
    <row r="105" spans="1:31" ht="12" customHeight="1">
      <c r="A105" s="5"/>
      <c r="B105" s="16"/>
      <c r="C105" s="5"/>
      <c r="D105" s="5"/>
      <c r="E105" s="5"/>
      <c r="F105" s="5"/>
      <c r="G105" s="5"/>
      <c r="H105" s="5"/>
      <c r="I105" s="5"/>
      <c r="J105" s="5"/>
      <c r="K105" s="5"/>
      <c r="L105" s="5"/>
      <c r="M105" s="5"/>
      <c r="N105" s="5"/>
      <c r="O105" s="5"/>
      <c r="P105" s="5"/>
    </row>
    <row r="106" spans="1:31" ht="12" customHeight="1">
      <c r="A106" s="5"/>
      <c r="B106" s="16"/>
      <c r="C106" s="98" t="s">
        <v>236</v>
      </c>
      <c r="D106" s="5"/>
      <c r="E106" s="5"/>
      <c r="F106" s="5"/>
      <c r="G106" s="5"/>
      <c r="H106" s="5"/>
      <c r="I106" s="5"/>
      <c r="J106" s="5"/>
      <c r="K106" s="5"/>
      <c r="L106" s="5"/>
      <c r="M106" s="5"/>
      <c r="N106" s="5"/>
      <c r="O106" s="5"/>
      <c r="P106" s="5"/>
    </row>
    <row r="107" spans="1:31" ht="12" customHeight="1">
      <c r="A107" s="5"/>
      <c r="B107" s="16"/>
      <c r="C107" s="5"/>
      <c r="D107" s="5"/>
      <c r="E107" s="5"/>
      <c r="F107" s="5"/>
      <c r="O107" s="5"/>
      <c r="P107" s="5"/>
    </row>
    <row r="108" spans="1:31" ht="12" customHeight="1">
      <c r="A108" s="5"/>
      <c r="B108" s="16"/>
      <c r="C108" s="161" t="s">
        <v>96</v>
      </c>
      <c r="D108" s="161"/>
      <c r="E108" s="161"/>
      <c r="F108" s="161"/>
      <c r="G108" s="161"/>
      <c r="H108" s="161"/>
      <c r="I108" s="161"/>
      <c r="J108" s="161">
        <v>2020</v>
      </c>
      <c r="K108" s="161"/>
      <c r="L108" s="161"/>
      <c r="M108" s="287">
        <v>20.2</v>
      </c>
      <c r="N108" s="161"/>
      <c r="O108" s="161"/>
      <c r="P108" s="5"/>
    </row>
    <row r="109" spans="1:31" ht="12" customHeight="1">
      <c r="A109" s="5"/>
      <c r="B109" s="16"/>
      <c r="C109" s="250" t="s">
        <v>364</v>
      </c>
      <c r="D109" s="250"/>
      <c r="E109" s="250"/>
      <c r="F109" s="250"/>
      <c r="G109" s="250"/>
      <c r="H109" s="250"/>
      <c r="I109" s="250"/>
      <c r="J109" s="291">
        <v>206909.98</v>
      </c>
      <c r="K109" s="204"/>
      <c r="L109" s="204"/>
      <c r="M109" s="237">
        <f>J109/J111</f>
        <v>1.2619496830148106E-2</v>
      </c>
      <c r="N109" s="237"/>
      <c r="O109" s="237"/>
      <c r="P109" s="5"/>
    </row>
    <row r="110" spans="1:31" ht="12" customHeight="1">
      <c r="A110" s="5"/>
      <c r="B110" s="16"/>
      <c r="C110" s="250" t="s">
        <v>365</v>
      </c>
      <c r="D110" s="250"/>
      <c r="E110" s="250"/>
      <c r="F110" s="250"/>
      <c r="G110" s="250"/>
      <c r="H110" s="250"/>
      <c r="I110" s="250"/>
      <c r="J110" s="291">
        <v>16189146.279999999</v>
      </c>
      <c r="K110" s="204"/>
      <c r="L110" s="204"/>
      <c r="M110" s="237">
        <f>J110/J111</f>
        <v>0.98738050316985182</v>
      </c>
      <c r="N110" s="237"/>
      <c r="O110" s="237"/>
      <c r="P110" s="5"/>
    </row>
    <row r="111" spans="1:31" ht="12" customHeight="1">
      <c r="A111" s="5"/>
      <c r="B111" s="16"/>
      <c r="C111" s="230" t="s">
        <v>98</v>
      </c>
      <c r="D111" s="230"/>
      <c r="E111" s="230"/>
      <c r="F111" s="230"/>
      <c r="G111" s="230"/>
      <c r="H111" s="230"/>
      <c r="I111" s="230"/>
      <c r="J111" s="249">
        <f>SUM(I109:J110)</f>
        <v>16396056.26</v>
      </c>
      <c r="K111" s="249"/>
      <c r="L111" s="249"/>
      <c r="M111" s="238">
        <f>SUM(L109:M110)</f>
        <v>0.99999999999999989</v>
      </c>
      <c r="N111" s="238"/>
      <c r="O111" s="238"/>
      <c r="P111" s="5"/>
    </row>
    <row r="112" spans="1:31" ht="12" customHeight="1">
      <c r="A112" s="5"/>
      <c r="B112" s="16"/>
      <c r="C112" s="5"/>
      <c r="D112" s="5"/>
      <c r="E112" s="5"/>
      <c r="F112" s="101"/>
      <c r="G112" s="101"/>
      <c r="H112" s="106"/>
      <c r="I112" s="106"/>
      <c r="J112" s="106"/>
      <c r="K112" s="106"/>
      <c r="L112" s="106"/>
      <c r="M112" s="106"/>
      <c r="O112" s="5"/>
      <c r="P112" s="5"/>
    </row>
    <row r="113" spans="1:16" ht="12" customHeight="1">
      <c r="A113" s="5"/>
      <c r="B113" s="16"/>
      <c r="C113" s="5"/>
      <c r="D113" s="5"/>
      <c r="E113" s="5"/>
      <c r="F113" s="101"/>
      <c r="G113" s="101"/>
      <c r="H113" s="106"/>
      <c r="I113" s="106"/>
      <c r="J113" s="106"/>
      <c r="K113" s="106"/>
      <c r="L113" s="106"/>
      <c r="M113" s="106"/>
      <c r="O113" s="5"/>
      <c r="P113" s="5"/>
    </row>
    <row r="114" spans="1:16" ht="12" customHeight="1">
      <c r="A114" s="5"/>
      <c r="B114" s="96" t="s">
        <v>94</v>
      </c>
      <c r="C114" s="2" t="s">
        <v>18</v>
      </c>
      <c r="D114" s="5"/>
      <c r="E114" s="5"/>
      <c r="F114" s="5"/>
      <c r="G114" s="5"/>
      <c r="H114" s="5"/>
      <c r="I114" s="5"/>
      <c r="J114" s="5"/>
      <c r="K114" s="5"/>
      <c r="L114" s="5"/>
      <c r="M114" s="5"/>
      <c r="N114" s="5"/>
      <c r="O114" s="5"/>
      <c r="P114" s="5"/>
    </row>
    <row r="115" spans="1:16" ht="12" customHeight="1">
      <c r="A115" s="5"/>
      <c r="B115" s="96"/>
      <c r="C115" s="2"/>
      <c r="D115" s="5"/>
      <c r="E115" s="5"/>
      <c r="F115" s="5"/>
      <c r="G115" s="5"/>
      <c r="H115" s="5"/>
      <c r="I115" s="5"/>
      <c r="J115" s="5"/>
      <c r="K115" s="5"/>
      <c r="L115" s="5"/>
      <c r="M115" s="5"/>
      <c r="N115" s="5"/>
      <c r="O115" s="5"/>
      <c r="P115" s="5"/>
    </row>
    <row r="116" spans="1:16" s="24" customFormat="1" ht="12" customHeight="1">
      <c r="A116" s="28"/>
      <c r="B116" s="107"/>
      <c r="C116" s="234" t="s">
        <v>96</v>
      </c>
      <c r="D116" s="235"/>
      <c r="E116" s="235"/>
      <c r="F116" s="235"/>
      <c r="G116" s="235"/>
      <c r="H116" s="235"/>
      <c r="I116" s="235"/>
      <c r="J116" s="158">
        <v>2020</v>
      </c>
      <c r="K116" s="159"/>
      <c r="L116" s="160"/>
      <c r="M116" s="158">
        <v>2019</v>
      </c>
      <c r="N116" s="159"/>
      <c r="O116" s="160"/>
      <c r="P116" s="108"/>
    </row>
    <row r="117" spans="1:16" s="24" customFormat="1" ht="12" customHeight="1">
      <c r="A117" s="28"/>
      <c r="B117" s="109"/>
      <c r="C117" s="206" t="s">
        <v>366</v>
      </c>
      <c r="D117" s="207"/>
      <c r="E117" s="207"/>
      <c r="F117" s="207"/>
      <c r="G117" s="207"/>
      <c r="H117" s="207"/>
      <c r="I117" s="207"/>
      <c r="J117" s="289">
        <v>195362.85</v>
      </c>
      <c r="K117" s="208"/>
      <c r="L117" s="209"/>
      <c r="M117" s="289">
        <v>195362.85</v>
      </c>
      <c r="N117" s="208"/>
      <c r="O117" s="209"/>
      <c r="P117" s="108"/>
    </row>
    <row r="118" spans="1:16" s="24" customFormat="1" ht="12" customHeight="1">
      <c r="A118" s="28"/>
      <c r="B118" s="109"/>
      <c r="C118" s="194" t="s">
        <v>98</v>
      </c>
      <c r="D118" s="195"/>
      <c r="E118" s="195"/>
      <c r="F118" s="195"/>
      <c r="G118" s="195"/>
      <c r="H118" s="195"/>
      <c r="I118" s="195"/>
      <c r="J118" s="245">
        <f>SUM(J117:L117)</f>
        <v>195362.85</v>
      </c>
      <c r="K118" s="246"/>
      <c r="L118" s="247"/>
      <c r="M118" s="245">
        <f>SUM(M117:O117)</f>
        <v>195362.85</v>
      </c>
      <c r="N118" s="246"/>
      <c r="O118" s="247"/>
      <c r="P118" s="108"/>
    </row>
    <row r="119" spans="1:16" s="24" customFormat="1" ht="12" customHeight="1">
      <c r="A119" s="32"/>
      <c r="B119" s="110"/>
      <c r="C119" s="108"/>
      <c r="D119" s="108"/>
      <c r="E119" s="108"/>
      <c r="F119" s="108"/>
      <c r="G119" s="108"/>
      <c r="H119" s="108"/>
      <c r="I119" s="108"/>
      <c r="J119" s="108"/>
      <c r="K119" s="108"/>
      <c r="L119" s="108"/>
      <c r="M119" s="108"/>
      <c r="N119" s="108"/>
      <c r="O119" s="108"/>
      <c r="P119" s="108"/>
    </row>
    <row r="120" spans="1:16" ht="12" customHeight="1">
      <c r="A120" s="2"/>
      <c r="B120" s="18"/>
      <c r="C120" s="11"/>
      <c r="D120" s="11"/>
      <c r="E120" s="11"/>
      <c r="F120" s="11"/>
      <c r="G120" s="11"/>
      <c r="H120" s="11"/>
      <c r="I120" s="11"/>
      <c r="J120" s="11"/>
      <c r="K120" s="11"/>
      <c r="L120" s="11"/>
      <c r="M120" s="11"/>
      <c r="N120" s="11"/>
      <c r="O120" s="11"/>
      <c r="P120" s="11"/>
    </row>
    <row r="121" spans="1:16" ht="12" customHeight="1">
      <c r="A121" s="13"/>
      <c r="B121" s="96" t="s">
        <v>94</v>
      </c>
      <c r="C121" s="2" t="s">
        <v>19</v>
      </c>
      <c r="D121" s="13"/>
      <c r="E121" s="13"/>
      <c r="F121" s="13"/>
      <c r="G121" s="13"/>
      <c r="H121" s="13"/>
      <c r="I121" s="13"/>
      <c r="J121" s="13"/>
      <c r="K121" s="13"/>
      <c r="L121" s="13"/>
      <c r="M121" s="13"/>
      <c r="N121" s="13"/>
      <c r="O121" s="13"/>
      <c r="P121" s="13"/>
    </row>
    <row r="122" spans="1:16" ht="12" customHeight="1">
      <c r="A122" s="13"/>
      <c r="B122" s="96"/>
      <c r="C122" s="2"/>
      <c r="D122" s="13"/>
      <c r="E122" s="13"/>
      <c r="F122" s="13"/>
      <c r="G122" s="13"/>
      <c r="H122" s="13"/>
      <c r="I122" s="13"/>
      <c r="J122" s="13"/>
      <c r="K122" s="13"/>
      <c r="L122" s="13"/>
      <c r="M122" s="13"/>
      <c r="N122" s="13"/>
      <c r="O122" s="13"/>
      <c r="P122" s="13"/>
    </row>
    <row r="123" spans="1:16" ht="12" customHeight="1">
      <c r="A123" s="11"/>
      <c r="B123" s="22"/>
      <c r="C123" s="33" t="s">
        <v>232</v>
      </c>
      <c r="D123" s="11"/>
      <c r="E123" s="11"/>
      <c r="F123" s="11"/>
      <c r="G123" s="11"/>
      <c r="H123" s="11"/>
      <c r="I123" s="11"/>
      <c r="J123" s="11"/>
      <c r="K123" s="11"/>
      <c r="L123" s="11"/>
      <c r="M123" s="11"/>
      <c r="N123" s="11"/>
      <c r="O123" s="11"/>
      <c r="P123" s="11"/>
    </row>
    <row r="124" spans="1:16" ht="12" customHeight="1">
      <c r="A124" s="11"/>
      <c r="B124" s="22"/>
      <c r="C124" s="33"/>
      <c r="D124" s="11"/>
      <c r="E124" s="11"/>
      <c r="F124" s="11"/>
      <c r="G124" s="11"/>
      <c r="H124" s="11"/>
      <c r="I124" s="11"/>
      <c r="J124" s="11"/>
      <c r="K124" s="11"/>
      <c r="L124" s="11"/>
      <c r="M124" s="11"/>
      <c r="N124" s="11"/>
      <c r="O124" s="11"/>
      <c r="P124" s="11"/>
    </row>
    <row r="125" spans="1:16" ht="12" customHeight="1">
      <c r="A125" s="11"/>
      <c r="B125" s="22"/>
      <c r="C125" s="33"/>
      <c r="D125" s="11"/>
      <c r="E125" s="11"/>
      <c r="F125" s="11"/>
      <c r="G125" s="11"/>
      <c r="H125" s="11"/>
      <c r="I125" s="11"/>
      <c r="J125" s="11"/>
      <c r="K125" s="11"/>
      <c r="L125" s="11"/>
      <c r="M125" s="11"/>
      <c r="N125" s="11"/>
      <c r="O125" s="11"/>
      <c r="P125" s="11"/>
    </row>
    <row r="126" spans="1:16" ht="12" customHeight="1">
      <c r="A126" s="11"/>
      <c r="B126" s="22"/>
      <c r="C126" s="33"/>
      <c r="D126" s="11"/>
      <c r="E126" s="11"/>
      <c r="F126" s="11"/>
      <c r="G126" s="11"/>
      <c r="H126" s="11"/>
      <c r="I126" s="11"/>
      <c r="J126" s="11"/>
      <c r="K126" s="11"/>
      <c r="L126" s="11"/>
      <c r="M126" s="11"/>
      <c r="N126" s="11"/>
      <c r="O126" s="11"/>
      <c r="P126" s="11"/>
    </row>
    <row r="127" spans="1:16" ht="12" customHeight="1">
      <c r="A127" s="11"/>
      <c r="B127" s="22"/>
      <c r="C127" s="33"/>
      <c r="D127" s="11"/>
      <c r="E127" s="11"/>
      <c r="F127" s="11"/>
      <c r="G127" s="11"/>
      <c r="H127" s="11"/>
      <c r="I127" s="11"/>
      <c r="J127" s="11"/>
      <c r="K127" s="11"/>
      <c r="L127" s="11"/>
      <c r="M127" s="11"/>
      <c r="N127" s="11"/>
      <c r="O127" s="11"/>
      <c r="P127" s="11"/>
    </row>
    <row r="128" spans="1:16" ht="12" customHeight="1">
      <c r="A128" s="11"/>
      <c r="B128" s="22"/>
      <c r="C128" s="33"/>
      <c r="D128" s="11"/>
      <c r="E128" s="11"/>
      <c r="F128" s="11"/>
      <c r="G128" s="11"/>
      <c r="H128" s="11"/>
      <c r="I128" s="11"/>
      <c r="J128" s="11"/>
      <c r="K128" s="11"/>
      <c r="L128" s="11"/>
      <c r="M128" s="11"/>
      <c r="N128" s="11"/>
      <c r="O128" s="11"/>
      <c r="P128" s="11"/>
    </row>
    <row r="129" spans="1:33" ht="12" customHeight="1">
      <c r="A129" s="11"/>
      <c r="B129" s="22"/>
      <c r="C129" s="33"/>
      <c r="D129" s="11"/>
      <c r="E129" s="11"/>
      <c r="F129" s="11"/>
      <c r="G129" s="11"/>
      <c r="H129" s="11"/>
      <c r="I129" s="11"/>
      <c r="J129" s="11"/>
      <c r="K129" s="11"/>
      <c r="L129" s="11"/>
      <c r="M129" s="11"/>
      <c r="N129" s="11"/>
      <c r="O129" s="11"/>
      <c r="P129" s="11"/>
    </row>
    <row r="130" spans="1:33" ht="12" customHeight="1">
      <c r="A130" s="11"/>
      <c r="B130" s="96" t="s">
        <v>94</v>
      </c>
      <c r="C130" s="2" t="s">
        <v>20</v>
      </c>
      <c r="D130" s="11"/>
      <c r="E130" s="11"/>
      <c r="F130" s="11"/>
      <c r="G130" s="11"/>
      <c r="H130" s="11"/>
      <c r="I130" s="11"/>
      <c r="J130" s="11"/>
      <c r="K130" s="11"/>
      <c r="L130" s="11"/>
      <c r="M130" s="11"/>
      <c r="N130" s="11"/>
      <c r="O130" s="11"/>
      <c r="P130" s="11"/>
    </row>
    <row r="131" spans="1:33" ht="12" customHeight="1">
      <c r="A131" s="11"/>
      <c r="B131" s="96"/>
      <c r="C131" s="2"/>
      <c r="D131" s="11"/>
      <c r="E131" s="11"/>
      <c r="F131" s="11"/>
      <c r="G131" s="11"/>
      <c r="H131" s="11"/>
      <c r="I131" s="11"/>
      <c r="J131" s="11"/>
      <c r="K131" s="11"/>
      <c r="L131" s="11"/>
      <c r="M131" s="11"/>
      <c r="N131" s="11"/>
      <c r="O131" s="11"/>
      <c r="P131" s="11"/>
    </row>
    <row r="132" spans="1:33" s="24" customFormat="1" ht="12" customHeight="1">
      <c r="B132" s="29"/>
      <c r="C132" s="164" t="s">
        <v>237</v>
      </c>
      <c r="D132" s="164"/>
      <c r="E132" s="164"/>
      <c r="F132" s="164"/>
      <c r="G132" s="164"/>
      <c r="H132" s="164"/>
      <c r="I132" s="164"/>
      <c r="J132" s="164"/>
      <c r="K132" s="164"/>
      <c r="L132" s="164"/>
      <c r="M132" s="164"/>
      <c r="N132" s="164"/>
      <c r="O132" s="164"/>
      <c r="P132" s="164"/>
      <c r="S132" s="6"/>
      <c r="T132" s="6"/>
      <c r="U132" s="6"/>
      <c r="V132" s="6"/>
      <c r="W132" s="6"/>
      <c r="X132" s="6"/>
      <c r="Y132" s="6"/>
      <c r="Z132" s="6"/>
      <c r="AA132" s="6"/>
      <c r="AB132" s="6"/>
      <c r="AC132" s="6"/>
      <c r="AD132" s="6"/>
      <c r="AE132" s="6"/>
      <c r="AF132" s="6"/>
      <c r="AG132" s="6"/>
    </row>
    <row r="133" spans="1:33" s="24" customFormat="1">
      <c r="B133" s="29"/>
      <c r="C133" s="164"/>
      <c r="D133" s="164"/>
      <c r="E133" s="164"/>
      <c r="F133" s="164"/>
      <c r="G133" s="164"/>
      <c r="H133" s="164"/>
      <c r="I133" s="164"/>
      <c r="J133" s="164"/>
      <c r="K133" s="164"/>
      <c r="L133" s="164"/>
      <c r="M133" s="164"/>
      <c r="N133" s="164"/>
      <c r="O133" s="164"/>
      <c r="P133" s="164"/>
      <c r="S133" s="6"/>
      <c r="T133" s="6"/>
      <c r="U133" s="6"/>
      <c r="V133" s="6"/>
      <c r="W133" s="6"/>
      <c r="X133" s="6"/>
      <c r="Y133" s="6"/>
      <c r="Z133" s="6"/>
      <c r="AA133" s="6"/>
      <c r="AB133" s="6"/>
      <c r="AC133" s="6"/>
      <c r="AD133" s="6"/>
      <c r="AE133" s="6"/>
      <c r="AF133" s="6"/>
      <c r="AG133" s="6"/>
    </row>
    <row r="134" spans="1:33" s="24" customFormat="1">
      <c r="A134" s="25"/>
      <c r="B134" s="26"/>
      <c r="C134" s="111"/>
      <c r="D134" s="111"/>
      <c r="E134" s="111"/>
      <c r="F134" s="111"/>
      <c r="G134" s="111"/>
      <c r="H134" s="111"/>
      <c r="I134" s="111"/>
      <c r="J134" s="111"/>
      <c r="K134" s="111"/>
      <c r="L134" s="111"/>
      <c r="M134" s="111"/>
      <c r="N134" s="111"/>
      <c r="O134" s="111"/>
      <c r="P134" s="111"/>
      <c r="S134" s="6"/>
      <c r="T134" s="6"/>
      <c r="U134" s="6"/>
      <c r="V134" s="6"/>
      <c r="W134" s="6"/>
      <c r="X134" s="6"/>
      <c r="Y134" s="6"/>
      <c r="Z134" s="6"/>
      <c r="AA134" s="6"/>
      <c r="AB134" s="6"/>
      <c r="AC134" s="6"/>
      <c r="AD134" s="6"/>
      <c r="AE134" s="6"/>
      <c r="AF134" s="6"/>
      <c r="AG134" s="6"/>
    </row>
    <row r="135" spans="1:33" s="24" customFormat="1" ht="12" customHeight="1">
      <c r="B135" s="18"/>
      <c r="C135" s="18"/>
      <c r="D135" s="18"/>
      <c r="E135" s="18"/>
      <c r="F135" s="18"/>
      <c r="G135" s="18"/>
      <c r="H135" s="18"/>
      <c r="I135" s="18"/>
      <c r="J135" s="18"/>
      <c r="K135" s="18"/>
      <c r="L135" s="18"/>
      <c r="M135" s="18"/>
      <c r="N135" s="18"/>
      <c r="O135" s="18"/>
      <c r="P135" s="18"/>
      <c r="S135" s="6"/>
      <c r="T135" s="6"/>
      <c r="U135" s="6"/>
      <c r="V135" s="6"/>
      <c r="W135" s="6"/>
      <c r="X135" s="6"/>
      <c r="Y135" s="6"/>
      <c r="Z135" s="6"/>
      <c r="AA135" s="6"/>
      <c r="AB135" s="6"/>
      <c r="AC135" s="6"/>
      <c r="AD135" s="6"/>
      <c r="AE135" s="6"/>
      <c r="AF135" s="6"/>
      <c r="AG135" s="6"/>
    </row>
    <row r="136" spans="1:33" ht="12" customHeight="1">
      <c r="B136" s="18"/>
      <c r="C136" s="112" t="s">
        <v>110</v>
      </c>
      <c r="D136" s="11"/>
      <c r="E136" s="11"/>
      <c r="F136" s="11"/>
      <c r="G136" s="11"/>
      <c r="H136" s="11"/>
      <c r="I136" s="11"/>
      <c r="J136" s="11"/>
      <c r="K136" s="11"/>
      <c r="L136" s="11"/>
      <c r="M136" s="11"/>
      <c r="N136" s="11"/>
      <c r="O136" s="11"/>
      <c r="P136" s="11"/>
    </row>
    <row r="137" spans="1:33" ht="12" customHeight="1">
      <c r="B137" s="18"/>
      <c r="C137" s="112"/>
      <c r="D137" s="11"/>
      <c r="E137" s="11"/>
      <c r="F137" s="11"/>
      <c r="G137" s="11"/>
      <c r="H137" s="11"/>
      <c r="I137" s="11"/>
      <c r="J137" s="11"/>
      <c r="K137" s="11"/>
      <c r="L137" s="11"/>
      <c r="M137" s="11"/>
      <c r="N137" s="11"/>
      <c r="O137" s="11"/>
      <c r="P137" s="11"/>
    </row>
    <row r="138" spans="1:33" ht="12" customHeight="1">
      <c r="B138" s="18"/>
      <c r="C138" s="100" t="s">
        <v>111</v>
      </c>
      <c r="D138" s="11"/>
      <c r="E138" s="11"/>
      <c r="F138" s="11"/>
      <c r="G138" s="11"/>
      <c r="H138" s="11"/>
      <c r="I138" s="11"/>
      <c r="J138" s="11"/>
      <c r="K138" s="11"/>
      <c r="L138" s="11"/>
      <c r="M138" s="11"/>
      <c r="N138" s="11"/>
      <c r="O138" s="11"/>
      <c r="P138" s="11"/>
    </row>
    <row r="139" spans="1:33" ht="12" customHeight="1">
      <c r="B139" s="18"/>
      <c r="C139" s="11"/>
      <c r="D139" s="11"/>
      <c r="E139" s="11"/>
      <c r="F139" s="11"/>
      <c r="G139" s="11"/>
      <c r="H139" s="11"/>
      <c r="I139" s="11"/>
      <c r="J139" s="11"/>
      <c r="K139" s="11"/>
      <c r="L139" s="11"/>
      <c r="M139" s="11"/>
      <c r="N139" s="11"/>
      <c r="O139" s="11"/>
      <c r="P139" s="11"/>
    </row>
    <row r="140" spans="1:33" ht="12" customHeight="1">
      <c r="B140" s="18"/>
      <c r="C140" s="155" t="s">
        <v>96</v>
      </c>
      <c r="D140" s="156"/>
      <c r="E140" s="156"/>
      <c r="F140" s="156"/>
      <c r="G140" s="156"/>
      <c r="H140" s="156"/>
      <c r="I140" s="156"/>
      <c r="J140" s="157"/>
      <c r="K140" s="161">
        <v>2020</v>
      </c>
      <c r="L140" s="161"/>
      <c r="M140" s="161"/>
      <c r="N140" s="161">
        <v>2019</v>
      </c>
      <c r="O140" s="161"/>
      <c r="P140" s="161"/>
    </row>
    <row r="141" spans="1:33" ht="12" customHeight="1">
      <c r="B141" s="18"/>
      <c r="C141" s="124" t="s">
        <v>367</v>
      </c>
      <c r="D141" s="124"/>
      <c r="E141" s="124"/>
      <c r="F141" s="124"/>
      <c r="G141" s="124"/>
      <c r="H141" s="124"/>
      <c r="I141" s="124"/>
      <c r="J141" s="124"/>
      <c r="K141" s="288">
        <v>10393397.619999999</v>
      </c>
      <c r="L141" s="123"/>
      <c r="M141" s="123"/>
      <c r="N141" s="288">
        <v>10393397.619999999</v>
      </c>
      <c r="O141" s="123"/>
      <c r="P141" s="123"/>
    </row>
    <row r="142" spans="1:33" ht="12" customHeight="1">
      <c r="B142" s="18"/>
      <c r="C142" s="124" t="s">
        <v>368</v>
      </c>
      <c r="D142" s="124"/>
      <c r="E142" s="124"/>
      <c r="F142" s="124"/>
      <c r="G142" s="124"/>
      <c r="H142" s="124"/>
      <c r="I142" s="124"/>
      <c r="J142" s="124"/>
      <c r="K142" s="288">
        <v>115254567.73999999</v>
      </c>
      <c r="L142" s="123"/>
      <c r="M142" s="123"/>
      <c r="N142" s="288">
        <v>87497791.790000007</v>
      </c>
      <c r="O142" s="123"/>
      <c r="P142" s="123"/>
    </row>
    <row r="143" spans="1:33" ht="12" customHeight="1">
      <c r="B143" s="18"/>
      <c r="C143" s="124" t="s">
        <v>369</v>
      </c>
      <c r="D143" s="124"/>
      <c r="E143" s="124"/>
      <c r="F143" s="124"/>
      <c r="G143" s="124"/>
      <c r="H143" s="124"/>
      <c r="I143" s="124"/>
      <c r="J143" s="124"/>
      <c r="K143" s="288">
        <v>100000</v>
      </c>
      <c r="L143" s="123"/>
      <c r="M143" s="123"/>
      <c r="N143" s="288">
        <v>100000</v>
      </c>
      <c r="O143" s="123"/>
      <c r="P143" s="123"/>
    </row>
    <row r="144" spans="1:33" ht="12" customHeight="1">
      <c r="B144" s="18"/>
      <c r="C144" s="194" t="s">
        <v>370</v>
      </c>
      <c r="D144" s="195"/>
      <c r="E144" s="195"/>
      <c r="F144" s="195"/>
      <c r="G144" s="195"/>
      <c r="H144" s="195"/>
      <c r="I144" s="195"/>
      <c r="J144" s="196"/>
      <c r="K144" s="197">
        <f>SUM(K141:M143)</f>
        <v>125747965.36</v>
      </c>
      <c r="L144" s="197"/>
      <c r="M144" s="197"/>
      <c r="N144" s="197">
        <f>SUM(N141:P143)</f>
        <v>97991189.410000011</v>
      </c>
      <c r="O144" s="197"/>
      <c r="P144" s="197"/>
    </row>
    <row r="145" spans="2:16" ht="12" customHeight="1">
      <c r="B145" s="18"/>
      <c r="C145" s="11"/>
      <c r="D145" s="27"/>
      <c r="E145" s="27"/>
      <c r="F145" s="27"/>
      <c r="G145" s="27"/>
      <c r="H145" s="27"/>
      <c r="I145" s="27"/>
      <c r="J145" s="27"/>
      <c r="K145" s="27"/>
      <c r="L145" s="83"/>
      <c r="M145" s="83"/>
      <c r="N145" s="83"/>
      <c r="O145" s="83"/>
      <c r="P145" s="83"/>
    </row>
    <row r="146" spans="2:16" ht="12" customHeight="1">
      <c r="B146" s="18"/>
      <c r="C146" s="164" t="s">
        <v>238</v>
      </c>
      <c r="D146" s="164"/>
      <c r="E146" s="164"/>
      <c r="F146" s="164"/>
      <c r="G146" s="164"/>
      <c r="H146" s="164"/>
      <c r="I146" s="164"/>
      <c r="J146" s="164"/>
      <c r="K146" s="164"/>
      <c r="L146" s="164"/>
      <c r="M146" s="164"/>
      <c r="N146" s="164"/>
      <c r="O146" s="164"/>
      <c r="P146" s="164"/>
    </row>
    <row r="147" spans="2:16" ht="45" customHeight="1">
      <c r="B147" s="18"/>
      <c r="C147" s="164"/>
      <c r="D147" s="164"/>
      <c r="E147" s="164"/>
      <c r="F147" s="164"/>
      <c r="G147" s="164"/>
      <c r="H147" s="164"/>
      <c r="I147" s="164"/>
      <c r="J147" s="164"/>
      <c r="K147" s="164"/>
      <c r="L147" s="164"/>
      <c r="M147" s="164"/>
      <c r="N147" s="164"/>
      <c r="O147" s="164"/>
      <c r="P147" s="164"/>
    </row>
    <row r="148" spans="2:16" ht="50.25" customHeight="1">
      <c r="B148" s="18"/>
      <c r="C148" s="164" t="s">
        <v>241</v>
      </c>
      <c r="D148" s="164"/>
      <c r="E148" s="164"/>
      <c r="F148" s="164"/>
      <c r="G148" s="164"/>
      <c r="H148" s="164"/>
      <c r="I148" s="164"/>
      <c r="J148" s="164"/>
      <c r="K148" s="164"/>
      <c r="L148" s="164"/>
      <c r="M148" s="164"/>
      <c r="N148" s="164"/>
      <c r="O148" s="164"/>
      <c r="P148" s="164"/>
    </row>
    <row r="149" spans="2:16" ht="42" customHeight="1">
      <c r="B149" s="18"/>
      <c r="C149" s="164" t="s">
        <v>240</v>
      </c>
      <c r="D149" s="164"/>
      <c r="E149" s="164"/>
      <c r="F149" s="164"/>
      <c r="G149" s="164"/>
      <c r="H149" s="164"/>
      <c r="I149" s="164"/>
      <c r="J149" s="164"/>
      <c r="K149" s="164"/>
      <c r="L149" s="164"/>
      <c r="M149" s="164"/>
      <c r="N149" s="164"/>
      <c r="O149" s="164"/>
      <c r="P149" s="164"/>
    </row>
    <row r="150" spans="2:16" ht="12" customHeight="1">
      <c r="B150" s="18"/>
      <c r="C150" s="11"/>
      <c r="D150" s="27"/>
      <c r="E150" s="27"/>
      <c r="F150" s="27"/>
      <c r="G150" s="27"/>
      <c r="H150" s="27"/>
      <c r="I150" s="27"/>
      <c r="J150" s="27"/>
      <c r="K150" s="27"/>
      <c r="L150" s="83"/>
      <c r="M150" s="83"/>
      <c r="N150" s="83"/>
      <c r="O150" s="83"/>
      <c r="P150" s="83"/>
    </row>
    <row r="151" spans="2:16" ht="12" customHeight="1">
      <c r="B151" s="18"/>
      <c r="C151" s="105" t="s">
        <v>112</v>
      </c>
      <c r="D151" s="27"/>
      <c r="E151" s="27"/>
      <c r="F151" s="27"/>
      <c r="G151" s="27"/>
      <c r="H151" s="27"/>
      <c r="I151" s="27"/>
      <c r="J151" s="27"/>
      <c r="K151" s="27"/>
      <c r="L151" s="83"/>
      <c r="M151" s="83"/>
      <c r="N151" s="83"/>
      <c r="O151" s="83"/>
      <c r="P151" s="83"/>
    </row>
    <row r="152" spans="2:16" ht="12" customHeight="1">
      <c r="B152" s="18"/>
      <c r="C152" s="105"/>
      <c r="D152" s="27"/>
      <c r="E152" s="27"/>
      <c r="F152" s="27"/>
      <c r="G152" s="27"/>
      <c r="H152" s="27"/>
      <c r="I152" s="27"/>
      <c r="J152" s="27"/>
      <c r="K152" s="27"/>
      <c r="L152" s="83"/>
      <c r="M152" s="83"/>
      <c r="N152" s="83"/>
      <c r="O152" s="83"/>
      <c r="P152" s="83"/>
    </row>
    <row r="153" spans="2:16" ht="12" customHeight="1">
      <c r="B153" s="18"/>
      <c r="C153" s="100" t="s">
        <v>113</v>
      </c>
      <c r="D153" s="27"/>
      <c r="E153" s="27"/>
      <c r="F153" s="27"/>
      <c r="G153" s="27"/>
      <c r="H153" s="27"/>
      <c r="I153" s="27"/>
      <c r="J153" s="27"/>
      <c r="K153" s="27"/>
      <c r="L153" s="83"/>
      <c r="M153" s="83"/>
      <c r="N153" s="83"/>
      <c r="O153" s="83"/>
      <c r="P153" s="83"/>
    </row>
    <row r="154" spans="2:16" ht="12" customHeight="1">
      <c r="B154" s="18"/>
      <c r="C154" s="11"/>
      <c r="D154" s="27"/>
      <c r="E154" s="27"/>
      <c r="F154" s="27"/>
      <c r="G154" s="27"/>
      <c r="H154" s="27"/>
      <c r="I154" s="27"/>
      <c r="J154" s="27"/>
      <c r="K154" s="27"/>
      <c r="L154" s="83"/>
      <c r="M154" s="83"/>
      <c r="N154" s="83"/>
      <c r="O154" s="83"/>
      <c r="P154" s="83"/>
    </row>
    <row r="155" spans="2:16" ht="12" customHeight="1">
      <c r="B155" s="18"/>
      <c r="D155" s="193" t="s">
        <v>96</v>
      </c>
      <c r="E155" s="193"/>
      <c r="F155" s="193"/>
      <c r="G155" s="193"/>
      <c r="H155" s="193"/>
      <c r="I155" s="193"/>
      <c r="J155" s="161">
        <v>2020</v>
      </c>
      <c r="K155" s="161"/>
      <c r="L155" s="161"/>
      <c r="M155" s="161">
        <v>2019</v>
      </c>
      <c r="N155" s="161"/>
      <c r="O155" s="161"/>
    </row>
    <row r="156" spans="2:16" ht="12" customHeight="1">
      <c r="B156" s="18"/>
      <c r="D156" s="124" t="s">
        <v>372</v>
      </c>
      <c r="E156" s="124"/>
      <c r="F156" s="124"/>
      <c r="G156" s="124"/>
      <c r="H156" s="124"/>
      <c r="I156" s="124"/>
      <c r="J156" s="288">
        <v>5420973.4900000002</v>
      </c>
      <c r="K156" s="123"/>
      <c r="L156" s="123"/>
      <c r="M156" s="288">
        <v>5416415.4900000002</v>
      </c>
      <c r="N156" s="123"/>
      <c r="O156" s="123"/>
    </row>
    <row r="157" spans="2:16" ht="12" customHeight="1">
      <c r="B157" s="18"/>
      <c r="D157" s="124" t="s">
        <v>373</v>
      </c>
      <c r="E157" s="124"/>
      <c r="F157" s="124"/>
      <c r="G157" s="124"/>
      <c r="H157" s="124"/>
      <c r="I157" s="124"/>
      <c r="J157" s="288">
        <v>382321.06</v>
      </c>
      <c r="K157" s="123"/>
      <c r="L157" s="123"/>
      <c r="M157" s="288">
        <v>382321.06</v>
      </c>
      <c r="N157" s="123"/>
      <c r="O157" s="123"/>
    </row>
    <row r="158" spans="2:16" ht="12" customHeight="1">
      <c r="B158" s="18"/>
      <c r="D158" s="124" t="s">
        <v>374</v>
      </c>
      <c r="E158" s="124"/>
      <c r="F158" s="124"/>
      <c r="G158" s="124"/>
      <c r="H158" s="124"/>
      <c r="I158" s="124"/>
      <c r="J158" s="288">
        <v>6267836.4199999999</v>
      </c>
      <c r="K158" s="123"/>
      <c r="L158" s="123"/>
      <c r="M158" s="288">
        <v>6267836.4199999999</v>
      </c>
      <c r="N158" s="123"/>
      <c r="O158" s="123"/>
    </row>
    <row r="159" spans="2:16" ht="12" customHeight="1">
      <c r="B159" s="18"/>
      <c r="D159" s="124" t="s">
        <v>375</v>
      </c>
      <c r="E159" s="124"/>
      <c r="F159" s="124"/>
      <c r="G159" s="124"/>
      <c r="H159" s="124"/>
      <c r="I159" s="124"/>
      <c r="J159" s="288">
        <v>1370071.56</v>
      </c>
      <c r="K159" s="123"/>
      <c r="L159" s="123"/>
      <c r="M159" s="288">
        <v>1370071.56</v>
      </c>
      <c r="N159" s="123"/>
      <c r="O159" s="123"/>
    </row>
    <row r="160" spans="2:16" ht="12" customHeight="1">
      <c r="B160" s="18"/>
      <c r="D160" s="205" t="s">
        <v>376</v>
      </c>
      <c r="E160" s="205"/>
      <c r="F160" s="205"/>
      <c r="G160" s="205"/>
      <c r="H160" s="205"/>
      <c r="I160" s="205"/>
      <c r="J160" s="197">
        <f>SUM(J156:L159)</f>
        <v>13441202.529999999</v>
      </c>
      <c r="K160" s="197"/>
      <c r="L160" s="197"/>
      <c r="M160" s="197">
        <f>SUM(M156:O159)</f>
        <v>13436644.529999999</v>
      </c>
      <c r="N160" s="197"/>
      <c r="O160" s="197"/>
    </row>
    <row r="161" spans="1:16" ht="12" customHeight="1">
      <c r="B161" s="18"/>
      <c r="D161" s="124" t="s">
        <v>378</v>
      </c>
      <c r="E161" s="124"/>
      <c r="F161" s="124"/>
      <c r="G161" s="124"/>
      <c r="H161" s="124"/>
      <c r="I161" s="124"/>
      <c r="J161" s="288">
        <v>1140564.8899999999</v>
      </c>
      <c r="K161" s="123"/>
      <c r="L161" s="123"/>
      <c r="M161" s="288">
        <v>1140564.8899999999</v>
      </c>
      <c r="N161" s="123"/>
      <c r="O161" s="123"/>
    </row>
    <row r="162" spans="1:16" ht="12" customHeight="1">
      <c r="B162" s="18"/>
      <c r="D162" s="124" t="s">
        <v>379</v>
      </c>
      <c r="E162" s="124"/>
      <c r="F162" s="124"/>
      <c r="G162" s="124"/>
      <c r="H162" s="124"/>
      <c r="I162" s="124"/>
      <c r="J162" s="288">
        <v>0</v>
      </c>
      <c r="K162" s="123"/>
      <c r="L162" s="123"/>
      <c r="M162" s="288">
        <v>0</v>
      </c>
      <c r="N162" s="123"/>
      <c r="O162" s="123"/>
    </row>
    <row r="163" spans="1:16" ht="12" customHeight="1">
      <c r="B163" s="18"/>
      <c r="D163" s="205" t="s">
        <v>380</v>
      </c>
      <c r="E163" s="205"/>
      <c r="F163" s="205"/>
      <c r="G163" s="205"/>
      <c r="H163" s="205"/>
      <c r="I163" s="205"/>
      <c r="J163" s="197">
        <f>SUM(J161:L162)</f>
        <v>1140564.8899999999</v>
      </c>
      <c r="K163" s="197"/>
      <c r="L163" s="197"/>
      <c r="M163" s="197">
        <f>SUM(M161:O162)</f>
        <v>1140564.8899999999</v>
      </c>
      <c r="N163" s="197"/>
      <c r="O163" s="197"/>
    </row>
    <row r="164" spans="1:16" ht="12" customHeight="1">
      <c r="B164" s="18"/>
      <c r="D164" s="124"/>
      <c r="E164" s="124"/>
      <c r="F164" s="124"/>
      <c r="G164" s="124"/>
      <c r="H164" s="124"/>
      <c r="I164" s="124"/>
      <c r="J164" s="123"/>
      <c r="K164" s="123"/>
      <c r="L164" s="123"/>
      <c r="M164" s="123"/>
      <c r="N164" s="123"/>
      <c r="O164" s="123"/>
    </row>
    <row r="165" spans="1:16" ht="12" customHeight="1">
      <c r="B165" s="18"/>
      <c r="D165" s="205"/>
      <c r="E165" s="205"/>
      <c r="F165" s="205"/>
      <c r="G165" s="205"/>
      <c r="H165" s="205"/>
      <c r="I165" s="205"/>
      <c r="J165" s="197"/>
      <c r="K165" s="197"/>
      <c r="L165" s="197"/>
      <c r="M165" s="197"/>
      <c r="N165" s="197"/>
      <c r="O165" s="197"/>
    </row>
    <row r="166" spans="1:16" ht="12" customHeight="1">
      <c r="B166" s="18"/>
      <c r="D166" s="194" t="s">
        <v>98</v>
      </c>
      <c r="E166" s="195"/>
      <c r="F166" s="195"/>
      <c r="G166" s="195"/>
      <c r="H166" s="195"/>
      <c r="I166" s="196"/>
      <c r="J166" s="197">
        <f>SUM(J160,J163,J165)</f>
        <v>14581767.42</v>
      </c>
      <c r="K166" s="197"/>
      <c r="L166" s="197"/>
      <c r="M166" s="197">
        <f>SUM(M160,M163,M165)</f>
        <v>14577209.42</v>
      </c>
      <c r="N166" s="197"/>
      <c r="O166" s="197"/>
    </row>
    <row r="167" spans="1:16" ht="12" customHeight="1">
      <c r="B167" s="18"/>
      <c r="C167" s="11"/>
      <c r="D167" s="27"/>
      <c r="E167" s="27"/>
      <c r="F167" s="27"/>
      <c r="G167" s="27"/>
      <c r="H167" s="27"/>
      <c r="I167" s="27"/>
      <c r="J167" s="27"/>
      <c r="K167" s="27"/>
      <c r="L167" s="83"/>
      <c r="M167" s="83"/>
      <c r="N167" s="83"/>
      <c r="O167" s="83"/>
      <c r="P167" s="83"/>
    </row>
    <row r="168" spans="1:16" ht="12" customHeight="1">
      <c r="B168" s="18"/>
      <c r="C168" s="105" t="s">
        <v>114</v>
      </c>
      <c r="D168" s="27"/>
      <c r="E168" s="27"/>
      <c r="F168" s="27"/>
      <c r="G168" s="27"/>
      <c r="H168" s="27"/>
      <c r="I168" s="27"/>
      <c r="J168" s="27"/>
      <c r="K168" s="27"/>
      <c r="L168" s="83"/>
      <c r="M168" s="83"/>
      <c r="N168" s="83"/>
      <c r="O168" s="83"/>
      <c r="P168" s="83"/>
    </row>
    <row r="169" spans="1:16" ht="12" customHeight="1">
      <c r="B169" s="18"/>
      <c r="C169" s="105"/>
      <c r="D169" s="27"/>
      <c r="E169" s="27"/>
      <c r="F169" s="27"/>
      <c r="G169" s="27"/>
      <c r="H169" s="27"/>
      <c r="I169" s="27"/>
      <c r="J169" s="27"/>
      <c r="K169" s="27"/>
      <c r="L169" s="83"/>
      <c r="M169" s="83"/>
      <c r="N169" s="83"/>
      <c r="O169" s="83"/>
      <c r="P169" s="83"/>
    </row>
    <row r="170" spans="1:16" ht="12" customHeight="1">
      <c r="B170" s="18"/>
      <c r="C170" s="100" t="s">
        <v>232</v>
      </c>
      <c r="D170" s="27"/>
      <c r="E170" s="27"/>
      <c r="F170" s="27"/>
      <c r="G170" s="27"/>
      <c r="H170" s="27"/>
      <c r="I170" s="27"/>
      <c r="J170" s="27"/>
      <c r="K170" s="27"/>
      <c r="L170" s="83"/>
      <c r="M170" s="83"/>
      <c r="N170" s="83"/>
      <c r="O170" s="83"/>
      <c r="P170" s="83"/>
    </row>
    <row r="171" spans="1:16" ht="12" customHeight="1">
      <c r="B171" s="18"/>
      <c r="C171" s="11"/>
      <c r="D171" s="27"/>
      <c r="E171" s="27"/>
      <c r="F171" s="27"/>
      <c r="G171" s="27"/>
      <c r="H171" s="27"/>
      <c r="I171" s="27"/>
      <c r="J171" s="27"/>
      <c r="K171" s="27"/>
      <c r="L171" s="83"/>
      <c r="M171" s="83"/>
      <c r="N171" s="83"/>
      <c r="O171" s="83"/>
      <c r="P171" s="83"/>
    </row>
    <row r="172" spans="1:16" ht="12" customHeight="1">
      <c r="A172" s="2"/>
      <c r="B172" s="96" t="s">
        <v>94</v>
      </c>
      <c r="C172" s="2" t="s">
        <v>21</v>
      </c>
    </row>
    <row r="173" spans="1:16" ht="12" customHeight="1">
      <c r="A173" s="2"/>
      <c r="B173" s="96"/>
      <c r="C173" s="2"/>
    </row>
    <row r="174" spans="1:16" ht="24.75" customHeight="1">
      <c r="B174" s="18"/>
      <c r="C174" s="164" t="s">
        <v>239</v>
      </c>
      <c r="D174" s="164"/>
      <c r="E174" s="164"/>
      <c r="F174" s="164"/>
      <c r="G174" s="164"/>
      <c r="H174" s="164"/>
      <c r="I174" s="164"/>
      <c r="J174" s="164"/>
      <c r="K174" s="164"/>
      <c r="L174" s="164"/>
      <c r="M174" s="164"/>
      <c r="N174" s="164"/>
      <c r="O174" s="164"/>
      <c r="P174" s="164"/>
    </row>
    <row r="175" spans="1:16">
      <c r="B175" s="18"/>
      <c r="C175" s="78"/>
      <c r="D175" s="78"/>
      <c r="E175" s="78"/>
      <c r="F175" s="78"/>
      <c r="G175" s="78"/>
      <c r="H175" s="78"/>
      <c r="I175" s="78"/>
      <c r="J175" s="78"/>
      <c r="K175" s="78"/>
      <c r="L175" s="78"/>
      <c r="M175" s="78"/>
      <c r="N175" s="78"/>
      <c r="O175" s="78"/>
      <c r="P175" s="78"/>
    </row>
    <row r="176" spans="1:16" ht="12" customHeight="1">
      <c r="A176" s="13"/>
      <c r="B176" s="21"/>
      <c r="C176" s="5"/>
      <c r="D176" s="5"/>
      <c r="E176" s="5"/>
      <c r="F176" s="5"/>
      <c r="G176" s="5"/>
      <c r="H176" s="5"/>
      <c r="I176" s="5"/>
      <c r="J176" s="5"/>
      <c r="K176" s="5"/>
      <c r="L176" s="5"/>
      <c r="M176" s="5"/>
      <c r="N176" s="5"/>
      <c r="O176" s="5"/>
      <c r="P176" s="5"/>
    </row>
    <row r="177" spans="1:30" ht="12" customHeight="1">
      <c r="A177" s="1"/>
      <c r="B177" s="96" t="s">
        <v>94</v>
      </c>
      <c r="C177" s="2" t="s">
        <v>22</v>
      </c>
    </row>
    <row r="178" spans="1:30" ht="12" customHeight="1">
      <c r="A178" s="1"/>
      <c r="B178" s="96"/>
      <c r="C178" s="2"/>
    </row>
    <row r="179" spans="1:30" ht="12" customHeight="1">
      <c r="A179" s="1"/>
      <c r="B179" s="96"/>
      <c r="C179" s="1" t="s">
        <v>232</v>
      </c>
    </row>
    <row r="180" spans="1:30" ht="12" customHeight="1">
      <c r="A180" s="1"/>
      <c r="B180" s="96"/>
      <c r="C180" s="2"/>
    </row>
    <row r="186" spans="1:30" ht="12" customHeight="1">
      <c r="A186" s="2"/>
      <c r="B186" s="8" t="s">
        <v>115</v>
      </c>
    </row>
    <row r="187" spans="1:30" ht="12" customHeight="1">
      <c r="A187" s="2"/>
      <c r="B187" s="8"/>
    </row>
    <row r="188" spans="1:30" s="24" customFormat="1" ht="12" customHeight="1">
      <c r="A188" s="37"/>
      <c r="B188" s="14"/>
      <c r="C188" s="14"/>
      <c r="D188" s="14"/>
      <c r="E188" s="14"/>
      <c r="F188" s="14"/>
      <c r="G188" s="14"/>
      <c r="H188" s="14"/>
      <c r="I188" s="14"/>
      <c r="J188" s="14"/>
      <c r="K188" s="14"/>
      <c r="L188" s="14"/>
      <c r="M188" s="14"/>
      <c r="N188" s="14"/>
      <c r="O188" s="14"/>
      <c r="P188" s="14"/>
      <c r="Q188" s="14"/>
    </row>
    <row r="189" spans="1:30" ht="12" customHeight="1">
      <c r="A189" s="10"/>
      <c r="B189" s="14"/>
      <c r="C189" s="212" t="s">
        <v>116</v>
      </c>
      <c r="D189" s="212"/>
      <c r="E189" s="212"/>
      <c r="F189" s="212"/>
      <c r="G189" s="212"/>
      <c r="H189" s="212"/>
      <c r="I189" s="212"/>
      <c r="J189" s="212"/>
      <c r="K189" s="212"/>
      <c r="L189" s="212"/>
      <c r="M189" s="212"/>
      <c r="N189" s="212"/>
      <c r="O189" s="212"/>
      <c r="P189" s="212"/>
    </row>
    <row r="190" spans="1:30" ht="12" customHeight="1">
      <c r="A190" s="10"/>
      <c r="B190" s="14"/>
      <c r="C190" s="212"/>
      <c r="D190" s="212"/>
      <c r="E190" s="212"/>
      <c r="F190" s="212"/>
      <c r="G190" s="212"/>
      <c r="H190" s="212"/>
      <c r="I190" s="212"/>
      <c r="J190" s="212"/>
      <c r="K190" s="212"/>
      <c r="L190" s="212"/>
      <c r="M190" s="212"/>
      <c r="N190" s="212"/>
      <c r="O190" s="212"/>
      <c r="P190" s="212"/>
    </row>
    <row r="191" spans="1:30" ht="12" customHeight="1">
      <c r="A191" s="10"/>
      <c r="B191" s="14"/>
      <c r="C191" s="212"/>
      <c r="D191" s="212"/>
      <c r="E191" s="212"/>
      <c r="F191" s="212"/>
      <c r="G191" s="212"/>
      <c r="H191" s="212"/>
      <c r="I191" s="212"/>
      <c r="J191" s="212"/>
      <c r="K191" s="212"/>
      <c r="L191" s="212"/>
      <c r="M191" s="212"/>
      <c r="N191" s="212"/>
      <c r="O191" s="212"/>
      <c r="P191" s="212"/>
    </row>
    <row r="192" spans="1:30" ht="12" customHeight="1">
      <c r="A192" s="10"/>
      <c r="B192" s="14"/>
      <c r="C192" s="5"/>
      <c r="D192" s="5"/>
      <c r="E192" s="5"/>
      <c r="F192" s="5"/>
      <c r="G192" s="5"/>
      <c r="H192" s="5"/>
      <c r="I192" s="5"/>
      <c r="J192" s="5"/>
      <c r="K192" s="5"/>
      <c r="L192" s="5"/>
      <c r="M192" s="5"/>
      <c r="N192" s="5"/>
      <c r="O192" s="5"/>
      <c r="P192" s="5"/>
      <c r="R192" s="24"/>
      <c r="S192" s="24"/>
      <c r="T192" s="24"/>
      <c r="U192" s="24"/>
      <c r="V192" s="24"/>
      <c r="W192" s="24"/>
      <c r="X192" s="24"/>
      <c r="Y192" s="24"/>
      <c r="Z192" s="24"/>
      <c r="AA192" s="24"/>
      <c r="AB192" s="24"/>
      <c r="AC192" s="24"/>
      <c r="AD192" s="24"/>
    </row>
    <row r="193" spans="1:30" ht="12" customHeight="1">
      <c r="A193" s="10"/>
      <c r="B193" s="14"/>
      <c r="C193" s="161" t="s">
        <v>96</v>
      </c>
      <c r="D193" s="161"/>
      <c r="E193" s="161"/>
      <c r="F193" s="161"/>
      <c r="G193" s="161"/>
      <c r="H193" s="161"/>
      <c r="I193" s="161">
        <v>2020</v>
      </c>
      <c r="J193" s="161"/>
      <c r="K193" s="161"/>
      <c r="L193" s="161">
        <v>2019</v>
      </c>
      <c r="M193" s="161"/>
      <c r="N193" s="161"/>
      <c r="P193" s="5"/>
      <c r="R193" s="24"/>
      <c r="S193" s="24"/>
      <c r="T193" s="24"/>
      <c r="U193" s="24"/>
      <c r="V193" s="24"/>
      <c r="W193" s="24"/>
      <c r="X193" s="24"/>
      <c r="Y193" s="24"/>
      <c r="Z193" s="24"/>
      <c r="AA193" s="24"/>
      <c r="AB193" s="24"/>
      <c r="AC193" s="24"/>
      <c r="AD193" s="24"/>
    </row>
    <row r="194" spans="1:30" ht="12" customHeight="1">
      <c r="A194" s="10"/>
      <c r="B194" s="14"/>
      <c r="C194" s="122" t="s">
        <v>382</v>
      </c>
      <c r="D194" s="122"/>
      <c r="E194" s="122"/>
      <c r="F194" s="122"/>
      <c r="G194" s="122"/>
      <c r="H194" s="122"/>
      <c r="I194" s="288">
        <v>18727570.75</v>
      </c>
      <c r="J194" s="123"/>
      <c r="K194" s="123"/>
      <c r="L194" s="288">
        <v>26874354.190000001</v>
      </c>
      <c r="M194" s="123"/>
      <c r="N194" s="123"/>
      <c r="P194" s="5"/>
      <c r="R194" s="24"/>
      <c r="S194" s="24"/>
      <c r="T194" s="24"/>
      <c r="U194" s="24"/>
      <c r="V194" s="24"/>
      <c r="W194" s="24"/>
      <c r="X194" s="24"/>
      <c r="Y194" s="24"/>
      <c r="Z194" s="24"/>
      <c r="AA194" s="24"/>
      <c r="AB194" s="24"/>
      <c r="AC194" s="24"/>
      <c r="AD194" s="24"/>
    </row>
    <row r="195" spans="1:30" ht="12" customHeight="1">
      <c r="A195" s="10"/>
      <c r="B195" s="14"/>
      <c r="C195" s="122" t="s">
        <v>383</v>
      </c>
      <c r="D195" s="122"/>
      <c r="E195" s="122"/>
      <c r="F195" s="122"/>
      <c r="G195" s="122"/>
      <c r="H195" s="122"/>
      <c r="I195" s="288">
        <v>127180443.43000001</v>
      </c>
      <c r="J195" s="123"/>
      <c r="K195" s="123"/>
      <c r="L195" s="288">
        <v>127679243.43000001</v>
      </c>
      <c r="M195" s="123"/>
      <c r="N195" s="123"/>
      <c r="P195" s="5"/>
      <c r="R195" s="24"/>
      <c r="S195" s="24"/>
      <c r="T195" s="24"/>
      <c r="U195" s="24"/>
      <c r="V195" s="24"/>
      <c r="W195" s="24"/>
      <c r="X195" s="24"/>
      <c r="Y195" s="24"/>
      <c r="Z195" s="24"/>
      <c r="AA195" s="24"/>
      <c r="AB195" s="24"/>
      <c r="AC195" s="24"/>
      <c r="AD195" s="24"/>
    </row>
    <row r="196" spans="1:30" ht="12" customHeight="1">
      <c r="A196" s="10"/>
      <c r="B196" s="14"/>
      <c r="C196" s="122" t="s">
        <v>384</v>
      </c>
      <c r="D196" s="122"/>
      <c r="E196" s="122"/>
      <c r="F196" s="122"/>
      <c r="G196" s="122"/>
      <c r="H196" s="122"/>
      <c r="I196" s="288">
        <v>29000</v>
      </c>
      <c r="J196" s="123"/>
      <c r="K196" s="123"/>
      <c r="L196" s="288">
        <v>29000</v>
      </c>
      <c r="M196" s="123"/>
      <c r="N196" s="123"/>
      <c r="P196" s="5"/>
      <c r="R196" s="24"/>
      <c r="S196" s="24"/>
      <c r="T196" s="24"/>
      <c r="U196" s="24"/>
      <c r="V196" s="24"/>
      <c r="W196" s="24"/>
      <c r="X196" s="24"/>
      <c r="Y196" s="24"/>
      <c r="Z196" s="24"/>
      <c r="AA196" s="24"/>
      <c r="AB196" s="24"/>
      <c r="AC196" s="24"/>
      <c r="AD196" s="24"/>
    </row>
    <row r="197" spans="1:30" ht="12" customHeight="1">
      <c r="A197" s="10"/>
      <c r="B197" s="14"/>
      <c r="C197" s="230" t="s">
        <v>117</v>
      </c>
      <c r="D197" s="230"/>
      <c r="E197" s="230"/>
      <c r="F197" s="230"/>
      <c r="G197" s="230"/>
      <c r="H197" s="230"/>
      <c r="I197" s="197">
        <f>SUM(I194:K196)</f>
        <v>145937014.18000001</v>
      </c>
      <c r="J197" s="197"/>
      <c r="K197" s="197"/>
      <c r="L197" s="197">
        <f>SUM(L194:N196)</f>
        <v>154582597.62</v>
      </c>
      <c r="M197" s="197"/>
      <c r="N197" s="197"/>
      <c r="P197" s="5"/>
      <c r="R197" s="24"/>
      <c r="S197" s="24"/>
      <c r="T197" s="24"/>
      <c r="U197" s="24"/>
      <c r="V197" s="24"/>
      <c r="W197" s="24"/>
      <c r="X197" s="24"/>
      <c r="Y197" s="24"/>
      <c r="Z197" s="24"/>
      <c r="AA197" s="24"/>
      <c r="AB197" s="24"/>
      <c r="AC197" s="24"/>
      <c r="AD197" s="24"/>
    </row>
    <row r="198" spans="1:30" ht="12" customHeight="1">
      <c r="A198" s="10"/>
      <c r="B198" s="14"/>
      <c r="C198" s="5"/>
      <c r="D198" s="5"/>
      <c r="E198" s="5"/>
      <c r="F198" s="5"/>
      <c r="G198" s="5"/>
      <c r="H198" s="5"/>
      <c r="I198" s="5"/>
      <c r="J198" s="5"/>
      <c r="K198" s="5"/>
      <c r="L198" s="5"/>
      <c r="M198" s="5"/>
      <c r="N198" s="5"/>
      <c r="O198" s="5"/>
      <c r="P198" s="5"/>
      <c r="R198" s="24"/>
      <c r="S198" s="24"/>
      <c r="T198" s="24"/>
      <c r="U198" s="24"/>
      <c r="V198" s="24"/>
      <c r="W198" s="24"/>
      <c r="X198" s="24"/>
      <c r="Y198" s="24"/>
      <c r="Z198" s="24"/>
      <c r="AA198" s="24"/>
      <c r="AB198" s="24"/>
      <c r="AC198" s="24"/>
      <c r="AD198" s="24"/>
    </row>
    <row r="199" spans="1:30" ht="12" customHeight="1">
      <c r="A199" s="10"/>
      <c r="B199" s="96" t="s">
        <v>94</v>
      </c>
      <c r="C199" s="105" t="s">
        <v>118</v>
      </c>
      <c r="D199" s="5"/>
      <c r="E199" s="5"/>
      <c r="F199" s="5"/>
      <c r="G199" s="5"/>
      <c r="H199" s="5"/>
      <c r="I199" s="5"/>
      <c r="J199" s="5"/>
      <c r="K199" s="5"/>
      <c r="L199" s="5"/>
      <c r="M199" s="5"/>
      <c r="N199" s="5"/>
      <c r="O199" s="5"/>
      <c r="P199" s="5"/>
    </row>
    <row r="200" spans="1:30" ht="12" customHeight="1">
      <c r="A200" s="10"/>
      <c r="B200" s="96"/>
      <c r="C200" s="105"/>
      <c r="D200" s="5"/>
      <c r="E200" s="5"/>
      <c r="F200" s="5"/>
      <c r="G200" s="5"/>
      <c r="H200" s="5"/>
      <c r="I200" s="5"/>
      <c r="J200" s="5"/>
      <c r="K200" s="5"/>
      <c r="L200" s="5"/>
      <c r="M200" s="5"/>
      <c r="N200" s="5"/>
      <c r="O200" s="5"/>
      <c r="P200" s="5"/>
    </row>
    <row r="201" spans="1:30" ht="12" customHeight="1">
      <c r="A201" s="10"/>
      <c r="B201" s="14"/>
      <c r="C201" s="113" t="s">
        <v>119</v>
      </c>
      <c r="D201" s="5"/>
      <c r="E201" s="5"/>
      <c r="F201" s="5"/>
      <c r="G201" s="5"/>
      <c r="H201" s="5"/>
      <c r="I201" s="5"/>
      <c r="J201" s="5"/>
      <c r="K201" s="5"/>
      <c r="L201" s="5"/>
      <c r="M201" s="5"/>
      <c r="N201" s="5"/>
      <c r="O201" s="5"/>
      <c r="P201" s="5"/>
      <c r="S201" s="24"/>
      <c r="T201" s="24"/>
      <c r="U201" s="24"/>
      <c r="V201" s="24"/>
      <c r="W201" s="24"/>
      <c r="X201" s="24"/>
      <c r="Y201" s="24"/>
      <c r="Z201" s="24"/>
      <c r="AA201" s="24"/>
      <c r="AB201" s="24"/>
      <c r="AC201" s="24"/>
      <c r="AD201" s="24"/>
    </row>
    <row r="202" spans="1:30" ht="12" customHeight="1">
      <c r="A202" s="10"/>
      <c r="B202" s="14"/>
      <c r="C202" s="5"/>
      <c r="D202" s="5"/>
      <c r="E202" s="5"/>
      <c r="F202" s="5"/>
      <c r="G202" s="5"/>
      <c r="H202" s="5"/>
      <c r="I202" s="5"/>
      <c r="J202" s="5"/>
      <c r="K202" s="5"/>
      <c r="L202" s="5"/>
      <c r="M202" s="5"/>
      <c r="N202" s="5"/>
      <c r="O202" s="5"/>
      <c r="P202" s="5"/>
      <c r="S202" s="24"/>
      <c r="T202" s="24"/>
      <c r="U202" s="24"/>
      <c r="V202" s="24"/>
      <c r="W202" s="24"/>
      <c r="X202" s="24"/>
      <c r="Y202" s="24"/>
      <c r="Z202" s="24"/>
      <c r="AA202" s="24"/>
      <c r="AB202" s="24"/>
      <c r="AC202" s="24"/>
      <c r="AD202" s="24"/>
    </row>
    <row r="203" spans="1:30" ht="12" customHeight="1">
      <c r="A203" s="10"/>
      <c r="B203" s="14"/>
      <c r="C203" s="5"/>
      <c r="D203" s="193" t="s">
        <v>96</v>
      </c>
      <c r="E203" s="193"/>
      <c r="F203" s="193"/>
      <c r="G203" s="193"/>
      <c r="H203" s="193"/>
      <c r="I203" s="193"/>
      <c r="J203" s="193"/>
      <c r="K203" s="193"/>
      <c r="L203" s="193"/>
      <c r="M203" s="158" t="s">
        <v>101</v>
      </c>
      <c r="N203" s="159"/>
      <c r="O203" s="160"/>
      <c r="S203" s="24"/>
      <c r="T203" s="24"/>
      <c r="U203" s="24"/>
      <c r="V203" s="24"/>
      <c r="W203" s="24"/>
      <c r="X203" s="24"/>
      <c r="Y203" s="24"/>
      <c r="Z203" s="24"/>
      <c r="AA203" s="24"/>
      <c r="AB203" s="24"/>
      <c r="AC203" s="24"/>
      <c r="AD203" s="24"/>
    </row>
    <row r="204" spans="1:30" ht="12" customHeight="1">
      <c r="A204" s="10"/>
      <c r="B204" s="14"/>
      <c r="C204" s="5"/>
      <c r="D204" s="124" t="s">
        <v>385</v>
      </c>
      <c r="E204" s="124"/>
      <c r="F204" s="124"/>
      <c r="G204" s="124"/>
      <c r="H204" s="124"/>
      <c r="I204" s="124"/>
      <c r="J204" s="124"/>
      <c r="K204" s="124"/>
      <c r="L204" s="124"/>
      <c r="M204" s="288">
        <v>10486.5</v>
      </c>
      <c r="N204" s="123"/>
      <c r="O204" s="123"/>
      <c r="S204" s="24"/>
      <c r="T204" s="24"/>
      <c r="U204" s="24"/>
      <c r="V204" s="24"/>
      <c r="W204" s="24"/>
      <c r="X204" s="24"/>
      <c r="Y204" s="24"/>
      <c r="Z204" s="24"/>
      <c r="AA204" s="24"/>
      <c r="AB204" s="24"/>
      <c r="AC204" s="24"/>
      <c r="AD204" s="24"/>
    </row>
    <row r="205" spans="1:30" ht="12" customHeight="1">
      <c r="A205" s="10"/>
      <c r="B205" s="14"/>
      <c r="C205" s="5"/>
      <c r="D205" s="124" t="s">
        <v>386</v>
      </c>
      <c r="E205" s="124"/>
      <c r="F205" s="124"/>
      <c r="G205" s="124"/>
      <c r="H205" s="124"/>
      <c r="I205" s="124"/>
      <c r="J205" s="124"/>
      <c r="K205" s="124"/>
      <c r="L205" s="124"/>
      <c r="M205" s="288">
        <v>1229608.8899999999</v>
      </c>
      <c r="N205" s="123"/>
      <c r="O205" s="123"/>
      <c r="S205" s="24"/>
      <c r="T205" s="24"/>
      <c r="U205" s="24"/>
      <c r="V205" s="24"/>
      <c r="W205" s="24"/>
      <c r="X205" s="24"/>
      <c r="Y205" s="24"/>
      <c r="Z205" s="24"/>
      <c r="AA205" s="24"/>
      <c r="AB205" s="24"/>
      <c r="AC205" s="24"/>
      <c r="AD205" s="24"/>
    </row>
    <row r="206" spans="1:30" ht="12" customHeight="1">
      <c r="A206" s="10"/>
      <c r="B206" s="14"/>
      <c r="C206" s="5"/>
      <c r="D206" s="124" t="s">
        <v>387</v>
      </c>
      <c r="E206" s="124"/>
      <c r="F206" s="124"/>
      <c r="G206" s="124"/>
      <c r="H206" s="124"/>
      <c r="I206" s="124"/>
      <c r="J206" s="124"/>
      <c r="K206" s="124"/>
      <c r="L206" s="124"/>
      <c r="M206" s="288">
        <v>26568.32</v>
      </c>
      <c r="N206" s="123"/>
      <c r="O206" s="123"/>
      <c r="S206" s="24"/>
      <c r="T206" s="24"/>
      <c r="U206" s="24"/>
      <c r="V206" s="24"/>
      <c r="W206" s="24"/>
      <c r="X206" s="24"/>
      <c r="Y206" s="24"/>
      <c r="Z206" s="24"/>
      <c r="AA206" s="24"/>
      <c r="AB206" s="24"/>
      <c r="AC206" s="24"/>
      <c r="AD206" s="24"/>
    </row>
    <row r="207" spans="1:30" ht="12" customHeight="1">
      <c r="A207" s="10"/>
      <c r="B207" s="14"/>
      <c r="C207" s="5"/>
      <c r="D207" s="124" t="s">
        <v>388</v>
      </c>
      <c r="E207" s="124"/>
      <c r="F207" s="124"/>
      <c r="G207" s="124"/>
      <c r="H207" s="124"/>
      <c r="I207" s="124"/>
      <c r="J207" s="124"/>
      <c r="K207" s="124"/>
      <c r="L207" s="124"/>
      <c r="M207" s="288">
        <v>17460907.039999999</v>
      </c>
      <c r="N207" s="123"/>
      <c r="O207" s="123"/>
      <c r="S207" s="24"/>
      <c r="T207" s="24"/>
      <c r="U207" s="24"/>
      <c r="V207" s="24"/>
      <c r="W207" s="24"/>
      <c r="X207" s="24"/>
      <c r="Y207" s="24"/>
      <c r="Z207" s="24"/>
      <c r="AA207" s="24"/>
      <c r="AB207" s="24"/>
      <c r="AC207" s="24"/>
      <c r="AD207" s="24"/>
    </row>
    <row r="208" spans="1:30" ht="12" customHeight="1">
      <c r="A208" s="10"/>
      <c r="B208" s="14"/>
      <c r="C208" s="5"/>
      <c r="D208" s="124" t="s">
        <v>389</v>
      </c>
      <c r="E208" s="124"/>
      <c r="F208" s="124"/>
      <c r="G208" s="124"/>
      <c r="H208" s="124"/>
      <c r="I208" s="124"/>
      <c r="J208" s="124"/>
      <c r="K208" s="124"/>
      <c r="L208" s="124"/>
      <c r="M208" s="288">
        <v>0</v>
      </c>
      <c r="N208" s="123"/>
      <c r="O208" s="123"/>
      <c r="S208" s="24"/>
      <c r="T208" s="24"/>
      <c r="U208" s="24"/>
      <c r="V208" s="24"/>
      <c r="W208" s="24"/>
      <c r="X208" s="24"/>
      <c r="Y208" s="24"/>
      <c r="Z208" s="24"/>
      <c r="AA208" s="24"/>
      <c r="AB208" s="24"/>
      <c r="AC208" s="24"/>
      <c r="AD208" s="24"/>
    </row>
    <row r="209" spans="1:30" ht="12" customHeight="1">
      <c r="A209" s="10"/>
      <c r="B209" s="14"/>
      <c r="C209" s="5"/>
      <c r="D209" s="194" t="s">
        <v>390</v>
      </c>
      <c r="E209" s="195"/>
      <c r="F209" s="195"/>
      <c r="G209" s="195"/>
      <c r="H209" s="195"/>
      <c r="I209" s="195"/>
      <c r="J209" s="195"/>
      <c r="K209" s="195"/>
      <c r="L209" s="196"/>
      <c r="M209" s="197">
        <f>SUM(M204:O208)</f>
        <v>18727570.75</v>
      </c>
      <c r="N209" s="197"/>
      <c r="O209" s="197"/>
      <c r="S209" s="24"/>
      <c r="T209" s="24"/>
      <c r="U209" s="24"/>
      <c r="V209" s="24"/>
      <c r="W209" s="24"/>
      <c r="X209" s="24"/>
      <c r="Y209" s="24"/>
      <c r="Z209" s="24"/>
      <c r="AA209" s="24"/>
      <c r="AB209" s="24"/>
      <c r="AC209" s="24"/>
      <c r="AD209" s="24"/>
    </row>
    <row r="210" spans="1:30" ht="12" customHeight="1">
      <c r="A210" s="10"/>
      <c r="B210" s="14"/>
      <c r="C210" s="5"/>
      <c r="D210" s="5"/>
      <c r="E210" s="5"/>
      <c r="F210" s="5"/>
      <c r="G210" s="5"/>
      <c r="H210" s="5"/>
      <c r="I210" s="5"/>
      <c r="J210" s="5"/>
      <c r="K210" s="5"/>
      <c r="L210" s="5"/>
      <c r="M210" s="5"/>
      <c r="N210" s="5"/>
      <c r="O210" s="5"/>
      <c r="P210" s="5"/>
      <c r="S210" s="24"/>
      <c r="T210" s="24"/>
      <c r="U210" s="24"/>
      <c r="V210" s="24"/>
      <c r="W210" s="24"/>
      <c r="X210" s="24"/>
      <c r="Y210" s="24"/>
      <c r="Z210" s="24"/>
      <c r="AA210" s="24"/>
      <c r="AB210" s="24"/>
      <c r="AC210" s="24"/>
      <c r="AD210" s="24"/>
    </row>
    <row r="211" spans="1:30" ht="12" customHeight="1">
      <c r="A211" s="10"/>
      <c r="B211" s="14"/>
      <c r="C211" s="105" t="s">
        <v>120</v>
      </c>
      <c r="D211" s="98"/>
      <c r="E211" s="98"/>
      <c r="F211" s="98"/>
      <c r="G211" s="98"/>
      <c r="H211" s="98"/>
      <c r="I211" s="98"/>
      <c r="J211" s="98"/>
      <c r="K211" s="98"/>
      <c r="L211" s="98"/>
      <c r="M211" s="98"/>
      <c r="N211" s="98"/>
      <c r="O211" s="98"/>
      <c r="P211" s="98"/>
    </row>
    <row r="212" spans="1:30" ht="12" customHeight="1">
      <c r="A212" s="10"/>
      <c r="B212" s="14"/>
      <c r="C212" s="105"/>
      <c r="D212" s="98"/>
      <c r="E212" s="98"/>
      <c r="F212" s="98"/>
      <c r="G212" s="98"/>
      <c r="H212" s="98"/>
      <c r="I212" s="98"/>
      <c r="J212" s="98"/>
      <c r="K212" s="98"/>
      <c r="L212" s="98"/>
      <c r="M212" s="98"/>
      <c r="N212" s="98"/>
      <c r="O212" s="98"/>
      <c r="P212" s="98"/>
    </row>
    <row r="213" spans="1:30">
      <c r="A213" s="10"/>
      <c r="B213" s="14"/>
      <c r="C213" s="212" t="s">
        <v>242</v>
      </c>
      <c r="D213" s="212"/>
      <c r="E213" s="212"/>
      <c r="F213" s="212"/>
      <c r="G213" s="212"/>
      <c r="H213" s="212"/>
      <c r="I213" s="212"/>
      <c r="J213" s="212"/>
      <c r="K213" s="212"/>
      <c r="L213" s="212"/>
      <c r="M213" s="212"/>
      <c r="N213" s="212"/>
      <c r="O213" s="212"/>
      <c r="P213" s="212"/>
    </row>
    <row r="214" spans="1:30">
      <c r="A214" s="10"/>
      <c r="B214" s="14"/>
      <c r="C214" s="212"/>
      <c r="D214" s="212"/>
      <c r="E214" s="212"/>
      <c r="F214" s="212"/>
      <c r="G214" s="212"/>
      <c r="H214" s="212"/>
      <c r="I214" s="212"/>
      <c r="J214" s="212"/>
      <c r="K214" s="212"/>
      <c r="L214" s="212"/>
      <c r="M214" s="212"/>
      <c r="N214" s="212"/>
      <c r="O214" s="212"/>
      <c r="P214" s="212"/>
    </row>
    <row r="215" spans="1:30">
      <c r="A215" s="10"/>
      <c r="B215" s="14"/>
      <c r="C215" s="212"/>
      <c r="D215" s="212"/>
      <c r="E215" s="212"/>
      <c r="F215" s="212"/>
      <c r="G215" s="212"/>
      <c r="H215" s="212"/>
      <c r="I215" s="212"/>
      <c r="J215" s="212"/>
      <c r="K215" s="212"/>
      <c r="L215" s="212"/>
      <c r="M215" s="212"/>
      <c r="N215" s="212"/>
      <c r="O215" s="212"/>
      <c r="P215" s="212"/>
    </row>
    <row r="216" spans="1:30" ht="12" customHeight="1">
      <c r="A216" s="10"/>
      <c r="B216" s="14"/>
      <c r="C216" s="98"/>
      <c r="D216" s="98"/>
      <c r="E216" s="98"/>
      <c r="F216" s="98"/>
      <c r="G216" s="98"/>
      <c r="H216" s="98"/>
      <c r="I216" s="98"/>
      <c r="J216" s="98"/>
      <c r="K216" s="98"/>
      <c r="L216" s="98"/>
      <c r="M216" s="98"/>
      <c r="N216" s="98"/>
      <c r="O216" s="98"/>
      <c r="P216" s="98"/>
    </row>
    <row r="217" spans="1:30" ht="12" customHeight="1">
      <c r="A217" s="10"/>
      <c r="B217" s="14"/>
      <c r="C217" s="105" t="s">
        <v>121</v>
      </c>
      <c r="D217" s="98"/>
      <c r="E217" s="98"/>
      <c r="F217" s="98"/>
      <c r="G217" s="98"/>
      <c r="H217" s="98"/>
      <c r="I217" s="98"/>
      <c r="J217" s="98"/>
      <c r="K217" s="98"/>
      <c r="L217" s="98"/>
      <c r="M217" s="98"/>
      <c r="N217" s="98"/>
      <c r="O217" s="98"/>
      <c r="P217" s="98"/>
    </row>
    <row r="218" spans="1:30" ht="12" customHeight="1">
      <c r="A218" s="10"/>
      <c r="B218" s="14"/>
      <c r="C218" s="105"/>
      <c r="D218" s="98"/>
      <c r="E218" s="98"/>
      <c r="F218" s="98"/>
      <c r="G218" s="98"/>
      <c r="H218" s="98"/>
      <c r="I218" s="98"/>
      <c r="J218" s="98"/>
      <c r="K218" s="98"/>
      <c r="L218" s="98"/>
      <c r="M218" s="98"/>
      <c r="N218" s="98"/>
      <c r="O218" s="98"/>
      <c r="P218" s="98"/>
    </row>
    <row r="219" spans="1:30">
      <c r="A219" s="10"/>
      <c r="B219" s="14"/>
      <c r="C219" s="212" t="s">
        <v>243</v>
      </c>
      <c r="D219" s="212"/>
      <c r="E219" s="212"/>
      <c r="F219" s="212"/>
      <c r="G219" s="212"/>
      <c r="H219" s="212"/>
      <c r="I219" s="212"/>
      <c r="J219" s="212"/>
      <c r="K219" s="212"/>
      <c r="L219" s="212"/>
      <c r="M219" s="212"/>
      <c r="N219" s="212"/>
      <c r="O219" s="212"/>
      <c r="P219" s="212"/>
    </row>
    <row r="220" spans="1:30">
      <c r="A220" s="10"/>
      <c r="B220" s="14"/>
      <c r="C220" s="212"/>
      <c r="D220" s="212"/>
      <c r="E220" s="212"/>
      <c r="F220" s="212"/>
      <c r="G220" s="212"/>
      <c r="H220" s="212"/>
      <c r="I220" s="212"/>
      <c r="J220" s="212"/>
      <c r="K220" s="212"/>
      <c r="L220" s="212"/>
      <c r="M220" s="212"/>
      <c r="N220" s="212"/>
      <c r="O220" s="212"/>
      <c r="P220" s="212"/>
    </row>
    <row r="221" spans="1:30">
      <c r="A221" s="10"/>
      <c r="B221" s="14"/>
      <c r="C221" s="212"/>
      <c r="D221" s="212"/>
      <c r="E221" s="212"/>
      <c r="F221" s="212"/>
      <c r="G221" s="212"/>
      <c r="H221" s="212"/>
      <c r="I221" s="212"/>
      <c r="J221" s="212"/>
      <c r="K221" s="212"/>
      <c r="L221" s="212"/>
      <c r="M221" s="212"/>
      <c r="N221" s="212"/>
      <c r="O221" s="212"/>
      <c r="P221" s="212"/>
    </row>
    <row r="222" spans="1:30" ht="12" customHeight="1">
      <c r="A222" s="10"/>
      <c r="B222" s="14"/>
      <c r="C222" s="98"/>
      <c r="D222" s="98"/>
      <c r="E222" s="98"/>
      <c r="F222" s="98"/>
      <c r="G222" s="98"/>
      <c r="H222" s="98"/>
      <c r="I222" s="98"/>
      <c r="J222" s="98"/>
      <c r="K222" s="98"/>
      <c r="L222" s="98"/>
      <c r="M222" s="98"/>
      <c r="N222" s="98"/>
      <c r="O222" s="98"/>
      <c r="P222" s="98"/>
    </row>
    <row r="223" spans="1:30" ht="12" customHeight="1">
      <c r="A223" s="10"/>
      <c r="B223" s="14"/>
      <c r="C223" s="105" t="s">
        <v>122</v>
      </c>
      <c r="D223" s="98"/>
      <c r="E223" s="98"/>
      <c r="F223" s="98"/>
      <c r="G223" s="98"/>
      <c r="H223" s="98"/>
      <c r="I223" s="98"/>
      <c r="J223" s="98"/>
      <c r="K223" s="98"/>
      <c r="L223" s="98"/>
      <c r="M223" s="98"/>
      <c r="N223" s="98"/>
      <c r="O223" s="98"/>
      <c r="P223" s="98"/>
    </row>
    <row r="224" spans="1:30" ht="12" customHeight="1">
      <c r="A224" s="10"/>
      <c r="B224" s="14"/>
      <c r="C224" s="105"/>
      <c r="D224" s="98"/>
      <c r="E224" s="98"/>
      <c r="F224" s="98"/>
      <c r="G224" s="98"/>
      <c r="H224" s="98"/>
      <c r="I224" s="98"/>
      <c r="J224" s="98"/>
      <c r="K224" s="98"/>
      <c r="L224" s="98"/>
      <c r="M224" s="98"/>
      <c r="N224" s="98"/>
      <c r="O224" s="98"/>
      <c r="P224" s="98"/>
    </row>
    <row r="225" spans="1:16">
      <c r="A225" s="10"/>
      <c r="B225" s="14"/>
      <c r="C225" s="199" t="s">
        <v>227</v>
      </c>
      <c r="D225" s="199"/>
      <c r="E225" s="199"/>
      <c r="F225" s="199"/>
      <c r="G225" s="199"/>
      <c r="H225" s="199"/>
      <c r="I225" s="199"/>
      <c r="J225" s="199"/>
      <c r="K225" s="199"/>
      <c r="L225" s="199"/>
      <c r="M225" s="199"/>
      <c r="N225" s="199"/>
      <c r="O225" s="199"/>
      <c r="P225" s="199"/>
    </row>
    <row r="226" spans="1:16">
      <c r="A226" s="10"/>
      <c r="B226" s="14"/>
      <c r="C226" s="199"/>
      <c r="D226" s="199"/>
      <c r="E226" s="199"/>
      <c r="F226" s="199"/>
      <c r="G226" s="199"/>
      <c r="H226" s="199"/>
      <c r="I226" s="199"/>
      <c r="J226" s="199"/>
      <c r="K226" s="199"/>
      <c r="L226" s="199"/>
      <c r="M226" s="199"/>
      <c r="N226" s="199"/>
      <c r="O226" s="199"/>
      <c r="P226" s="199"/>
    </row>
    <row r="227" spans="1:16" ht="12" customHeight="1">
      <c r="A227" s="10"/>
      <c r="B227" s="14"/>
      <c r="C227" s="98"/>
      <c r="D227" s="98"/>
      <c r="E227" s="98"/>
      <c r="F227" s="98"/>
      <c r="G227" s="98"/>
      <c r="H227" s="98"/>
      <c r="I227" s="98"/>
      <c r="J227" s="98"/>
      <c r="K227" s="98"/>
      <c r="L227" s="98"/>
      <c r="M227" s="98"/>
      <c r="N227" s="98"/>
      <c r="O227" s="98"/>
      <c r="P227" s="98"/>
    </row>
    <row r="228" spans="1:16" ht="12" customHeight="1">
      <c r="A228" s="10"/>
      <c r="B228" s="14"/>
      <c r="C228" s="105" t="s">
        <v>123</v>
      </c>
      <c r="D228" s="98"/>
      <c r="E228" s="98"/>
      <c r="F228" s="98"/>
      <c r="G228" s="98"/>
      <c r="H228" s="98"/>
      <c r="I228" s="98"/>
      <c r="J228" s="98"/>
      <c r="K228" s="98"/>
      <c r="L228" s="98"/>
      <c r="M228" s="98"/>
      <c r="N228" s="98"/>
      <c r="O228" s="98"/>
      <c r="P228" s="98"/>
    </row>
    <row r="229" spans="1:16" ht="12" customHeight="1">
      <c r="A229" s="10"/>
      <c r="B229" s="14"/>
      <c r="C229" s="105"/>
      <c r="D229" s="98"/>
      <c r="E229" s="98"/>
      <c r="F229" s="98"/>
      <c r="G229" s="98"/>
      <c r="H229" s="98"/>
      <c r="I229" s="98"/>
      <c r="J229" s="98"/>
      <c r="K229" s="98"/>
      <c r="L229" s="98"/>
      <c r="M229" s="98"/>
      <c r="N229" s="98"/>
      <c r="O229" s="98"/>
      <c r="P229" s="98"/>
    </row>
    <row r="230" spans="1:16" ht="28.5" customHeight="1">
      <c r="A230" s="10"/>
      <c r="B230" s="14"/>
      <c r="C230" s="198" t="s">
        <v>228</v>
      </c>
      <c r="D230" s="198"/>
      <c r="E230" s="198"/>
      <c r="F230" s="198"/>
      <c r="G230" s="198"/>
      <c r="H230" s="198"/>
      <c r="I230" s="198"/>
      <c r="J230" s="198"/>
      <c r="K230" s="198"/>
      <c r="L230" s="198"/>
      <c r="M230" s="198"/>
      <c r="N230" s="198"/>
      <c r="O230" s="198"/>
      <c r="P230" s="198"/>
    </row>
    <row r="231" spans="1:16" ht="12" customHeight="1">
      <c r="A231" s="10"/>
      <c r="B231" s="14"/>
      <c r="C231" s="5"/>
      <c r="D231" s="5"/>
      <c r="E231" s="5"/>
      <c r="F231" s="5"/>
      <c r="G231" s="5"/>
      <c r="H231" s="5"/>
      <c r="I231" s="5"/>
      <c r="J231" s="5"/>
      <c r="K231" s="5"/>
      <c r="L231" s="5"/>
      <c r="M231" s="5"/>
      <c r="N231" s="5"/>
      <c r="O231" s="5"/>
      <c r="P231" s="5"/>
    </row>
    <row r="232" spans="1:16" ht="12" customHeight="1">
      <c r="A232" s="10"/>
      <c r="B232" s="96" t="s">
        <v>94</v>
      </c>
      <c r="C232" s="105" t="s">
        <v>124</v>
      </c>
      <c r="D232" s="5"/>
      <c r="E232" s="5"/>
      <c r="F232" s="5"/>
      <c r="G232" s="5"/>
      <c r="H232" s="5"/>
      <c r="I232" s="5"/>
      <c r="J232" s="5"/>
      <c r="K232" s="5"/>
      <c r="L232" s="5"/>
      <c r="M232" s="5"/>
      <c r="N232" s="5"/>
      <c r="O232" s="5"/>
      <c r="P232" s="5"/>
    </row>
    <row r="233" spans="1:16" ht="12" customHeight="1">
      <c r="A233" s="10"/>
      <c r="B233" s="96"/>
      <c r="C233" s="105"/>
      <c r="D233" s="5"/>
      <c r="E233" s="5"/>
      <c r="F233" s="5"/>
      <c r="G233" s="5"/>
      <c r="H233" s="5"/>
      <c r="I233" s="5"/>
      <c r="J233" s="5"/>
      <c r="K233" s="5"/>
      <c r="L233" s="5"/>
      <c r="M233" s="5"/>
      <c r="N233" s="5"/>
      <c r="O233" s="5"/>
      <c r="P233" s="5"/>
    </row>
    <row r="234" spans="1:16" ht="12" customHeight="1">
      <c r="A234" s="10"/>
      <c r="B234" s="14"/>
      <c r="C234" s="100" t="s">
        <v>125</v>
      </c>
      <c r="D234" s="5"/>
      <c r="E234" s="5"/>
      <c r="F234" s="5"/>
      <c r="G234" s="5"/>
      <c r="H234" s="5"/>
      <c r="I234" s="5"/>
      <c r="J234" s="5"/>
      <c r="K234" s="5"/>
      <c r="L234" s="5"/>
      <c r="M234" s="5"/>
      <c r="N234" s="5"/>
      <c r="O234" s="5"/>
      <c r="P234" s="5"/>
    </row>
    <row r="235" spans="1:16" ht="12" customHeight="1">
      <c r="A235" s="10"/>
      <c r="B235" s="14"/>
      <c r="C235" s="5"/>
      <c r="D235" s="5"/>
      <c r="E235" s="5"/>
      <c r="F235" s="5"/>
      <c r="G235" s="5"/>
      <c r="H235" s="5"/>
      <c r="I235" s="5"/>
      <c r="J235" s="5"/>
      <c r="K235" s="5"/>
      <c r="L235" s="5"/>
      <c r="M235" s="5"/>
      <c r="N235" s="5"/>
      <c r="O235" s="5"/>
      <c r="P235" s="5"/>
    </row>
    <row r="236" spans="1:16" ht="12" customHeight="1">
      <c r="A236" s="10"/>
      <c r="B236" s="14"/>
      <c r="C236" s="5"/>
      <c r="D236" s="193" t="s">
        <v>96</v>
      </c>
      <c r="E236" s="193"/>
      <c r="F236" s="193"/>
      <c r="G236" s="193"/>
      <c r="H236" s="193"/>
      <c r="I236" s="193"/>
      <c r="J236" s="193"/>
      <c r="K236" s="193"/>
      <c r="L236" s="193"/>
      <c r="M236" s="158">
        <v>2020</v>
      </c>
      <c r="N236" s="159"/>
      <c r="O236" s="160"/>
    </row>
    <row r="237" spans="1:16" ht="12" customHeight="1">
      <c r="A237" s="10"/>
      <c r="B237" s="14"/>
      <c r="C237" s="5"/>
      <c r="D237" s="124" t="s">
        <v>383</v>
      </c>
      <c r="E237" s="124"/>
      <c r="F237" s="124"/>
      <c r="G237" s="124"/>
      <c r="H237" s="124"/>
      <c r="I237" s="124"/>
      <c r="J237" s="124"/>
      <c r="K237" s="124"/>
      <c r="L237" s="124"/>
      <c r="M237" s="123">
        <v>127180443.43000001</v>
      </c>
      <c r="N237" s="123"/>
      <c r="O237" s="123"/>
    </row>
    <row r="238" spans="1:16" ht="12" customHeight="1">
      <c r="A238" s="10"/>
      <c r="B238" s="14"/>
      <c r="C238" s="5"/>
      <c r="D238" s="124" t="s">
        <v>391</v>
      </c>
      <c r="E238" s="124"/>
      <c r="F238" s="124"/>
      <c r="G238" s="124"/>
      <c r="H238" s="124"/>
      <c r="I238" s="124"/>
      <c r="J238" s="124"/>
      <c r="K238" s="124"/>
      <c r="L238" s="124"/>
      <c r="M238" s="288">
        <v>27226709.390000001</v>
      </c>
      <c r="N238" s="123"/>
      <c r="O238" s="123"/>
    </row>
    <row r="239" spans="1:16" ht="12" customHeight="1">
      <c r="A239" s="10"/>
      <c r="B239" s="14"/>
      <c r="C239" s="5"/>
      <c r="D239" s="124" t="s">
        <v>392</v>
      </c>
      <c r="E239" s="124"/>
      <c r="F239" s="124"/>
      <c r="G239" s="124"/>
      <c r="H239" s="124"/>
      <c r="I239" s="124"/>
      <c r="J239" s="124"/>
      <c r="K239" s="124"/>
      <c r="L239" s="124"/>
      <c r="M239" s="288">
        <v>3600097.07</v>
      </c>
      <c r="N239" s="123"/>
      <c r="O239" s="123"/>
    </row>
    <row r="240" spans="1:16" ht="12" customHeight="1">
      <c r="A240" s="10"/>
      <c r="B240" s="14"/>
      <c r="C240" s="5"/>
      <c r="D240" s="124" t="s">
        <v>384</v>
      </c>
      <c r="E240" s="124"/>
      <c r="F240" s="124"/>
      <c r="G240" s="124"/>
      <c r="H240" s="124"/>
      <c r="I240" s="124"/>
      <c r="J240" s="124"/>
      <c r="K240" s="124"/>
      <c r="L240" s="124"/>
      <c r="M240" s="123">
        <v>29000</v>
      </c>
      <c r="N240" s="123"/>
      <c r="O240" s="123"/>
    </row>
    <row r="241" spans="1:16" ht="12" customHeight="1">
      <c r="A241" s="10"/>
      <c r="B241" s="14"/>
      <c r="C241" s="5"/>
      <c r="D241" s="194" t="s">
        <v>126</v>
      </c>
      <c r="E241" s="195"/>
      <c r="F241" s="195"/>
      <c r="G241" s="195"/>
      <c r="H241" s="195"/>
      <c r="I241" s="195"/>
      <c r="J241" s="195"/>
      <c r="K241" s="195"/>
      <c r="L241" s="196"/>
      <c r="M241" s="197">
        <f>SUM(M237:O240)</f>
        <v>158036249.88999999</v>
      </c>
      <c r="N241" s="197"/>
      <c r="O241" s="197"/>
    </row>
    <row r="242" spans="1:16" ht="12" customHeight="1">
      <c r="A242" s="10"/>
      <c r="B242" s="14"/>
      <c r="C242" s="5"/>
      <c r="D242" s="5"/>
      <c r="E242" s="5"/>
      <c r="F242" s="5"/>
      <c r="G242" s="5"/>
      <c r="H242" s="5"/>
      <c r="I242" s="5"/>
      <c r="J242" s="5"/>
      <c r="K242" s="5"/>
      <c r="L242" s="5"/>
      <c r="M242" s="5"/>
      <c r="N242" s="5"/>
      <c r="O242" s="5"/>
      <c r="P242" s="5"/>
    </row>
    <row r="243" spans="1:16" ht="12" customHeight="1">
      <c r="A243" s="10"/>
      <c r="B243" s="14"/>
      <c r="C243" s="5"/>
      <c r="D243" s="5"/>
      <c r="E243" s="5"/>
      <c r="F243" s="5"/>
      <c r="G243" s="5"/>
      <c r="H243" s="5"/>
      <c r="I243" s="5"/>
      <c r="J243" s="5"/>
      <c r="K243" s="5"/>
      <c r="L243" s="5"/>
      <c r="M243" s="5"/>
      <c r="N243" s="5"/>
      <c r="O243" s="5"/>
      <c r="P243" s="5"/>
    </row>
    <row r="244" spans="1:16" ht="12" customHeight="1">
      <c r="A244" s="10"/>
      <c r="B244" s="14"/>
      <c r="C244" s="5"/>
      <c r="D244" s="5"/>
      <c r="E244" s="5"/>
      <c r="F244" s="5"/>
      <c r="G244" s="5"/>
      <c r="H244" s="5"/>
      <c r="I244" s="5"/>
      <c r="J244" s="5"/>
      <c r="K244" s="5"/>
      <c r="L244" s="5"/>
      <c r="M244" s="5"/>
      <c r="N244" s="5"/>
      <c r="O244" s="5"/>
      <c r="P244" s="5"/>
    </row>
    <row r="245" spans="1:16" ht="12" customHeight="1">
      <c r="A245" s="10"/>
      <c r="B245" s="14"/>
      <c r="C245" s="5"/>
      <c r="D245" s="5"/>
      <c r="E245" s="5"/>
      <c r="F245" s="5"/>
      <c r="G245" s="5"/>
      <c r="H245" s="5"/>
      <c r="I245" s="5"/>
      <c r="J245" s="5"/>
      <c r="K245" s="5"/>
      <c r="L245" s="5"/>
      <c r="M245" s="5"/>
      <c r="N245" s="5"/>
      <c r="O245" s="5"/>
      <c r="P245" s="5"/>
    </row>
    <row r="246" spans="1:16" ht="12" customHeight="1">
      <c r="A246" s="10"/>
      <c r="B246" s="14"/>
      <c r="C246" s="5"/>
      <c r="D246" s="5"/>
      <c r="E246" s="5"/>
      <c r="F246" s="5"/>
      <c r="G246" s="5"/>
      <c r="H246" s="5"/>
      <c r="I246" s="5"/>
      <c r="J246" s="5"/>
      <c r="K246" s="5"/>
      <c r="L246" s="5"/>
      <c r="M246" s="5"/>
      <c r="N246" s="5"/>
      <c r="O246" s="5"/>
      <c r="P246" s="5"/>
    </row>
    <row r="247" spans="1:16" ht="12" customHeight="1">
      <c r="A247" s="10"/>
      <c r="B247" s="14"/>
      <c r="C247" s="5"/>
      <c r="D247" s="5"/>
      <c r="E247" s="5"/>
      <c r="F247" s="5"/>
      <c r="G247" s="5"/>
      <c r="H247" s="5"/>
      <c r="I247" s="5"/>
      <c r="J247" s="5"/>
      <c r="K247" s="5"/>
      <c r="L247" s="5"/>
      <c r="M247" s="5"/>
      <c r="N247" s="5"/>
      <c r="O247" s="5"/>
      <c r="P247" s="5"/>
    </row>
    <row r="248" spans="1:16" ht="12" customHeight="1">
      <c r="A248" s="10"/>
      <c r="B248" s="14"/>
      <c r="C248" s="5"/>
      <c r="D248" s="5"/>
      <c r="E248" s="5"/>
      <c r="F248" s="5"/>
      <c r="G248" s="5"/>
      <c r="H248" s="5"/>
      <c r="I248" s="5"/>
      <c r="J248" s="5"/>
      <c r="K248" s="5"/>
      <c r="L248" s="5"/>
      <c r="M248" s="5"/>
      <c r="N248" s="5"/>
      <c r="O248" s="5"/>
      <c r="P248" s="5"/>
    </row>
    <row r="249" spans="1:16" ht="12" customHeight="1">
      <c r="A249" s="10"/>
      <c r="B249" s="14"/>
      <c r="C249" s="5"/>
      <c r="D249" s="5"/>
      <c r="E249" s="5"/>
      <c r="F249" s="5"/>
      <c r="G249" s="5"/>
      <c r="H249" s="5"/>
      <c r="I249" s="5"/>
      <c r="J249" s="5"/>
      <c r="K249" s="5"/>
      <c r="L249" s="5"/>
      <c r="M249" s="5"/>
      <c r="N249" s="5"/>
      <c r="O249" s="5"/>
      <c r="P249" s="5"/>
    </row>
    <row r="250" spans="1:16" ht="12" customHeight="1">
      <c r="A250" s="10"/>
      <c r="B250" s="14"/>
      <c r="C250" s="5"/>
      <c r="D250" s="5"/>
      <c r="E250" s="5"/>
      <c r="F250" s="5"/>
      <c r="G250" s="5"/>
      <c r="H250" s="5"/>
      <c r="I250" s="5"/>
      <c r="J250" s="5"/>
      <c r="K250" s="5"/>
      <c r="L250" s="5"/>
      <c r="M250" s="5"/>
      <c r="N250" s="5"/>
      <c r="O250" s="5"/>
      <c r="P250" s="5"/>
    </row>
    <row r="251" spans="1:16" ht="12" customHeight="1">
      <c r="A251" s="10"/>
      <c r="B251" s="14"/>
      <c r="C251" s="5"/>
      <c r="D251" s="5"/>
      <c r="E251" s="5"/>
      <c r="F251" s="5"/>
      <c r="G251" s="5"/>
      <c r="H251" s="5"/>
      <c r="I251" s="5"/>
      <c r="J251" s="5"/>
      <c r="K251" s="5"/>
      <c r="L251" s="5"/>
      <c r="M251" s="5"/>
      <c r="N251" s="5"/>
      <c r="O251" s="5"/>
      <c r="P251" s="5"/>
    </row>
    <row r="252" spans="1:16" ht="12" customHeight="1">
      <c r="A252" s="14"/>
      <c r="B252" s="2" t="s">
        <v>46</v>
      </c>
      <c r="C252" s="15" t="s">
        <v>47</v>
      </c>
      <c r="D252" s="14"/>
      <c r="E252" s="14"/>
      <c r="F252" s="14"/>
      <c r="G252" s="14"/>
      <c r="H252" s="14"/>
      <c r="I252" s="14"/>
      <c r="J252" s="14"/>
      <c r="K252" s="14"/>
      <c r="L252" s="14"/>
      <c r="M252" s="14"/>
      <c r="N252" s="14"/>
      <c r="O252" s="14"/>
      <c r="P252" s="14"/>
    </row>
    <row r="253" spans="1:16" ht="12" customHeight="1">
      <c r="A253" s="14"/>
      <c r="B253" s="2"/>
      <c r="C253" s="15"/>
      <c r="D253" s="14"/>
      <c r="E253" s="14"/>
      <c r="F253" s="14"/>
      <c r="G253" s="14"/>
      <c r="H253" s="14"/>
      <c r="I253" s="14"/>
      <c r="J253" s="14"/>
      <c r="K253" s="14"/>
      <c r="L253" s="14"/>
      <c r="M253" s="14"/>
      <c r="N253" s="14"/>
      <c r="O253" s="14"/>
      <c r="P253" s="14"/>
    </row>
    <row r="254" spans="1:16" ht="12" customHeight="1">
      <c r="A254" s="13"/>
      <c r="B254" s="13"/>
      <c r="C254" s="2" t="s">
        <v>2</v>
      </c>
      <c r="D254" s="13"/>
      <c r="E254" s="13"/>
      <c r="F254" s="13"/>
      <c r="G254" s="13"/>
      <c r="H254" s="13"/>
      <c r="I254" s="13"/>
      <c r="J254" s="13"/>
      <c r="K254" s="13"/>
      <c r="L254" s="13"/>
      <c r="M254" s="13"/>
      <c r="N254" s="13"/>
      <c r="O254" s="13"/>
      <c r="P254" s="13"/>
    </row>
    <row r="255" spans="1:16" ht="12" customHeight="1">
      <c r="A255" s="13"/>
      <c r="B255" s="13"/>
      <c r="C255" s="164" t="s">
        <v>249</v>
      </c>
      <c r="D255" s="164"/>
      <c r="E255" s="164"/>
      <c r="F255" s="164"/>
      <c r="G255" s="164"/>
      <c r="H255" s="164"/>
      <c r="I255" s="164"/>
      <c r="J255" s="164"/>
      <c r="K255" s="164"/>
      <c r="L255" s="164"/>
      <c r="M255" s="164"/>
      <c r="N255" s="164"/>
      <c r="O255" s="164"/>
      <c r="P255" s="164"/>
    </row>
    <row r="256" spans="1:16" ht="12" customHeight="1">
      <c r="A256" s="13"/>
      <c r="B256" s="13"/>
      <c r="C256" s="164"/>
      <c r="D256" s="164"/>
      <c r="E256" s="164"/>
      <c r="F256" s="164"/>
      <c r="G256" s="164"/>
      <c r="H256" s="164"/>
      <c r="I256" s="164"/>
      <c r="J256" s="164"/>
      <c r="K256" s="164"/>
      <c r="L256" s="164"/>
      <c r="M256" s="164"/>
      <c r="N256" s="164"/>
      <c r="O256" s="164"/>
      <c r="P256" s="164"/>
    </row>
    <row r="257" spans="1:16" ht="12" customHeight="1">
      <c r="A257" s="13"/>
      <c r="B257" s="13"/>
      <c r="C257" s="72"/>
      <c r="D257" s="72"/>
      <c r="E257" s="72"/>
      <c r="F257" s="72"/>
      <c r="G257" s="72"/>
      <c r="H257" s="72"/>
      <c r="I257" s="72"/>
      <c r="J257" s="72"/>
      <c r="K257" s="72"/>
      <c r="L257" s="72"/>
      <c r="M257" s="72"/>
      <c r="N257" s="72"/>
      <c r="O257" s="72"/>
      <c r="P257" s="72"/>
    </row>
    <row r="258" spans="1:16" ht="12" customHeight="1">
      <c r="B258" s="17"/>
      <c r="C258" s="33"/>
      <c r="D258" s="193" t="s">
        <v>244</v>
      </c>
      <c r="E258" s="193"/>
      <c r="F258" s="193"/>
      <c r="G258" s="193"/>
      <c r="H258" s="193"/>
      <c r="I258" s="193"/>
      <c r="J258" s="193"/>
      <c r="K258" s="193"/>
      <c r="L258" s="193"/>
      <c r="M258" s="158" t="s">
        <v>101</v>
      </c>
      <c r="N258" s="159"/>
      <c r="O258" s="160"/>
    </row>
    <row r="259" spans="1:16" ht="12" customHeight="1">
      <c r="B259" s="17"/>
      <c r="C259" s="33"/>
      <c r="D259" s="124" t="s">
        <v>393</v>
      </c>
      <c r="E259" s="124"/>
      <c r="F259" s="124"/>
      <c r="G259" s="124"/>
      <c r="H259" s="124"/>
      <c r="I259" s="124"/>
      <c r="J259" s="124"/>
      <c r="K259" s="124"/>
      <c r="L259" s="124"/>
      <c r="M259" s="291">
        <v>649072</v>
      </c>
      <c r="N259" s="204"/>
      <c r="O259" s="204"/>
    </row>
    <row r="260" spans="1:16" ht="12" customHeight="1">
      <c r="B260" s="17"/>
      <c r="C260" s="33"/>
      <c r="D260" s="124" t="s">
        <v>394</v>
      </c>
      <c r="E260" s="124"/>
      <c r="F260" s="124"/>
      <c r="G260" s="124"/>
      <c r="H260" s="124"/>
      <c r="I260" s="124"/>
      <c r="J260" s="124"/>
      <c r="K260" s="124"/>
      <c r="L260" s="124"/>
      <c r="M260" s="291">
        <v>519601</v>
      </c>
      <c r="N260" s="204"/>
      <c r="O260" s="204"/>
    </row>
    <row r="261" spans="1:16" ht="12" customHeight="1">
      <c r="B261" s="17"/>
      <c r="C261" s="33"/>
      <c r="D261" s="124" t="s">
        <v>395</v>
      </c>
      <c r="E261" s="124"/>
      <c r="F261" s="124"/>
      <c r="G261" s="124"/>
      <c r="H261" s="124"/>
      <c r="I261" s="124"/>
      <c r="J261" s="124"/>
      <c r="K261" s="124"/>
      <c r="L261" s="124"/>
      <c r="M261" s="291">
        <v>220654.69</v>
      </c>
      <c r="N261" s="204"/>
      <c r="O261" s="204"/>
    </row>
    <row r="262" spans="1:16" ht="12" customHeight="1">
      <c r="B262" s="17"/>
      <c r="C262" s="33"/>
      <c r="D262" s="124" t="s">
        <v>396</v>
      </c>
      <c r="E262" s="124"/>
      <c r="F262" s="124"/>
      <c r="G262" s="124"/>
      <c r="H262" s="124"/>
      <c r="I262" s="124"/>
      <c r="J262" s="124"/>
      <c r="K262" s="124"/>
      <c r="L262" s="124"/>
      <c r="M262" s="291">
        <v>4024636</v>
      </c>
      <c r="N262" s="204"/>
      <c r="O262" s="204"/>
    </row>
    <row r="263" spans="1:16" ht="12" customHeight="1">
      <c r="B263" s="17"/>
      <c r="C263" s="33"/>
      <c r="D263" s="74" t="s">
        <v>98</v>
      </c>
      <c r="E263" s="75"/>
      <c r="F263" s="75"/>
      <c r="G263" s="75"/>
      <c r="H263" s="75"/>
      <c r="I263" s="75"/>
      <c r="J263" s="75"/>
      <c r="K263" s="75"/>
      <c r="L263" s="76"/>
      <c r="M263" s="245">
        <f>SUM(M259:O262)</f>
        <v>5413963.6899999995</v>
      </c>
      <c r="N263" s="246"/>
      <c r="O263" s="247"/>
    </row>
    <row r="264" spans="1:16" s="24" customFormat="1" ht="12" customHeight="1">
      <c r="B264" s="29"/>
      <c r="C264" s="31"/>
      <c r="D264" s="31"/>
      <c r="E264" s="31"/>
      <c r="F264" s="31"/>
      <c r="G264" s="31"/>
      <c r="H264" s="31"/>
      <c r="I264" s="31"/>
      <c r="J264" s="31"/>
      <c r="K264" s="31"/>
      <c r="L264" s="31"/>
      <c r="M264" s="31"/>
      <c r="N264" s="31"/>
      <c r="O264" s="31"/>
      <c r="P264" s="31"/>
    </row>
    <row r="265" spans="1:16" ht="12" customHeight="1">
      <c r="B265" s="17"/>
      <c r="C265" s="33"/>
      <c r="D265" s="33"/>
      <c r="E265" s="33"/>
      <c r="F265" s="33"/>
      <c r="G265" s="33"/>
      <c r="H265" s="33"/>
      <c r="I265" s="33"/>
      <c r="J265" s="33"/>
      <c r="K265" s="33"/>
      <c r="L265" s="33"/>
      <c r="M265" s="33"/>
      <c r="N265" s="33"/>
      <c r="O265" s="33"/>
      <c r="P265" s="33"/>
    </row>
    <row r="266" spans="1:16" ht="30" customHeight="1">
      <c r="B266" s="17"/>
      <c r="C266" s="33"/>
      <c r="D266" s="248" t="s">
        <v>246</v>
      </c>
      <c r="E266" s="248"/>
      <c r="F266" s="248"/>
      <c r="G266" s="248"/>
      <c r="H266" s="248"/>
      <c r="I266" s="248"/>
      <c r="J266" s="248"/>
      <c r="K266" s="248"/>
      <c r="L266" s="248"/>
      <c r="M266" s="161" t="s">
        <v>101</v>
      </c>
      <c r="N266" s="161"/>
      <c r="O266" s="161"/>
    </row>
    <row r="267" spans="1:16" ht="12" customHeight="1">
      <c r="B267" s="17"/>
      <c r="C267" s="33"/>
      <c r="D267" s="124" t="s">
        <v>397</v>
      </c>
      <c r="E267" s="124"/>
      <c r="F267" s="124"/>
      <c r="G267" s="124"/>
      <c r="H267" s="124"/>
      <c r="I267" s="124"/>
      <c r="J267" s="124"/>
      <c r="K267" s="124"/>
      <c r="L267" s="124"/>
      <c r="M267" s="289">
        <v>122937425.8</v>
      </c>
      <c r="N267" s="221"/>
      <c r="O267" s="222"/>
    </row>
    <row r="268" spans="1:16" ht="12" customHeight="1">
      <c r="B268" s="17"/>
      <c r="C268" s="33"/>
      <c r="D268" s="205" t="s">
        <v>98</v>
      </c>
      <c r="E268" s="205"/>
      <c r="F268" s="205"/>
      <c r="G268" s="205"/>
      <c r="H268" s="205"/>
      <c r="I268" s="205"/>
      <c r="J268" s="205"/>
      <c r="K268" s="205"/>
      <c r="L268" s="205"/>
      <c r="M268" s="197">
        <f>SUM(M267:O267)</f>
        <v>122937425.8</v>
      </c>
      <c r="N268" s="197"/>
      <c r="O268" s="197"/>
    </row>
    <row r="269" spans="1:16" ht="12" customHeight="1">
      <c r="B269" s="17"/>
      <c r="C269" s="33"/>
      <c r="D269" s="217"/>
      <c r="E269" s="217"/>
      <c r="F269" s="217"/>
      <c r="G269" s="217"/>
      <c r="H269" s="217"/>
      <c r="I269" s="217"/>
      <c r="J269" s="217"/>
      <c r="K269" s="217"/>
      <c r="L269" s="217"/>
      <c r="M269" s="218"/>
      <c r="N269" s="218"/>
      <c r="O269" s="218"/>
    </row>
    <row r="270" spans="1:16" ht="12" customHeight="1">
      <c r="B270" s="17"/>
      <c r="C270" s="33"/>
      <c r="D270" s="217"/>
      <c r="E270" s="217"/>
      <c r="F270" s="217"/>
      <c r="G270" s="217"/>
      <c r="H270" s="217"/>
      <c r="I270" s="217"/>
      <c r="J270" s="217"/>
      <c r="K270" s="217"/>
      <c r="L270" s="217"/>
      <c r="M270" s="218"/>
      <c r="N270" s="218"/>
      <c r="O270" s="218"/>
    </row>
    <row r="271" spans="1:16" ht="12" customHeight="1">
      <c r="B271" s="17"/>
      <c r="C271" s="33"/>
      <c r="D271" s="219" t="s">
        <v>245</v>
      </c>
      <c r="E271" s="219"/>
      <c r="F271" s="219"/>
      <c r="G271" s="219"/>
      <c r="H271" s="219"/>
      <c r="I271" s="219"/>
      <c r="J271" s="219"/>
      <c r="K271" s="219"/>
      <c r="L271" s="219"/>
      <c r="M271" s="197" t="s">
        <v>247</v>
      </c>
      <c r="N271" s="197"/>
      <c r="O271" s="197"/>
    </row>
    <row r="272" spans="1:16" ht="12" customHeight="1">
      <c r="B272" s="17"/>
      <c r="C272" s="33"/>
      <c r="D272" s="124" t="s">
        <v>398</v>
      </c>
      <c r="E272" s="124"/>
      <c r="F272" s="124"/>
      <c r="G272" s="124"/>
      <c r="H272" s="124"/>
      <c r="I272" s="124"/>
      <c r="J272" s="124"/>
      <c r="K272" s="124"/>
      <c r="L272" s="124"/>
      <c r="M272" s="291">
        <v>0</v>
      </c>
      <c r="N272" s="204"/>
      <c r="O272" s="204"/>
    </row>
    <row r="273" spans="1:16" ht="12" customHeight="1">
      <c r="B273" s="17"/>
      <c r="C273" s="33"/>
      <c r="D273" s="205" t="s">
        <v>98</v>
      </c>
      <c r="E273" s="205"/>
      <c r="F273" s="205"/>
      <c r="G273" s="205"/>
      <c r="H273" s="205"/>
      <c r="I273" s="205"/>
      <c r="J273" s="205"/>
      <c r="K273" s="205"/>
      <c r="L273" s="205"/>
      <c r="M273" s="197">
        <f>SUM(M272)</f>
        <v>0</v>
      </c>
      <c r="N273" s="197"/>
      <c r="O273" s="197"/>
    </row>
    <row r="274" spans="1:16" ht="12" customHeight="1">
      <c r="B274" s="17"/>
      <c r="C274" s="33"/>
      <c r="D274" s="33"/>
      <c r="E274" s="33"/>
      <c r="F274" s="33"/>
      <c r="G274" s="33"/>
      <c r="H274" s="33"/>
      <c r="I274" s="33"/>
      <c r="J274" s="33"/>
      <c r="K274" s="33"/>
      <c r="L274" s="33"/>
      <c r="M274" s="33"/>
      <c r="N274" s="33"/>
      <c r="O274" s="33"/>
      <c r="P274" s="33"/>
    </row>
    <row r="275" spans="1:16" ht="12" customHeight="1">
      <c r="B275" s="17"/>
      <c r="C275" s="33"/>
      <c r="D275" s="33"/>
      <c r="E275" s="33"/>
      <c r="F275" s="33"/>
      <c r="G275" s="33"/>
      <c r="H275" s="33"/>
      <c r="I275" s="33"/>
      <c r="J275" s="33"/>
      <c r="K275" s="33"/>
      <c r="L275" s="33"/>
      <c r="M275" s="33"/>
      <c r="N275" s="33"/>
      <c r="O275" s="33"/>
      <c r="P275" s="33"/>
    </row>
    <row r="276" spans="1:16" ht="12" customHeight="1">
      <c r="B276" s="17"/>
      <c r="C276" s="33"/>
      <c r="D276" s="124" t="s">
        <v>248</v>
      </c>
      <c r="E276" s="124"/>
      <c r="F276" s="124"/>
      <c r="G276" s="124"/>
      <c r="H276" s="124"/>
      <c r="I276" s="124"/>
      <c r="J276" s="124"/>
      <c r="K276" s="124"/>
      <c r="L276" s="124"/>
      <c r="M276" s="289">
        <v>128351389.48999999</v>
      </c>
      <c r="N276" s="221"/>
      <c r="O276" s="222"/>
      <c r="P276" s="33"/>
    </row>
    <row r="277" spans="1:16" ht="12" customHeight="1">
      <c r="B277" s="17"/>
      <c r="C277" s="33"/>
      <c r="D277" s="33"/>
      <c r="E277" s="33"/>
      <c r="F277" s="33"/>
      <c r="G277" s="33"/>
      <c r="H277" s="33"/>
      <c r="I277" s="33"/>
      <c r="J277" s="33"/>
      <c r="K277" s="33"/>
      <c r="L277" s="33"/>
      <c r="M277" s="33"/>
      <c r="N277" s="33"/>
      <c r="O277" s="33"/>
      <c r="P277" s="33"/>
    </row>
    <row r="278" spans="1:16" ht="12" customHeight="1">
      <c r="B278" s="17"/>
      <c r="C278" s="33"/>
      <c r="D278" s="33"/>
      <c r="E278" s="33"/>
      <c r="F278" s="33"/>
      <c r="G278" s="33"/>
      <c r="H278" s="33"/>
      <c r="I278" s="33"/>
      <c r="J278" s="33"/>
      <c r="K278" s="33"/>
      <c r="L278" s="33"/>
      <c r="M278" s="33"/>
      <c r="N278" s="33"/>
      <c r="O278" s="33"/>
      <c r="P278" s="33"/>
    </row>
    <row r="279" spans="1:16" ht="12" customHeight="1">
      <c r="A279" s="5"/>
      <c r="B279" s="5"/>
      <c r="C279" s="2" t="s">
        <v>23</v>
      </c>
      <c r="D279" s="5"/>
      <c r="E279" s="5"/>
      <c r="F279" s="5"/>
      <c r="G279" s="5"/>
      <c r="H279" s="5"/>
      <c r="I279" s="5"/>
      <c r="J279" s="5"/>
      <c r="K279" s="5"/>
      <c r="L279" s="5"/>
      <c r="M279" s="5"/>
      <c r="N279" s="5"/>
      <c r="O279" s="5"/>
      <c r="P279" s="5"/>
    </row>
    <row r="280" spans="1:16" ht="12" customHeight="1">
      <c r="A280" s="5"/>
      <c r="B280" s="5"/>
      <c r="C280" s="2"/>
      <c r="D280" s="5"/>
      <c r="E280" s="5"/>
      <c r="F280" s="5"/>
      <c r="G280" s="5"/>
      <c r="H280" s="5"/>
      <c r="I280" s="5"/>
      <c r="J280" s="5"/>
      <c r="K280" s="5"/>
      <c r="L280" s="5"/>
      <c r="M280" s="5"/>
      <c r="N280" s="5"/>
      <c r="O280" s="5"/>
      <c r="P280" s="5"/>
    </row>
    <row r="281" spans="1:16" ht="36.75" customHeight="1">
      <c r="A281" s="5"/>
      <c r="B281" s="19"/>
      <c r="C281" s="164" t="s">
        <v>250</v>
      </c>
      <c r="D281" s="164"/>
      <c r="E281" s="164"/>
      <c r="F281" s="164"/>
      <c r="G281" s="164"/>
      <c r="H281" s="164"/>
      <c r="I281" s="164"/>
      <c r="J281" s="164"/>
      <c r="K281" s="164"/>
      <c r="L281" s="164"/>
      <c r="M281" s="164"/>
      <c r="N281" s="164"/>
      <c r="O281" s="164"/>
      <c r="P281" s="164"/>
    </row>
    <row r="282" spans="1:16">
      <c r="A282" s="5"/>
      <c r="B282" s="19"/>
      <c r="C282" s="73"/>
      <c r="D282" s="77"/>
      <c r="E282" s="77"/>
      <c r="F282" s="77"/>
      <c r="G282" s="77"/>
      <c r="H282" s="77"/>
      <c r="I282" s="77"/>
      <c r="J282" s="77"/>
      <c r="K282" s="77"/>
      <c r="L282" s="77"/>
      <c r="M282" s="77"/>
      <c r="N282" s="77"/>
      <c r="O282" s="77"/>
      <c r="P282" s="77"/>
    </row>
    <row r="283" spans="1:16">
      <c r="A283" s="5"/>
      <c r="B283" s="16"/>
      <c r="C283" s="223" t="s">
        <v>251</v>
      </c>
      <c r="D283" s="223"/>
      <c r="E283" s="223"/>
      <c r="F283" s="223"/>
      <c r="G283" s="223"/>
      <c r="H283" s="223"/>
      <c r="I283" s="223"/>
      <c r="J283" s="223"/>
      <c r="K283" s="223"/>
      <c r="L283" s="223"/>
      <c r="M283" s="223"/>
      <c r="N283" s="223"/>
      <c r="O283" s="223"/>
      <c r="P283" s="223"/>
    </row>
    <row r="284" spans="1:16" ht="12" customHeight="1">
      <c r="A284" s="5"/>
      <c r="B284" s="16"/>
      <c r="C284" s="5"/>
      <c r="D284" s="5"/>
      <c r="E284" s="5"/>
      <c r="F284" s="5"/>
      <c r="G284" s="5"/>
      <c r="H284" s="5"/>
      <c r="I284" s="5"/>
      <c r="J284" s="5"/>
      <c r="K284" s="5"/>
      <c r="L284" s="5"/>
      <c r="M284" s="5"/>
      <c r="N284" s="5"/>
      <c r="O284" s="5"/>
      <c r="P284" s="5"/>
    </row>
    <row r="285" spans="1:16" ht="12" customHeight="1">
      <c r="A285" s="5"/>
      <c r="B285" s="16"/>
      <c r="C285" s="161" t="s">
        <v>96</v>
      </c>
      <c r="D285" s="161"/>
      <c r="E285" s="161"/>
      <c r="F285" s="161"/>
      <c r="G285" s="161"/>
      <c r="H285" s="161"/>
      <c r="I285" s="161"/>
      <c r="J285" s="161"/>
      <c r="K285" s="161"/>
      <c r="L285" s="158" t="s">
        <v>101</v>
      </c>
      <c r="M285" s="159"/>
      <c r="N285" s="160"/>
      <c r="P285" s="5"/>
    </row>
    <row r="286" spans="1:16" ht="12" customHeight="1">
      <c r="A286" s="5"/>
      <c r="B286" s="16"/>
      <c r="C286" s="250" t="s">
        <v>399</v>
      </c>
      <c r="D286" s="250"/>
      <c r="E286" s="250"/>
      <c r="F286" s="250"/>
      <c r="G286" s="250"/>
      <c r="H286" s="250"/>
      <c r="I286" s="250"/>
      <c r="J286" s="250"/>
      <c r="K286" s="250"/>
      <c r="L286" s="288">
        <v>40653428.369999997</v>
      </c>
      <c r="M286" s="123"/>
      <c r="N286" s="123"/>
      <c r="P286" s="5"/>
    </row>
    <row r="287" spans="1:16" ht="12" customHeight="1">
      <c r="A287" s="5"/>
      <c r="B287" s="16"/>
      <c r="C287" s="250" t="s">
        <v>400</v>
      </c>
      <c r="D287" s="250"/>
      <c r="E287" s="250"/>
      <c r="F287" s="250"/>
      <c r="G287" s="250"/>
      <c r="H287" s="250"/>
      <c r="I287" s="250"/>
      <c r="J287" s="250"/>
      <c r="K287" s="250"/>
      <c r="L287" s="288">
        <v>10416647.65</v>
      </c>
      <c r="M287" s="123"/>
      <c r="N287" s="123"/>
      <c r="P287" s="5"/>
    </row>
    <row r="288" spans="1:16" ht="12" customHeight="1">
      <c r="A288" s="5"/>
      <c r="B288" s="16"/>
      <c r="C288" s="250" t="s">
        <v>401</v>
      </c>
      <c r="D288" s="250"/>
      <c r="E288" s="250"/>
      <c r="F288" s="250"/>
      <c r="G288" s="250"/>
      <c r="H288" s="250"/>
      <c r="I288" s="250"/>
      <c r="J288" s="250"/>
      <c r="K288" s="250"/>
      <c r="L288" s="288">
        <v>0</v>
      </c>
      <c r="M288" s="123"/>
      <c r="N288" s="123"/>
      <c r="P288" s="5"/>
    </row>
    <row r="289" spans="1:16" ht="12" customHeight="1">
      <c r="A289" s="5"/>
      <c r="B289" s="16"/>
      <c r="C289" s="250" t="s">
        <v>402</v>
      </c>
      <c r="D289" s="250"/>
      <c r="E289" s="250"/>
      <c r="F289" s="250"/>
      <c r="G289" s="250"/>
      <c r="H289" s="250"/>
      <c r="I289" s="250"/>
      <c r="J289" s="250"/>
      <c r="K289" s="250"/>
      <c r="L289" s="288">
        <v>0</v>
      </c>
      <c r="M289" s="123"/>
      <c r="N289" s="123"/>
      <c r="P289" s="5"/>
    </row>
    <row r="290" spans="1:16" ht="12" customHeight="1">
      <c r="A290" s="5"/>
      <c r="B290" s="16"/>
      <c r="C290" s="250" t="s">
        <v>403</v>
      </c>
      <c r="D290" s="250"/>
      <c r="E290" s="250"/>
      <c r="F290" s="250"/>
      <c r="G290" s="250"/>
      <c r="H290" s="250"/>
      <c r="I290" s="250"/>
      <c r="J290" s="250"/>
      <c r="K290" s="250"/>
      <c r="L290" s="288">
        <v>0</v>
      </c>
      <c r="M290" s="123"/>
      <c r="N290" s="123"/>
      <c r="P290" s="5"/>
    </row>
    <row r="291" spans="1:16" ht="12" customHeight="1">
      <c r="A291" s="5"/>
      <c r="B291" s="16"/>
      <c r="C291" s="230" t="s">
        <v>404</v>
      </c>
      <c r="D291" s="230"/>
      <c r="E291" s="230"/>
      <c r="F291" s="230"/>
      <c r="G291" s="230"/>
      <c r="H291" s="230"/>
      <c r="I291" s="230"/>
      <c r="J291" s="230"/>
      <c r="K291" s="230"/>
      <c r="L291" s="197">
        <f>SUM(L286:N290)</f>
        <v>51070076.019999996</v>
      </c>
      <c r="M291" s="197"/>
      <c r="N291" s="197"/>
      <c r="P291" s="5"/>
    </row>
    <row r="292" spans="1:16" ht="12" customHeight="1">
      <c r="A292" s="5"/>
      <c r="B292" s="16"/>
      <c r="C292" s="5"/>
      <c r="D292" s="5"/>
      <c r="E292" s="5"/>
      <c r="F292" s="5"/>
      <c r="G292" s="5"/>
      <c r="H292" s="5"/>
      <c r="I292" s="5"/>
      <c r="J292" s="5"/>
      <c r="K292" s="5"/>
      <c r="L292" s="5"/>
      <c r="M292" s="5"/>
      <c r="N292" s="5"/>
      <c r="O292" s="5"/>
      <c r="P292" s="5"/>
    </row>
    <row r="293" spans="1:16" ht="12" customHeight="1">
      <c r="A293" s="5"/>
      <c r="B293" s="16"/>
      <c r="C293" s="100" t="s">
        <v>252</v>
      </c>
      <c r="D293" s="5"/>
      <c r="E293" s="5"/>
      <c r="F293" s="5"/>
      <c r="G293" s="5"/>
      <c r="H293" s="5"/>
      <c r="I293" s="5"/>
      <c r="J293" s="5"/>
      <c r="K293" s="5"/>
      <c r="L293" s="5"/>
      <c r="M293" s="5"/>
      <c r="N293" s="5"/>
      <c r="O293" s="5"/>
      <c r="P293" s="5"/>
    </row>
    <row r="294" spans="1:16" ht="12" customHeight="1">
      <c r="A294" s="5"/>
      <c r="B294" s="16"/>
      <c r="C294" s="5"/>
      <c r="D294" s="5"/>
      <c r="E294" s="5"/>
      <c r="F294" s="5"/>
      <c r="G294" s="5"/>
      <c r="H294" s="5"/>
      <c r="I294" s="5"/>
      <c r="J294" s="5"/>
      <c r="K294" s="5"/>
      <c r="L294" s="5"/>
      <c r="M294" s="5"/>
      <c r="N294" s="5"/>
      <c r="O294" s="5"/>
      <c r="P294" s="5"/>
    </row>
    <row r="295" spans="1:16" ht="12" customHeight="1">
      <c r="A295" s="5"/>
      <c r="B295" s="16"/>
      <c r="C295" s="155" t="s">
        <v>96</v>
      </c>
      <c r="D295" s="156"/>
      <c r="E295" s="156"/>
      <c r="F295" s="156"/>
      <c r="G295" s="156"/>
      <c r="H295" s="156"/>
      <c r="I295" s="156"/>
      <c r="J295" s="157"/>
      <c r="K295" s="158" t="s">
        <v>101</v>
      </c>
      <c r="L295" s="159"/>
      <c r="M295" s="160"/>
      <c r="N295" s="158" t="s">
        <v>105</v>
      </c>
      <c r="O295" s="159"/>
      <c r="P295" s="160"/>
    </row>
    <row r="296" spans="1:16" ht="12" customHeight="1">
      <c r="A296" s="5"/>
      <c r="B296" s="16"/>
      <c r="C296" s="150" t="s">
        <v>405</v>
      </c>
      <c r="D296" s="151"/>
      <c r="E296" s="151"/>
      <c r="F296" s="151"/>
      <c r="G296" s="151"/>
      <c r="H296" s="151"/>
      <c r="I296" s="151"/>
      <c r="J296" s="152"/>
      <c r="K296" s="290">
        <v>24694895.93</v>
      </c>
      <c r="L296" s="126"/>
      <c r="M296" s="127"/>
      <c r="N296" s="214">
        <f>K296/L291</f>
        <v>0.48354922989206078</v>
      </c>
      <c r="O296" s="215"/>
      <c r="P296" s="216"/>
    </row>
    <row r="297" spans="1:16" ht="12" customHeight="1">
      <c r="A297" s="5"/>
      <c r="B297" s="16"/>
      <c r="C297" s="150" t="s">
        <v>406</v>
      </c>
      <c r="D297" s="151"/>
      <c r="E297" s="151"/>
      <c r="F297" s="151"/>
      <c r="G297" s="151"/>
      <c r="H297" s="151"/>
      <c r="I297" s="151"/>
      <c r="J297" s="152"/>
      <c r="K297" s="290">
        <v>6686103.7599999998</v>
      </c>
      <c r="L297" s="126"/>
      <c r="M297" s="127"/>
      <c r="N297" s="214">
        <f>K297/L291</f>
        <v>0.13092018420692378</v>
      </c>
      <c r="O297" s="215"/>
      <c r="P297" s="216"/>
    </row>
    <row r="298" spans="1:16" ht="12" customHeight="1">
      <c r="A298" s="5"/>
      <c r="B298" s="16"/>
      <c r="C298" s="150" t="s">
        <v>407</v>
      </c>
      <c r="D298" s="151"/>
      <c r="E298" s="151"/>
      <c r="F298" s="151"/>
      <c r="G298" s="151"/>
      <c r="H298" s="151"/>
      <c r="I298" s="151"/>
      <c r="J298" s="152"/>
      <c r="K298" s="290">
        <v>9272428.6799999997</v>
      </c>
      <c r="L298" s="126"/>
      <c r="M298" s="127"/>
      <c r="N298" s="214">
        <f>+K298/L291</f>
        <v>0.18156285250816434</v>
      </c>
      <c r="O298" s="215"/>
      <c r="P298" s="216"/>
    </row>
    <row r="299" spans="1:16" ht="12" customHeight="1">
      <c r="A299" s="5"/>
      <c r="B299" s="16"/>
      <c r="C299" s="150" t="s">
        <v>408</v>
      </c>
      <c r="D299" s="151"/>
      <c r="E299" s="151"/>
      <c r="F299" s="151"/>
      <c r="G299" s="151"/>
      <c r="H299" s="151"/>
      <c r="I299" s="151"/>
      <c r="J299" s="152"/>
      <c r="K299" s="290">
        <v>6121139.7599999998</v>
      </c>
      <c r="L299" s="126"/>
      <c r="M299" s="127"/>
      <c r="N299" s="214">
        <f>+K299/L291</f>
        <v>0.11985765906443623</v>
      </c>
      <c r="O299" s="215"/>
      <c r="P299" s="216"/>
    </row>
    <row r="300" spans="1:16" ht="12" customHeight="1">
      <c r="A300" s="5"/>
      <c r="B300" s="16"/>
      <c r="C300" s="150" t="s">
        <v>409</v>
      </c>
      <c r="D300" s="151"/>
      <c r="E300" s="151"/>
      <c r="F300" s="151"/>
      <c r="G300" s="151"/>
      <c r="H300" s="151"/>
      <c r="I300" s="151"/>
      <c r="J300" s="152"/>
      <c r="K300" s="290">
        <v>4220507.8899999997</v>
      </c>
      <c r="L300" s="126"/>
      <c r="M300" s="127"/>
      <c r="N300" s="214">
        <f>K300/L291</f>
        <v>8.2641503966964333E-2</v>
      </c>
      <c r="O300" s="215"/>
      <c r="P300" s="216"/>
    </row>
    <row r="301" spans="1:16" ht="12" customHeight="1">
      <c r="A301" s="5"/>
      <c r="B301" s="16"/>
      <c r="C301" s="5"/>
      <c r="D301" s="5"/>
      <c r="E301" s="5"/>
      <c r="F301" s="5"/>
      <c r="G301" s="5"/>
      <c r="H301" s="5"/>
      <c r="I301" s="5"/>
      <c r="J301" s="5"/>
      <c r="K301" s="5"/>
      <c r="L301" s="5"/>
      <c r="M301" s="5"/>
      <c r="N301" s="5"/>
      <c r="O301" s="5"/>
      <c r="P301" s="5"/>
    </row>
    <row r="302" spans="1:16" ht="12" customHeight="1">
      <c r="A302" s="5"/>
      <c r="B302" s="16"/>
      <c r="C302" s="5"/>
      <c r="D302" s="5"/>
      <c r="E302" s="5"/>
      <c r="F302" s="5"/>
      <c r="G302" s="5"/>
      <c r="H302" s="5"/>
      <c r="I302" s="5"/>
      <c r="J302" s="5"/>
      <c r="K302" s="5"/>
      <c r="L302" s="5"/>
      <c r="M302" s="5"/>
      <c r="N302" s="5"/>
      <c r="O302" s="5"/>
      <c r="P302" s="5"/>
    </row>
    <row r="303" spans="1:16" ht="12" customHeight="1">
      <c r="A303" s="5"/>
      <c r="B303" s="16"/>
      <c r="C303" s="5"/>
      <c r="D303" s="5"/>
      <c r="E303" s="5"/>
      <c r="F303" s="5"/>
      <c r="G303" s="5"/>
      <c r="H303" s="5"/>
      <c r="I303" s="5"/>
      <c r="J303" s="5"/>
      <c r="K303" s="5"/>
      <c r="L303" s="5"/>
      <c r="M303" s="5"/>
      <c r="N303" s="5"/>
      <c r="O303" s="5"/>
      <c r="P303" s="5"/>
    </row>
    <row r="304" spans="1:16" ht="12" customHeight="1">
      <c r="A304" s="5"/>
      <c r="B304" s="16"/>
      <c r="C304" s="5"/>
      <c r="D304" s="5"/>
      <c r="E304" s="5"/>
      <c r="F304" s="5"/>
      <c r="G304" s="5"/>
      <c r="H304" s="5"/>
      <c r="I304" s="5"/>
      <c r="J304" s="5"/>
      <c r="K304" s="5"/>
      <c r="L304" s="5"/>
      <c r="M304" s="5"/>
      <c r="N304" s="5"/>
      <c r="O304" s="5"/>
      <c r="P304" s="5"/>
    </row>
    <row r="305" spans="1:21" ht="12" customHeight="1">
      <c r="A305" s="5"/>
      <c r="B305" s="16"/>
      <c r="C305" s="5"/>
      <c r="D305" s="5"/>
      <c r="E305" s="5"/>
      <c r="F305" s="5"/>
      <c r="G305" s="5"/>
      <c r="H305" s="5"/>
      <c r="I305" s="5"/>
      <c r="J305" s="5"/>
      <c r="K305" s="5"/>
      <c r="L305" s="5"/>
      <c r="M305" s="5"/>
      <c r="N305" s="5"/>
      <c r="O305" s="5"/>
      <c r="P305" s="5"/>
    </row>
    <row r="306" spans="1:21" ht="12" customHeight="1">
      <c r="A306" s="5"/>
      <c r="B306" s="16"/>
      <c r="C306" s="5"/>
      <c r="D306" s="5"/>
      <c r="E306" s="5"/>
      <c r="F306" s="5"/>
      <c r="G306" s="5"/>
      <c r="H306" s="5"/>
      <c r="I306" s="5"/>
      <c r="J306" s="5"/>
      <c r="K306" s="5"/>
      <c r="L306" s="5"/>
      <c r="M306" s="5"/>
      <c r="N306" s="5"/>
      <c r="O306" s="5"/>
      <c r="P306" s="5"/>
    </row>
    <row r="307" spans="1:21" ht="12" customHeight="1">
      <c r="A307" s="5"/>
      <c r="B307" s="16"/>
      <c r="C307" s="5"/>
      <c r="D307" s="5"/>
      <c r="E307" s="5"/>
      <c r="F307" s="5"/>
      <c r="G307" s="5"/>
      <c r="H307" s="5"/>
      <c r="I307" s="5"/>
      <c r="J307" s="5"/>
      <c r="K307" s="5"/>
      <c r="L307" s="5"/>
      <c r="M307" s="5"/>
      <c r="N307" s="5"/>
      <c r="O307" s="5"/>
      <c r="P307" s="5"/>
    </row>
    <row r="308" spans="1:21" ht="12" customHeight="1">
      <c r="A308" s="5"/>
      <c r="B308" s="16"/>
      <c r="C308" s="5"/>
      <c r="D308" s="5"/>
      <c r="E308" s="5"/>
      <c r="F308" s="5"/>
      <c r="G308" s="5"/>
      <c r="H308" s="5"/>
      <c r="I308" s="5"/>
      <c r="J308" s="5"/>
      <c r="K308" s="5"/>
      <c r="L308" s="5"/>
      <c r="M308" s="5"/>
      <c r="N308" s="5"/>
      <c r="O308" s="5"/>
      <c r="P308" s="5"/>
    </row>
    <row r="309" spans="1:21" ht="12" customHeight="1">
      <c r="A309" s="5"/>
      <c r="B309" s="16"/>
      <c r="C309" s="5"/>
      <c r="D309" s="5"/>
      <c r="E309" s="5"/>
      <c r="F309" s="5"/>
      <c r="G309" s="5"/>
      <c r="H309" s="5"/>
      <c r="I309" s="5"/>
      <c r="J309" s="5"/>
      <c r="K309" s="5"/>
      <c r="L309" s="5"/>
      <c r="M309" s="5"/>
      <c r="N309" s="5"/>
      <c r="O309" s="5"/>
      <c r="P309" s="5"/>
    </row>
    <row r="310" spans="1:21" ht="12" customHeight="1">
      <c r="A310" s="5"/>
      <c r="B310" s="16"/>
      <c r="C310" s="5"/>
      <c r="D310" s="5"/>
      <c r="E310" s="5"/>
      <c r="F310" s="5"/>
      <c r="G310" s="5"/>
      <c r="H310" s="5"/>
      <c r="I310" s="5"/>
      <c r="J310" s="5"/>
      <c r="K310" s="5"/>
      <c r="L310" s="5"/>
      <c r="M310" s="5"/>
      <c r="N310" s="5"/>
      <c r="O310" s="5"/>
      <c r="P310" s="5"/>
    </row>
    <row r="311" spans="1:21" ht="12" customHeight="1">
      <c r="A311" s="5"/>
      <c r="B311" s="16"/>
      <c r="C311" s="5"/>
      <c r="D311" s="5"/>
      <c r="E311" s="5"/>
      <c r="F311" s="5"/>
      <c r="G311" s="5"/>
      <c r="H311" s="5"/>
      <c r="I311" s="5"/>
      <c r="J311" s="5"/>
      <c r="K311" s="5"/>
      <c r="L311" s="5"/>
      <c r="M311" s="5"/>
      <c r="N311" s="5"/>
      <c r="O311" s="5"/>
      <c r="P311" s="5"/>
    </row>
    <row r="312" spans="1:21" ht="12" customHeight="1">
      <c r="A312" s="5"/>
      <c r="B312" s="16"/>
      <c r="C312" s="5"/>
      <c r="D312" s="5"/>
      <c r="E312" s="5"/>
      <c r="F312" s="5"/>
      <c r="G312" s="5"/>
      <c r="H312" s="5"/>
      <c r="I312" s="5"/>
      <c r="J312" s="5"/>
      <c r="K312" s="5"/>
      <c r="L312" s="5"/>
      <c r="M312" s="5"/>
      <c r="N312" s="5"/>
      <c r="O312" s="5"/>
      <c r="P312" s="5"/>
    </row>
    <row r="313" spans="1:21" ht="12" customHeight="1">
      <c r="A313" s="5"/>
      <c r="B313" s="16"/>
      <c r="C313" s="5"/>
      <c r="D313" s="5"/>
      <c r="E313" s="5"/>
      <c r="F313" s="5"/>
      <c r="G313" s="5"/>
      <c r="H313" s="5"/>
      <c r="I313" s="5"/>
      <c r="J313" s="5"/>
      <c r="K313" s="5"/>
      <c r="L313" s="5"/>
      <c r="M313" s="5"/>
      <c r="N313" s="5"/>
      <c r="O313" s="5"/>
      <c r="P313" s="5"/>
    </row>
    <row r="314" spans="1:21" ht="12" customHeight="1">
      <c r="A314" s="1"/>
      <c r="B314" s="20" t="s">
        <v>43</v>
      </c>
      <c r="C314" s="12" t="s">
        <v>44</v>
      </c>
    </row>
    <row r="315" spans="1:21" ht="12" customHeight="1">
      <c r="A315" s="1"/>
      <c r="B315" s="20"/>
      <c r="C315" s="12"/>
    </row>
    <row r="316" spans="1:21" s="24" customFormat="1" ht="28.5" customHeight="1">
      <c r="A316" s="23"/>
      <c r="B316" s="29"/>
      <c r="C316" s="166" t="s">
        <v>347</v>
      </c>
      <c r="D316" s="166"/>
      <c r="E316" s="166"/>
      <c r="F316" s="166"/>
      <c r="G316" s="166"/>
      <c r="H316" s="166"/>
      <c r="I316" s="166"/>
      <c r="J316" s="166"/>
      <c r="K316" s="166"/>
      <c r="L316" s="166"/>
      <c r="M316" s="166"/>
      <c r="N316" s="166"/>
      <c r="O316" s="166"/>
      <c r="P316" s="166"/>
    </row>
    <row r="317" spans="1:21" s="24" customFormat="1" ht="12" customHeight="1">
      <c r="A317" s="23"/>
      <c r="B317" s="29"/>
      <c r="C317" s="30"/>
      <c r="D317" s="30"/>
      <c r="E317" s="30"/>
      <c r="F317" s="30"/>
      <c r="G317" s="30"/>
      <c r="H317" s="30"/>
      <c r="I317" s="30"/>
      <c r="J317" s="30"/>
      <c r="K317" s="30"/>
      <c r="L317" s="30"/>
      <c r="M317" s="30"/>
      <c r="N317" s="30"/>
      <c r="O317" s="30"/>
      <c r="P317" s="30"/>
    </row>
    <row r="318" spans="1:21" s="24" customFormat="1" ht="12" customHeight="1">
      <c r="B318" s="86"/>
      <c r="C318" s="87"/>
      <c r="D318" s="167" t="s">
        <v>96</v>
      </c>
      <c r="E318" s="167"/>
      <c r="F318" s="167"/>
      <c r="G318" s="167"/>
      <c r="H318" s="167"/>
      <c r="I318" s="167"/>
      <c r="J318" s="167"/>
      <c r="K318" s="161">
        <v>2020</v>
      </c>
      <c r="L318" s="161"/>
      <c r="M318" s="161"/>
      <c r="N318" s="161">
        <v>2019</v>
      </c>
      <c r="O318" s="161"/>
      <c r="P318" s="161"/>
      <c r="S318" s="84"/>
      <c r="T318" s="85"/>
      <c r="U318" s="85"/>
    </row>
    <row r="319" spans="1:21" s="24" customFormat="1" ht="12" customHeight="1">
      <c r="B319" s="86"/>
      <c r="C319" s="87"/>
      <c r="D319" s="163" t="s">
        <v>253</v>
      </c>
      <c r="E319" s="163"/>
      <c r="F319" s="163"/>
      <c r="G319" s="163"/>
      <c r="H319" s="163"/>
      <c r="I319" s="163"/>
      <c r="J319" s="163"/>
      <c r="K319" s="162">
        <f>+K329</f>
        <v>151195318.16</v>
      </c>
      <c r="L319" s="162"/>
      <c r="M319" s="162"/>
      <c r="N319" s="162">
        <v>73914004.689999998</v>
      </c>
      <c r="O319" s="162"/>
      <c r="P319" s="162"/>
      <c r="S319" s="84"/>
      <c r="T319" s="85"/>
      <c r="U319" s="85"/>
    </row>
    <row r="320" spans="1:21" s="24" customFormat="1" ht="12" customHeight="1">
      <c r="B320" s="86"/>
      <c r="C320" s="87"/>
      <c r="D320" s="165"/>
      <c r="E320" s="165"/>
      <c r="F320" s="165"/>
      <c r="G320" s="165"/>
      <c r="H320" s="165"/>
      <c r="I320" s="165"/>
      <c r="J320" s="165"/>
      <c r="K320" s="163"/>
      <c r="L320" s="163"/>
      <c r="M320" s="163"/>
      <c r="N320" s="163"/>
      <c r="O320" s="163"/>
      <c r="P320" s="163"/>
      <c r="S320" s="84"/>
      <c r="T320" s="85"/>
      <c r="U320" s="85"/>
    </row>
    <row r="321" spans="2:21" s="24" customFormat="1" ht="12" customHeight="1">
      <c r="B321" s="86"/>
      <c r="C321" s="87"/>
      <c r="D321" s="163" t="s">
        <v>98</v>
      </c>
      <c r="E321" s="163"/>
      <c r="F321" s="163"/>
      <c r="G321" s="163"/>
      <c r="H321" s="163"/>
      <c r="I321" s="163"/>
      <c r="J321" s="163"/>
      <c r="K321" s="162">
        <f>+K319</f>
        <v>151195318.16</v>
      </c>
      <c r="L321" s="162"/>
      <c r="M321" s="162"/>
      <c r="N321" s="162">
        <f>+N319</f>
        <v>73914004.689999998</v>
      </c>
      <c r="O321" s="162"/>
      <c r="P321" s="162"/>
      <c r="S321" s="84"/>
      <c r="T321" s="85"/>
      <c r="U321" s="85"/>
    </row>
    <row r="322" spans="2:21" s="24" customFormat="1" ht="12" customHeight="1">
      <c r="B322" s="17"/>
      <c r="C322" s="17"/>
      <c r="D322" s="17"/>
      <c r="E322" s="17"/>
      <c r="F322" s="17"/>
      <c r="G322" s="17"/>
      <c r="H322" s="17"/>
      <c r="I322" s="17"/>
      <c r="J322" s="17"/>
      <c r="K322" s="17"/>
      <c r="L322" s="17"/>
      <c r="M322" s="17"/>
      <c r="N322" s="17"/>
      <c r="O322" s="17"/>
      <c r="P322" s="17"/>
      <c r="Q322" s="17"/>
    </row>
    <row r="323" spans="2:21" s="24" customFormat="1" ht="12" customHeight="1">
      <c r="B323" s="17"/>
      <c r="C323" s="17"/>
      <c r="D323" s="17"/>
      <c r="E323" s="17"/>
      <c r="F323" s="17"/>
      <c r="G323" s="17"/>
      <c r="H323" s="17"/>
      <c r="I323" s="17"/>
      <c r="J323" s="17"/>
      <c r="K323" s="17"/>
      <c r="L323" s="17"/>
      <c r="M323" s="17"/>
      <c r="N323" s="17"/>
      <c r="O323" s="17"/>
      <c r="P323" s="17"/>
      <c r="Q323" s="17"/>
    </row>
    <row r="324" spans="2:21" s="24" customFormat="1" ht="26.25" customHeight="1">
      <c r="B324" s="17"/>
      <c r="C324" s="166" t="s">
        <v>259</v>
      </c>
      <c r="D324" s="166"/>
      <c r="E324" s="166"/>
      <c r="F324" s="166"/>
      <c r="G324" s="166"/>
      <c r="H324" s="166"/>
      <c r="I324" s="166"/>
      <c r="J324" s="166"/>
      <c r="K324" s="166"/>
      <c r="L324" s="166"/>
      <c r="M324" s="166"/>
      <c r="N324" s="166"/>
      <c r="O324" s="166"/>
      <c r="P324" s="166"/>
      <c r="Q324" s="17"/>
    </row>
    <row r="325" spans="2:21" s="24" customFormat="1" ht="12" customHeight="1">
      <c r="B325" s="17"/>
      <c r="C325" s="17"/>
      <c r="D325" s="167" t="s">
        <v>254</v>
      </c>
      <c r="E325" s="167"/>
      <c r="F325" s="167"/>
      <c r="G325" s="167"/>
      <c r="H325" s="167"/>
      <c r="I325" s="167"/>
      <c r="J325" s="167"/>
      <c r="K325" s="167">
        <v>2019</v>
      </c>
      <c r="L325" s="167"/>
      <c r="M325" s="167"/>
      <c r="N325" s="167">
        <v>2018</v>
      </c>
      <c r="O325" s="167"/>
      <c r="P325" s="167"/>
      <c r="Q325" s="17"/>
    </row>
    <row r="326" spans="2:21" s="24" customFormat="1" ht="12" customHeight="1">
      <c r="B326" s="17"/>
      <c r="C326" s="17"/>
      <c r="D326" s="153" t="s">
        <v>255</v>
      </c>
      <c r="E326" s="153"/>
      <c r="F326" s="153"/>
      <c r="G326" s="153"/>
      <c r="H326" s="153"/>
      <c r="I326" s="153"/>
      <c r="J326" s="153"/>
      <c r="K326" s="154">
        <f>+R326-R327</f>
        <v>77281313.469999999</v>
      </c>
      <c r="L326" s="154"/>
      <c r="M326" s="154"/>
      <c r="N326" s="154">
        <v>73914004.689999998</v>
      </c>
      <c r="O326" s="154"/>
      <c r="P326" s="154"/>
      <c r="Q326" s="17"/>
      <c r="R326" s="125">
        <v>128351389.48999999</v>
      </c>
      <c r="S326" s="126"/>
      <c r="T326" s="127"/>
    </row>
    <row r="327" spans="2:21" s="24" customFormat="1" ht="12" customHeight="1">
      <c r="B327" s="17"/>
      <c r="C327" s="17"/>
      <c r="D327" s="153" t="s">
        <v>256</v>
      </c>
      <c r="E327" s="153"/>
      <c r="F327" s="153"/>
      <c r="G327" s="153"/>
      <c r="H327" s="153"/>
      <c r="I327" s="153"/>
      <c r="J327" s="153"/>
      <c r="K327" s="154">
        <f>+R326-R327</f>
        <v>77281313.469999999</v>
      </c>
      <c r="L327" s="154"/>
      <c r="M327" s="154"/>
      <c r="N327" s="154">
        <v>156224010.66999999</v>
      </c>
      <c r="O327" s="154"/>
      <c r="P327" s="154"/>
      <c r="Q327" s="17"/>
      <c r="R327" s="290">
        <v>51070076.020000003</v>
      </c>
      <c r="S327" s="126"/>
      <c r="T327" s="127"/>
    </row>
    <row r="328" spans="2:21" s="24" customFormat="1" ht="12" customHeight="1">
      <c r="B328" s="17"/>
      <c r="C328" s="17"/>
      <c r="D328" s="153" t="s">
        <v>257</v>
      </c>
      <c r="E328" s="153"/>
      <c r="F328" s="153"/>
      <c r="G328" s="153"/>
      <c r="H328" s="153"/>
      <c r="I328" s="153"/>
      <c r="J328" s="153"/>
      <c r="K328" s="154">
        <v>0</v>
      </c>
      <c r="L328" s="154"/>
      <c r="M328" s="154"/>
      <c r="N328" s="154">
        <v>82310005.980000004</v>
      </c>
      <c r="O328" s="154"/>
      <c r="P328" s="154"/>
      <c r="Q328" s="17"/>
    </row>
    <row r="329" spans="2:21" s="24" customFormat="1" ht="12" customHeight="1">
      <c r="B329" s="17"/>
      <c r="C329" s="17"/>
      <c r="D329" s="153" t="s">
        <v>258</v>
      </c>
      <c r="E329" s="153"/>
      <c r="F329" s="153"/>
      <c r="G329" s="153"/>
      <c r="H329" s="153"/>
      <c r="I329" s="153"/>
      <c r="J329" s="153"/>
      <c r="K329" s="154">
        <f>+K326+N329</f>
        <v>151195318.16</v>
      </c>
      <c r="L329" s="154"/>
      <c r="M329" s="154"/>
      <c r="N329" s="154">
        <v>73914004.689999998</v>
      </c>
      <c r="O329" s="154"/>
      <c r="P329" s="154"/>
      <c r="Q329" s="17"/>
    </row>
    <row r="330" spans="2:21" s="24" customFormat="1" ht="12" customHeight="1">
      <c r="B330" s="17"/>
      <c r="C330" s="17"/>
      <c r="D330" s="17"/>
      <c r="E330" s="17"/>
      <c r="F330" s="17"/>
      <c r="G330" s="17"/>
      <c r="H330" s="17"/>
      <c r="I330" s="17"/>
      <c r="J330" s="17"/>
      <c r="K330" s="17"/>
      <c r="L330" s="17"/>
      <c r="M330" s="17"/>
      <c r="N330" s="17"/>
      <c r="O330" s="17"/>
      <c r="P330" s="17"/>
      <c r="Q330" s="17"/>
    </row>
    <row r="331" spans="2:21" s="24" customFormat="1" ht="29.25" customHeight="1">
      <c r="B331" s="17"/>
      <c r="C331" s="164" t="s">
        <v>260</v>
      </c>
      <c r="D331" s="164"/>
      <c r="E331" s="164"/>
      <c r="F331" s="164"/>
      <c r="G331" s="164"/>
      <c r="H331" s="164"/>
      <c r="I331" s="164"/>
      <c r="J331" s="164"/>
      <c r="K331" s="164"/>
      <c r="L331" s="164"/>
      <c r="M331" s="164"/>
      <c r="N331" s="164"/>
      <c r="O331" s="164"/>
      <c r="P331" s="164"/>
      <c r="Q331" s="17"/>
    </row>
    <row r="332" spans="2:21" s="24" customFormat="1" ht="41.25" customHeight="1">
      <c r="B332" s="17"/>
      <c r="C332" s="164" t="s">
        <v>261</v>
      </c>
      <c r="D332" s="164"/>
      <c r="E332" s="164"/>
      <c r="F332" s="164"/>
      <c r="G332" s="164"/>
      <c r="H332" s="164"/>
      <c r="I332" s="164"/>
      <c r="J332" s="164"/>
      <c r="K332" s="164"/>
      <c r="L332" s="164"/>
      <c r="M332" s="164"/>
      <c r="N332" s="164"/>
      <c r="O332" s="164"/>
      <c r="P332" s="164"/>
      <c r="Q332" s="17"/>
    </row>
    <row r="333" spans="2:21" s="24" customFormat="1" ht="12" customHeight="1">
      <c r="B333" s="17"/>
      <c r="C333" s="73"/>
      <c r="D333" s="17"/>
      <c r="E333" s="17"/>
      <c r="F333" s="17"/>
      <c r="G333" s="17"/>
      <c r="H333" s="17"/>
      <c r="I333" s="17"/>
      <c r="J333" s="17"/>
      <c r="K333" s="17"/>
      <c r="L333" s="17"/>
      <c r="M333" s="17"/>
      <c r="N333" s="17"/>
      <c r="O333" s="17"/>
      <c r="P333" s="17"/>
      <c r="Q333" s="17"/>
    </row>
    <row r="334" spans="2:21" ht="12" customHeight="1">
      <c r="B334" s="17"/>
      <c r="C334" s="33"/>
      <c r="D334" s="33"/>
      <c r="E334" s="33"/>
      <c r="F334" s="33"/>
      <c r="G334" s="33"/>
      <c r="H334" s="33"/>
      <c r="I334" s="33"/>
      <c r="J334" s="33"/>
      <c r="K334" s="33"/>
      <c r="L334" s="33"/>
      <c r="M334" s="33"/>
      <c r="N334" s="33"/>
      <c r="O334" s="33"/>
      <c r="P334" s="33"/>
      <c r="S334" s="24"/>
      <c r="T334" s="24"/>
      <c r="U334" s="24"/>
    </row>
    <row r="335" spans="2:21" ht="12" customHeight="1">
      <c r="B335" s="17"/>
      <c r="C335" s="33"/>
      <c r="D335" s="33"/>
      <c r="E335" s="33"/>
      <c r="F335" s="33"/>
      <c r="G335" s="33"/>
      <c r="H335" s="33"/>
      <c r="I335" s="33"/>
      <c r="J335" s="33"/>
      <c r="K335" s="33"/>
      <c r="L335" s="33"/>
      <c r="M335" s="33"/>
      <c r="N335" s="33"/>
      <c r="O335" s="33"/>
      <c r="P335" s="33"/>
      <c r="S335" s="24"/>
      <c r="T335" s="24"/>
      <c r="U335" s="24"/>
    </row>
    <row r="336" spans="2:21" ht="12" customHeight="1">
      <c r="B336" s="17"/>
      <c r="C336" s="33"/>
      <c r="D336" s="33"/>
      <c r="E336" s="33"/>
      <c r="F336" s="33"/>
      <c r="G336" s="33"/>
      <c r="H336" s="33"/>
      <c r="I336" s="33"/>
      <c r="J336" s="33"/>
      <c r="K336" s="33"/>
      <c r="L336" s="33"/>
      <c r="M336" s="33"/>
      <c r="N336" s="33"/>
      <c r="O336" s="33"/>
      <c r="P336" s="33"/>
      <c r="S336" s="24"/>
      <c r="T336" s="24"/>
      <c r="U336" s="24"/>
    </row>
    <row r="337" spans="2:21" ht="12" customHeight="1">
      <c r="B337" s="17"/>
      <c r="C337" s="33"/>
      <c r="D337" s="33"/>
      <c r="E337" s="33"/>
      <c r="F337" s="33"/>
      <c r="G337" s="33"/>
      <c r="H337" s="33"/>
      <c r="I337" s="33"/>
      <c r="J337" s="33"/>
      <c r="K337" s="33"/>
      <c r="L337" s="33"/>
      <c r="M337" s="33"/>
      <c r="N337" s="33"/>
      <c r="O337" s="33"/>
      <c r="P337" s="33"/>
      <c r="S337" s="24"/>
      <c r="T337" s="24"/>
      <c r="U337" s="24"/>
    </row>
    <row r="338" spans="2:21" ht="12" customHeight="1">
      <c r="B338" s="17"/>
      <c r="C338" s="33"/>
      <c r="D338" s="33"/>
      <c r="E338" s="33"/>
      <c r="F338" s="33"/>
      <c r="G338" s="33"/>
      <c r="H338" s="33"/>
      <c r="I338" s="33"/>
      <c r="J338" s="33"/>
      <c r="K338" s="33"/>
      <c r="L338" s="33"/>
      <c r="M338" s="33"/>
      <c r="N338" s="33"/>
      <c r="O338" s="33"/>
      <c r="P338" s="33"/>
      <c r="S338" s="24"/>
      <c r="T338" s="24"/>
      <c r="U338" s="24"/>
    </row>
    <row r="339" spans="2:21" ht="12" customHeight="1">
      <c r="B339" s="17"/>
      <c r="C339" s="33"/>
      <c r="D339" s="33"/>
      <c r="E339" s="33"/>
      <c r="F339" s="33"/>
      <c r="G339" s="33"/>
      <c r="H339" s="33"/>
      <c r="I339" s="33"/>
      <c r="J339" s="33"/>
      <c r="K339" s="33"/>
      <c r="L339" s="33"/>
      <c r="M339" s="33"/>
      <c r="N339" s="33"/>
      <c r="O339" s="33"/>
      <c r="P339" s="33"/>
      <c r="S339" s="24"/>
      <c r="T339" s="24"/>
      <c r="U339" s="24"/>
    </row>
    <row r="340" spans="2:21" ht="12" customHeight="1">
      <c r="B340" s="17"/>
      <c r="C340" s="33"/>
      <c r="D340" s="33"/>
      <c r="E340" s="33"/>
      <c r="F340" s="33"/>
      <c r="G340" s="33"/>
      <c r="H340" s="33"/>
      <c r="I340" s="33"/>
      <c r="J340" s="33"/>
      <c r="K340" s="33"/>
      <c r="L340" s="33"/>
      <c r="M340" s="33"/>
      <c r="N340" s="33"/>
      <c r="O340" s="33"/>
      <c r="P340" s="33"/>
      <c r="S340" s="24"/>
      <c r="T340" s="24"/>
      <c r="U340" s="24"/>
    </row>
    <row r="341" spans="2:21" ht="12" customHeight="1">
      <c r="B341" s="17"/>
      <c r="C341" s="33"/>
      <c r="D341" s="33"/>
      <c r="E341" s="33"/>
      <c r="F341" s="33"/>
      <c r="G341" s="33"/>
      <c r="H341" s="33"/>
      <c r="I341" s="33"/>
      <c r="J341" s="33"/>
      <c r="K341" s="33"/>
      <c r="L341" s="33"/>
      <c r="M341" s="33"/>
      <c r="N341" s="33"/>
      <c r="O341" s="33"/>
      <c r="P341" s="33"/>
      <c r="S341" s="24"/>
      <c r="T341" s="24"/>
      <c r="U341" s="24"/>
    </row>
    <row r="342" spans="2:21" ht="12" customHeight="1">
      <c r="B342" s="17"/>
      <c r="C342" s="33"/>
      <c r="D342" s="33"/>
      <c r="E342" s="33"/>
      <c r="F342" s="33"/>
      <c r="G342" s="33"/>
      <c r="H342" s="33"/>
      <c r="I342" s="33"/>
      <c r="J342" s="33"/>
      <c r="K342" s="33"/>
      <c r="L342" s="33"/>
      <c r="M342" s="33"/>
      <c r="N342" s="33"/>
      <c r="O342" s="33"/>
      <c r="P342" s="33"/>
      <c r="S342" s="24"/>
      <c r="T342" s="24"/>
      <c r="U342" s="24"/>
    </row>
    <row r="343" spans="2:21" ht="12" customHeight="1">
      <c r="B343" s="17"/>
      <c r="C343" s="33"/>
      <c r="D343" s="33"/>
      <c r="E343" s="33"/>
      <c r="F343" s="33"/>
      <c r="G343" s="33"/>
      <c r="H343" s="33"/>
      <c r="I343" s="33"/>
      <c r="J343" s="33"/>
      <c r="K343" s="33"/>
      <c r="L343" s="33"/>
      <c r="M343" s="33"/>
      <c r="N343" s="33"/>
      <c r="O343" s="33"/>
      <c r="P343" s="33"/>
      <c r="S343" s="24"/>
      <c r="T343" s="24"/>
      <c r="U343" s="24"/>
    </row>
    <row r="344" spans="2:21" ht="12" customHeight="1">
      <c r="B344" s="17"/>
      <c r="C344" s="33"/>
      <c r="D344" s="33"/>
      <c r="E344" s="33"/>
      <c r="F344" s="33"/>
      <c r="G344" s="33"/>
      <c r="H344" s="33"/>
      <c r="I344" s="33"/>
      <c r="J344" s="33"/>
      <c r="K344" s="33"/>
      <c r="L344" s="33"/>
      <c r="M344" s="33"/>
      <c r="N344" s="33"/>
      <c r="O344" s="33"/>
      <c r="P344" s="33"/>
      <c r="S344" s="24"/>
      <c r="T344" s="24"/>
      <c r="U344" s="24"/>
    </row>
    <row r="345" spans="2:21" ht="12" customHeight="1">
      <c r="B345" s="17"/>
      <c r="C345" s="33"/>
      <c r="D345" s="33"/>
      <c r="E345" s="33"/>
      <c r="F345" s="33"/>
      <c r="G345" s="33"/>
      <c r="H345" s="33"/>
      <c r="I345" s="33"/>
      <c r="J345" s="33"/>
      <c r="K345" s="33"/>
      <c r="L345" s="33"/>
      <c r="M345" s="33"/>
      <c r="N345" s="33"/>
      <c r="O345" s="33"/>
      <c r="P345" s="33"/>
      <c r="S345" s="24"/>
      <c r="T345" s="24"/>
      <c r="U345" s="24"/>
    </row>
    <row r="346" spans="2:21" ht="12" customHeight="1">
      <c r="B346" s="17"/>
      <c r="C346" s="33"/>
      <c r="D346" s="33"/>
      <c r="E346" s="33"/>
      <c r="F346" s="33"/>
      <c r="G346" s="33"/>
      <c r="H346" s="33"/>
      <c r="I346" s="33"/>
      <c r="J346" s="33"/>
      <c r="K346" s="33"/>
      <c r="L346" s="33"/>
      <c r="M346" s="33"/>
      <c r="N346" s="33"/>
      <c r="O346" s="33"/>
      <c r="P346" s="33"/>
      <c r="S346" s="24"/>
      <c r="T346" s="24"/>
      <c r="U346" s="24"/>
    </row>
    <row r="347" spans="2:21" ht="12" customHeight="1">
      <c r="B347" s="17"/>
      <c r="C347" s="33"/>
      <c r="D347" s="33"/>
      <c r="E347" s="33"/>
      <c r="F347" s="33"/>
      <c r="G347" s="33"/>
      <c r="H347" s="33"/>
      <c r="I347" s="33"/>
      <c r="J347" s="33"/>
      <c r="K347" s="33"/>
      <c r="L347" s="33"/>
      <c r="M347" s="33"/>
      <c r="N347" s="33"/>
      <c r="O347" s="33"/>
      <c r="P347" s="33"/>
      <c r="S347" s="24"/>
      <c r="T347" s="24"/>
      <c r="U347" s="24"/>
    </row>
    <row r="348" spans="2:21" ht="12" customHeight="1">
      <c r="B348" s="17"/>
      <c r="C348" s="33"/>
      <c r="D348" s="33"/>
      <c r="E348" s="33"/>
      <c r="F348" s="33"/>
      <c r="G348" s="33"/>
      <c r="H348" s="33"/>
      <c r="I348" s="33"/>
      <c r="J348" s="33"/>
      <c r="K348" s="33"/>
      <c r="L348" s="33"/>
      <c r="M348" s="33"/>
      <c r="N348" s="33"/>
      <c r="O348" s="33"/>
      <c r="P348" s="33"/>
      <c r="S348" s="24"/>
      <c r="T348" s="24"/>
      <c r="U348" s="24"/>
    </row>
    <row r="349" spans="2:21" ht="12" customHeight="1">
      <c r="B349" s="17"/>
      <c r="C349" s="33"/>
      <c r="D349" s="33"/>
      <c r="E349" s="33"/>
      <c r="F349" s="33"/>
      <c r="G349" s="33"/>
      <c r="H349" s="33"/>
      <c r="I349" s="33"/>
      <c r="J349" s="33"/>
      <c r="K349" s="33"/>
      <c r="L349" s="33"/>
      <c r="M349" s="33"/>
      <c r="N349" s="33"/>
      <c r="O349" s="33"/>
      <c r="P349" s="33"/>
      <c r="S349" s="24"/>
      <c r="T349" s="24"/>
      <c r="U349" s="24"/>
    </row>
    <row r="350" spans="2:21" ht="12" customHeight="1">
      <c r="B350" s="17"/>
      <c r="C350" s="33"/>
      <c r="D350" s="33"/>
      <c r="E350" s="33"/>
      <c r="F350" s="33"/>
      <c r="G350" s="33"/>
      <c r="H350" s="33"/>
      <c r="I350" s="33"/>
      <c r="J350" s="33"/>
      <c r="K350" s="33"/>
      <c r="L350" s="33"/>
      <c r="M350" s="33"/>
      <c r="N350" s="33"/>
      <c r="O350" s="33"/>
      <c r="P350" s="33"/>
      <c r="S350" s="24"/>
      <c r="T350" s="24"/>
      <c r="U350" s="24"/>
    </row>
    <row r="351" spans="2:21" ht="12" customHeight="1">
      <c r="B351" s="17"/>
      <c r="C351" s="33"/>
      <c r="D351" s="33"/>
      <c r="E351" s="33"/>
      <c r="F351" s="33"/>
      <c r="G351" s="33"/>
      <c r="H351" s="33"/>
      <c r="I351" s="33"/>
      <c r="J351" s="33"/>
      <c r="K351" s="33"/>
      <c r="L351" s="33"/>
      <c r="M351" s="33"/>
      <c r="N351" s="33"/>
      <c r="O351" s="33"/>
      <c r="P351" s="33"/>
      <c r="S351" s="24"/>
      <c r="T351" s="24"/>
      <c r="U351" s="24"/>
    </row>
    <row r="352" spans="2:21" ht="12" customHeight="1">
      <c r="B352" s="17"/>
      <c r="C352" s="33"/>
      <c r="D352" s="33"/>
      <c r="E352" s="33"/>
      <c r="F352" s="33"/>
      <c r="G352" s="33"/>
      <c r="H352" s="33"/>
      <c r="I352" s="33"/>
      <c r="J352" s="33"/>
      <c r="K352" s="33"/>
      <c r="L352" s="33"/>
      <c r="M352" s="33"/>
      <c r="N352" s="33"/>
      <c r="O352" s="33"/>
      <c r="P352" s="33"/>
      <c r="S352" s="24"/>
      <c r="T352" s="24"/>
      <c r="U352" s="24"/>
    </row>
    <row r="353" spans="2:21" ht="12" customHeight="1">
      <c r="B353" s="17"/>
      <c r="C353" s="33"/>
      <c r="D353" s="33"/>
      <c r="E353" s="33"/>
      <c r="F353" s="33"/>
      <c r="G353" s="33"/>
      <c r="H353" s="33"/>
      <c r="I353" s="33"/>
      <c r="J353" s="33"/>
      <c r="K353" s="33"/>
      <c r="L353" s="33"/>
      <c r="M353" s="33"/>
      <c r="N353" s="33"/>
      <c r="O353" s="33"/>
      <c r="P353" s="33"/>
      <c r="S353" s="24"/>
      <c r="T353" s="24"/>
      <c r="U353" s="24"/>
    </row>
    <row r="354" spans="2:21" ht="12" customHeight="1">
      <c r="B354" s="17"/>
      <c r="C354" s="33"/>
      <c r="D354" s="33"/>
      <c r="E354" s="33"/>
      <c r="F354" s="33"/>
      <c r="G354" s="33"/>
      <c r="H354" s="33"/>
      <c r="I354" s="33"/>
      <c r="J354" s="33"/>
      <c r="K354" s="33"/>
      <c r="L354" s="33"/>
      <c r="M354" s="33"/>
      <c r="N354" s="33"/>
      <c r="O354" s="33"/>
      <c r="P354" s="33"/>
      <c r="S354" s="24"/>
      <c r="T354" s="24"/>
      <c r="U354" s="24"/>
    </row>
    <row r="355" spans="2:21" ht="12" customHeight="1">
      <c r="B355" s="17"/>
      <c r="C355" s="33"/>
      <c r="D355" s="33"/>
      <c r="E355" s="33"/>
      <c r="F355" s="33"/>
      <c r="G355" s="33"/>
      <c r="H355" s="33"/>
      <c r="I355" s="33"/>
      <c r="J355" s="33"/>
      <c r="K355" s="33"/>
      <c r="L355" s="33"/>
      <c r="M355" s="33"/>
      <c r="N355" s="33"/>
      <c r="O355" s="33"/>
      <c r="P355" s="33"/>
      <c r="S355" s="24"/>
      <c r="T355" s="24"/>
      <c r="U355" s="24"/>
    </row>
    <row r="356" spans="2:21" ht="12" customHeight="1">
      <c r="B356" s="17"/>
      <c r="C356" s="33"/>
      <c r="D356" s="33"/>
      <c r="E356" s="33"/>
      <c r="F356" s="33"/>
      <c r="G356" s="33"/>
      <c r="H356" s="33"/>
      <c r="I356" s="33"/>
      <c r="J356" s="33"/>
      <c r="K356" s="33"/>
      <c r="L356" s="33"/>
      <c r="M356" s="33"/>
      <c r="N356" s="33"/>
      <c r="O356" s="33"/>
      <c r="P356" s="33"/>
      <c r="S356" s="24"/>
      <c r="T356" s="24"/>
      <c r="U356" s="24"/>
    </row>
    <row r="357" spans="2:21" ht="12" customHeight="1">
      <c r="B357" s="17"/>
      <c r="C357" s="33"/>
      <c r="D357" s="33"/>
      <c r="E357" s="33"/>
      <c r="F357" s="33"/>
      <c r="G357" s="33"/>
      <c r="H357" s="33"/>
      <c r="I357" s="33"/>
      <c r="J357" s="33"/>
      <c r="K357" s="33"/>
      <c r="L357" s="33"/>
      <c r="M357" s="33"/>
      <c r="N357" s="33"/>
      <c r="O357" s="33"/>
      <c r="P357" s="33"/>
      <c r="S357" s="24"/>
      <c r="T357" s="24"/>
      <c r="U357" s="24"/>
    </row>
    <row r="358" spans="2:21" ht="12" customHeight="1">
      <c r="B358" s="17"/>
      <c r="C358" s="33"/>
      <c r="D358" s="33"/>
      <c r="E358" s="33"/>
      <c r="F358" s="33"/>
      <c r="G358" s="33"/>
      <c r="H358" s="33"/>
      <c r="I358" s="33"/>
      <c r="J358" s="33"/>
      <c r="K358" s="33"/>
      <c r="L358" s="33"/>
      <c r="M358" s="33"/>
      <c r="N358" s="33"/>
      <c r="O358" s="33"/>
      <c r="P358" s="33"/>
      <c r="S358" s="24"/>
      <c r="T358" s="24"/>
      <c r="U358" s="24"/>
    </row>
    <row r="359" spans="2:21" ht="12" customHeight="1">
      <c r="B359" s="17"/>
      <c r="C359" s="33"/>
      <c r="D359" s="33"/>
      <c r="E359" s="33"/>
      <c r="F359" s="33"/>
      <c r="G359" s="33"/>
      <c r="H359" s="33"/>
      <c r="I359" s="33"/>
      <c r="J359" s="33"/>
      <c r="K359" s="33"/>
      <c r="L359" s="33"/>
      <c r="M359" s="33"/>
      <c r="N359" s="33"/>
      <c r="O359" s="33"/>
      <c r="P359" s="33"/>
      <c r="S359" s="24"/>
      <c r="T359" s="24"/>
      <c r="U359" s="24"/>
    </row>
    <row r="360" spans="2:21" ht="12" customHeight="1">
      <c r="B360" s="17"/>
      <c r="C360" s="33"/>
      <c r="D360" s="33"/>
      <c r="E360" s="33"/>
      <c r="F360" s="33"/>
      <c r="G360" s="33"/>
      <c r="H360" s="33"/>
      <c r="I360" s="33"/>
      <c r="J360" s="33"/>
      <c r="K360" s="33"/>
      <c r="L360" s="33"/>
      <c r="M360" s="33"/>
      <c r="N360" s="33"/>
      <c r="O360" s="33"/>
      <c r="P360" s="33"/>
      <c r="S360" s="24"/>
      <c r="T360" s="24"/>
      <c r="U360" s="24"/>
    </row>
    <row r="361" spans="2:21" ht="12" customHeight="1">
      <c r="B361" s="17"/>
      <c r="C361" s="33"/>
      <c r="D361" s="33"/>
      <c r="E361" s="33"/>
      <c r="F361" s="33"/>
      <c r="G361" s="33"/>
      <c r="H361" s="33"/>
      <c r="I361" s="33"/>
      <c r="J361" s="33"/>
      <c r="K361" s="33"/>
      <c r="L361" s="33"/>
      <c r="M361" s="33"/>
      <c r="N361" s="33"/>
      <c r="O361" s="33"/>
      <c r="P361" s="33"/>
      <c r="S361" s="24"/>
      <c r="T361" s="24"/>
      <c r="U361" s="24"/>
    </row>
    <row r="362" spans="2:21" ht="12" customHeight="1">
      <c r="B362" s="17"/>
      <c r="C362" s="33"/>
      <c r="D362" s="33"/>
      <c r="E362" s="33"/>
      <c r="F362" s="33"/>
      <c r="G362" s="33"/>
      <c r="H362" s="33"/>
      <c r="I362" s="33"/>
      <c r="J362" s="33"/>
      <c r="K362" s="33"/>
      <c r="L362" s="33"/>
      <c r="M362" s="33"/>
      <c r="N362" s="33"/>
      <c r="O362" s="33"/>
      <c r="P362" s="33"/>
      <c r="S362" s="24"/>
      <c r="T362" s="24"/>
      <c r="U362" s="24"/>
    </row>
    <row r="363" spans="2:21" ht="12" customHeight="1">
      <c r="B363" s="17"/>
      <c r="C363" s="33"/>
      <c r="D363" s="33"/>
      <c r="E363" s="33"/>
      <c r="F363" s="33"/>
      <c r="G363" s="33"/>
      <c r="H363" s="33"/>
      <c r="I363" s="33"/>
      <c r="J363" s="33"/>
      <c r="K363" s="33"/>
      <c r="L363" s="33"/>
      <c r="M363" s="33"/>
      <c r="N363" s="33"/>
      <c r="O363" s="33"/>
      <c r="P363" s="33"/>
      <c r="S363" s="24"/>
      <c r="T363" s="24"/>
      <c r="U363" s="24"/>
    </row>
    <row r="364" spans="2:21" ht="12" customHeight="1">
      <c r="B364" s="17"/>
      <c r="C364" s="33"/>
      <c r="D364" s="33"/>
      <c r="E364" s="33"/>
      <c r="F364" s="33"/>
      <c r="G364" s="33"/>
      <c r="H364" s="33"/>
      <c r="I364" s="33"/>
      <c r="J364" s="33"/>
      <c r="K364" s="33"/>
      <c r="L364" s="33"/>
      <c r="M364" s="33"/>
      <c r="N364" s="33"/>
      <c r="O364" s="33"/>
      <c r="P364" s="33"/>
      <c r="S364" s="24"/>
      <c r="T364" s="24"/>
      <c r="U364" s="24"/>
    </row>
    <row r="365" spans="2:21" ht="12" customHeight="1">
      <c r="B365" s="17"/>
      <c r="C365" s="33"/>
      <c r="D365" s="33"/>
      <c r="E365" s="33"/>
      <c r="F365" s="33"/>
      <c r="G365" s="33"/>
      <c r="H365" s="33"/>
      <c r="I365" s="33"/>
      <c r="J365" s="33"/>
      <c r="K365" s="33"/>
      <c r="L365" s="33"/>
      <c r="M365" s="33"/>
      <c r="N365" s="33"/>
      <c r="O365" s="33"/>
      <c r="P365" s="33"/>
      <c r="S365" s="24"/>
      <c r="T365" s="24"/>
      <c r="U365" s="24"/>
    </row>
    <row r="366" spans="2:21" ht="12" customHeight="1">
      <c r="B366" s="17"/>
      <c r="C366" s="33"/>
      <c r="D366" s="33"/>
      <c r="E366" s="33"/>
      <c r="F366" s="33"/>
      <c r="G366" s="33"/>
      <c r="H366" s="33"/>
      <c r="I366" s="33"/>
      <c r="J366" s="33"/>
      <c r="K366" s="33"/>
      <c r="L366" s="33"/>
      <c r="M366" s="33"/>
      <c r="N366" s="33"/>
      <c r="O366" s="33"/>
      <c r="P366" s="33"/>
      <c r="S366" s="24"/>
      <c r="T366" s="24"/>
      <c r="U366" s="24"/>
    </row>
    <row r="367" spans="2:21" ht="12" customHeight="1">
      <c r="B367" s="17"/>
      <c r="C367" s="33"/>
      <c r="D367" s="33"/>
      <c r="E367" s="33"/>
      <c r="F367" s="33"/>
      <c r="G367" s="33"/>
      <c r="H367" s="33"/>
      <c r="I367" s="33"/>
      <c r="J367" s="33"/>
      <c r="K367" s="33"/>
      <c r="L367" s="33"/>
      <c r="M367" s="33"/>
      <c r="N367" s="33"/>
      <c r="O367" s="33"/>
      <c r="P367" s="33"/>
      <c r="S367" s="24"/>
      <c r="T367" s="24"/>
      <c r="U367" s="24"/>
    </row>
    <row r="368" spans="2:21" ht="12" customHeight="1">
      <c r="B368" s="17"/>
      <c r="C368" s="33"/>
      <c r="D368" s="33"/>
      <c r="E368" s="33"/>
      <c r="F368" s="33"/>
      <c r="G368" s="33"/>
      <c r="H368" s="33"/>
      <c r="I368" s="33"/>
      <c r="J368" s="33"/>
      <c r="K368" s="33"/>
      <c r="L368" s="33"/>
      <c r="M368" s="33"/>
      <c r="N368" s="33"/>
      <c r="O368" s="33"/>
      <c r="P368" s="33"/>
      <c r="S368" s="24"/>
      <c r="T368" s="24"/>
      <c r="U368" s="24"/>
    </row>
    <row r="369" spans="1:21" ht="12" customHeight="1">
      <c r="B369" s="17"/>
      <c r="C369" s="33"/>
      <c r="D369" s="33"/>
      <c r="E369" s="33"/>
      <c r="F369" s="33"/>
      <c r="G369" s="33"/>
      <c r="H369" s="33"/>
      <c r="I369" s="33"/>
      <c r="J369" s="33"/>
      <c r="K369" s="33"/>
      <c r="L369" s="33"/>
      <c r="M369" s="33"/>
      <c r="N369" s="33"/>
      <c r="O369" s="33"/>
      <c r="P369" s="33"/>
      <c r="S369" s="24"/>
      <c r="T369" s="24"/>
      <c r="U369" s="24"/>
    </row>
    <row r="370" spans="1:21" ht="12" customHeight="1">
      <c r="B370" s="17"/>
      <c r="C370" s="33"/>
      <c r="D370" s="33"/>
      <c r="E370" s="33"/>
      <c r="F370" s="33"/>
      <c r="G370" s="33"/>
      <c r="H370" s="33"/>
      <c r="I370" s="33"/>
      <c r="J370" s="33"/>
      <c r="K370" s="33"/>
      <c r="L370" s="33"/>
      <c r="M370" s="33"/>
      <c r="N370" s="33"/>
      <c r="O370" s="33"/>
      <c r="P370" s="33"/>
      <c r="S370" s="24"/>
      <c r="T370" s="24"/>
      <c r="U370" s="24"/>
    </row>
    <row r="371" spans="1:21" ht="12" customHeight="1">
      <c r="B371" s="17"/>
      <c r="C371" s="33"/>
      <c r="D371" s="33"/>
      <c r="E371" s="33"/>
      <c r="F371" s="33"/>
      <c r="G371" s="33"/>
      <c r="H371" s="33"/>
      <c r="I371" s="33"/>
      <c r="J371" s="33"/>
      <c r="K371" s="33"/>
      <c r="L371" s="33"/>
      <c r="M371" s="33"/>
      <c r="N371" s="33"/>
      <c r="O371" s="33"/>
      <c r="P371" s="33"/>
      <c r="S371" s="24"/>
      <c r="T371" s="24"/>
      <c r="U371" s="24"/>
    </row>
    <row r="372" spans="1:21" ht="12" customHeight="1">
      <c r="B372" s="17"/>
      <c r="C372" s="33"/>
      <c r="D372" s="33"/>
      <c r="E372" s="33"/>
      <c r="F372" s="33"/>
      <c r="G372" s="33"/>
      <c r="H372" s="33"/>
      <c r="I372" s="33"/>
      <c r="J372" s="33"/>
      <c r="K372" s="33"/>
      <c r="L372" s="33"/>
      <c r="M372" s="33"/>
      <c r="N372" s="33"/>
      <c r="O372" s="33"/>
      <c r="P372" s="33"/>
      <c r="S372" s="24"/>
      <c r="T372" s="24"/>
      <c r="U372" s="24"/>
    </row>
    <row r="373" spans="1:21" ht="12" customHeight="1">
      <c r="A373" s="2"/>
      <c r="B373" s="20" t="s">
        <v>48</v>
      </c>
      <c r="C373" s="12" t="s">
        <v>49</v>
      </c>
      <c r="S373" s="24"/>
      <c r="T373" s="24"/>
      <c r="U373" s="24"/>
    </row>
    <row r="374" spans="1:21" ht="12" customHeight="1">
      <c r="A374" s="2"/>
      <c r="B374" s="20"/>
      <c r="C374" s="12"/>
      <c r="S374" s="24"/>
      <c r="T374" s="24"/>
      <c r="U374" s="24"/>
    </row>
    <row r="375" spans="1:21" ht="12" customHeight="1">
      <c r="A375" s="13"/>
      <c r="B375" s="21"/>
      <c r="C375" s="2" t="s">
        <v>24</v>
      </c>
      <c r="D375" s="13"/>
      <c r="E375" s="13"/>
      <c r="F375" s="13"/>
      <c r="G375" s="13"/>
      <c r="H375" s="13"/>
      <c r="I375" s="13"/>
      <c r="J375" s="13"/>
      <c r="K375" s="13"/>
      <c r="L375" s="13"/>
      <c r="M375" s="13"/>
      <c r="N375" s="13"/>
      <c r="O375" s="13"/>
      <c r="P375" s="13"/>
      <c r="S375" s="24"/>
      <c r="T375" s="24"/>
      <c r="U375" s="24"/>
    </row>
    <row r="376" spans="1:21" ht="12" customHeight="1">
      <c r="A376" s="13"/>
      <c r="B376" s="21"/>
      <c r="C376" s="2"/>
      <c r="D376" s="13"/>
      <c r="E376" s="13"/>
      <c r="F376" s="13"/>
      <c r="G376" s="13"/>
      <c r="H376" s="13"/>
      <c r="I376" s="13"/>
      <c r="J376" s="13"/>
      <c r="K376" s="13"/>
      <c r="L376" s="13"/>
      <c r="M376" s="13"/>
      <c r="N376" s="13"/>
      <c r="O376" s="13"/>
      <c r="P376" s="13"/>
      <c r="S376" s="24"/>
      <c r="T376" s="24"/>
      <c r="U376" s="24"/>
    </row>
    <row r="377" spans="1:21" ht="12" customHeight="1">
      <c r="A377" s="13"/>
      <c r="B377" s="107" t="s">
        <v>56</v>
      </c>
      <c r="C377" s="236" t="s">
        <v>53</v>
      </c>
      <c r="D377" s="236"/>
      <c r="E377" s="236"/>
      <c r="F377" s="236"/>
      <c r="G377" s="236"/>
      <c r="H377" s="236"/>
      <c r="I377" s="236"/>
      <c r="J377" s="236"/>
      <c r="K377" s="236"/>
      <c r="L377" s="236"/>
      <c r="M377" s="236"/>
      <c r="N377" s="236"/>
      <c r="O377" s="236"/>
      <c r="P377" s="236"/>
      <c r="S377" s="24"/>
      <c r="T377" s="24"/>
      <c r="U377" s="24"/>
    </row>
    <row r="379" spans="1:21" ht="12" customHeight="1">
      <c r="E379" s="155" t="s">
        <v>96</v>
      </c>
      <c r="F379" s="156"/>
      <c r="G379" s="156"/>
      <c r="H379" s="157"/>
      <c r="I379" s="158">
        <v>2020</v>
      </c>
      <c r="J379" s="159"/>
      <c r="K379" s="160"/>
      <c r="L379" s="158">
        <v>2019</v>
      </c>
      <c r="M379" s="159"/>
      <c r="N379" s="160"/>
    </row>
    <row r="380" spans="1:21" ht="12" customHeight="1">
      <c r="E380" s="150" t="s">
        <v>410</v>
      </c>
      <c r="F380" s="151"/>
      <c r="G380" s="151"/>
      <c r="H380" s="152"/>
      <c r="I380" s="290">
        <v>3242574.07</v>
      </c>
      <c r="J380" s="126"/>
      <c r="K380" s="127"/>
      <c r="L380" s="290">
        <v>3205248.07</v>
      </c>
      <c r="M380" s="126"/>
      <c r="N380" s="127"/>
    </row>
    <row r="381" spans="1:21" ht="12" customHeight="1">
      <c r="A381" s="1"/>
      <c r="E381" s="150" t="s">
        <v>411</v>
      </c>
      <c r="F381" s="151"/>
      <c r="G381" s="151"/>
      <c r="H381" s="152"/>
      <c r="I381" s="290">
        <v>28574751.190000001</v>
      </c>
      <c r="J381" s="126"/>
      <c r="K381" s="127"/>
      <c r="L381" s="290">
        <v>-8602659.8900000006</v>
      </c>
      <c r="M381" s="126"/>
      <c r="N381" s="127"/>
    </row>
    <row r="382" spans="1:21" ht="12" customHeight="1">
      <c r="A382" s="1"/>
      <c r="E382" s="150" t="s">
        <v>412</v>
      </c>
      <c r="F382" s="151"/>
      <c r="G382" s="151"/>
      <c r="H382" s="152"/>
      <c r="I382" s="290">
        <v>0</v>
      </c>
      <c r="J382" s="126"/>
      <c r="K382" s="127"/>
      <c r="L382" s="290">
        <v>0</v>
      </c>
      <c r="M382" s="126"/>
      <c r="N382" s="127"/>
    </row>
    <row r="383" spans="1:21" ht="12" customHeight="1">
      <c r="A383" s="1"/>
      <c r="E383" s="150" t="s">
        <v>413</v>
      </c>
      <c r="F383" s="151"/>
      <c r="G383" s="151"/>
      <c r="H383" s="152"/>
      <c r="I383" s="290">
        <v>0</v>
      </c>
      <c r="J383" s="126"/>
      <c r="K383" s="127"/>
      <c r="L383" s="290">
        <v>0</v>
      </c>
      <c r="M383" s="126"/>
      <c r="N383" s="127"/>
    </row>
    <row r="384" spans="1:21" ht="12" customHeight="1">
      <c r="A384" s="1"/>
      <c r="E384" s="150" t="s">
        <v>414</v>
      </c>
      <c r="F384" s="151"/>
      <c r="G384" s="151"/>
      <c r="H384" s="152"/>
      <c r="I384" s="290">
        <v>0</v>
      </c>
      <c r="J384" s="126"/>
      <c r="K384" s="127"/>
      <c r="L384" s="290">
        <v>0</v>
      </c>
      <c r="M384" s="126"/>
      <c r="N384" s="127"/>
    </row>
    <row r="385" spans="1:23" ht="12" customHeight="1">
      <c r="E385" s="150" t="s">
        <v>415</v>
      </c>
      <c r="F385" s="151"/>
      <c r="G385" s="151"/>
      <c r="H385" s="152"/>
      <c r="I385" s="290">
        <v>0</v>
      </c>
      <c r="J385" s="126"/>
      <c r="K385" s="127"/>
      <c r="L385" s="290">
        <v>0</v>
      </c>
      <c r="M385" s="126"/>
      <c r="N385" s="127"/>
    </row>
    <row r="386" spans="1:23" ht="12" customHeight="1">
      <c r="E386" s="194" t="s">
        <v>351</v>
      </c>
      <c r="F386" s="195"/>
      <c r="G386" s="195"/>
      <c r="H386" s="196"/>
      <c r="I386" s="190">
        <f>SUM(I380:K385)</f>
        <v>31817325.260000002</v>
      </c>
      <c r="J386" s="191"/>
      <c r="K386" s="192"/>
      <c r="L386" s="190">
        <f>SUM(L380:N385)</f>
        <v>-5397411.8200000003</v>
      </c>
      <c r="M386" s="191"/>
      <c r="N386" s="192"/>
    </row>
    <row r="388" spans="1:23" s="24" customFormat="1" ht="11.25">
      <c r="A388" s="36"/>
      <c r="B388" s="29" t="s">
        <v>55</v>
      </c>
      <c r="C388" s="228" t="s">
        <v>54</v>
      </c>
      <c r="D388" s="228"/>
      <c r="E388" s="228"/>
      <c r="F388" s="228"/>
      <c r="G388" s="228"/>
      <c r="H388" s="228"/>
      <c r="I388" s="228"/>
      <c r="J388" s="228"/>
      <c r="K388" s="228"/>
      <c r="L388" s="228"/>
      <c r="M388" s="228"/>
      <c r="N388" s="228"/>
      <c r="O388" s="228"/>
      <c r="P388" s="228"/>
    </row>
    <row r="389" spans="1:23" s="24" customFormat="1" ht="11.25">
      <c r="A389" s="36"/>
      <c r="B389" s="29"/>
      <c r="C389" s="228"/>
      <c r="D389" s="228"/>
      <c r="E389" s="228"/>
      <c r="F389" s="228"/>
      <c r="G389" s="228"/>
      <c r="H389" s="228"/>
      <c r="I389" s="228"/>
      <c r="J389" s="228"/>
      <c r="K389" s="228"/>
      <c r="L389" s="228"/>
      <c r="M389" s="228"/>
      <c r="N389" s="228"/>
      <c r="O389" s="228"/>
      <c r="P389" s="228"/>
    </row>
    <row r="390" spans="1:23" s="24" customFormat="1" ht="11.25">
      <c r="A390" s="23"/>
      <c r="B390" s="97"/>
      <c r="C390" s="228"/>
      <c r="D390" s="228"/>
      <c r="E390" s="228"/>
      <c r="F390" s="228"/>
      <c r="G390" s="228"/>
      <c r="H390" s="228"/>
      <c r="I390" s="228"/>
      <c r="J390" s="228"/>
      <c r="K390" s="228"/>
      <c r="L390" s="228"/>
      <c r="M390" s="228"/>
      <c r="N390" s="228"/>
      <c r="O390" s="228"/>
      <c r="P390" s="228"/>
    </row>
    <row r="391" spans="1:23" s="24" customFormat="1" ht="11.25">
      <c r="A391" s="23"/>
      <c r="B391" s="97"/>
      <c r="C391" s="114"/>
      <c r="D391" s="114"/>
      <c r="E391" s="114"/>
      <c r="F391" s="114"/>
      <c r="G391" s="114"/>
      <c r="H391" s="114"/>
      <c r="I391" s="114"/>
      <c r="J391" s="114"/>
      <c r="K391" s="114"/>
      <c r="L391" s="114"/>
      <c r="M391" s="114"/>
      <c r="N391" s="114"/>
      <c r="O391" s="114"/>
      <c r="P391" s="114"/>
    </row>
    <row r="392" spans="1:23" s="24" customFormat="1">
      <c r="A392" s="23"/>
      <c r="B392" s="97"/>
      <c r="C392" s="114"/>
      <c r="D392" s="114"/>
      <c r="E392" s="155" t="s">
        <v>96</v>
      </c>
      <c r="F392" s="156"/>
      <c r="G392" s="156"/>
      <c r="H392" s="157"/>
      <c r="I392" s="158">
        <v>2020</v>
      </c>
      <c r="J392" s="159"/>
      <c r="K392" s="160"/>
      <c r="L392" s="158" t="s">
        <v>105</v>
      </c>
      <c r="M392" s="159"/>
      <c r="N392" s="160"/>
      <c r="O392" s="114"/>
      <c r="P392" s="114"/>
    </row>
    <row r="393" spans="1:23" s="24" customFormat="1">
      <c r="A393" s="23"/>
      <c r="B393" s="97"/>
      <c r="C393" s="114"/>
      <c r="D393" s="114"/>
      <c r="E393" s="150" t="s">
        <v>371</v>
      </c>
      <c r="F393" s="151"/>
      <c r="G393" s="151"/>
      <c r="H393" s="152"/>
      <c r="I393" s="125">
        <f>+R393-U393</f>
        <v>27756775.950000003</v>
      </c>
      <c r="J393" s="126"/>
      <c r="K393" s="127"/>
      <c r="L393" s="125">
        <f>+I393/I396</f>
        <v>0.99983581480601003</v>
      </c>
      <c r="M393" s="126"/>
      <c r="N393" s="127"/>
      <c r="O393" s="114"/>
      <c r="P393" s="114"/>
      <c r="R393" s="290">
        <v>125747965.36</v>
      </c>
      <c r="S393" s="126"/>
      <c r="T393" s="127"/>
      <c r="U393" s="290">
        <v>97991189.409999996</v>
      </c>
      <c r="V393" s="126"/>
      <c r="W393" s="127"/>
    </row>
    <row r="394" spans="1:23" s="24" customFormat="1">
      <c r="A394" s="23"/>
      <c r="B394" s="97"/>
      <c r="C394" s="114"/>
      <c r="D394" s="114"/>
      <c r="E394" s="150" t="s">
        <v>377</v>
      </c>
      <c r="F394" s="151"/>
      <c r="G394" s="151"/>
      <c r="H394" s="152"/>
      <c r="I394" s="125">
        <f t="shared" ref="I394:I395" si="0">+R394-U394</f>
        <v>4558</v>
      </c>
      <c r="J394" s="126"/>
      <c r="K394" s="127"/>
      <c r="L394" s="125">
        <f>+I394/I396</f>
        <v>1.6418519398993071E-4</v>
      </c>
      <c r="M394" s="126"/>
      <c r="N394" s="127"/>
      <c r="O394" s="114"/>
      <c r="P394" s="114"/>
      <c r="R394" s="290">
        <v>13471714.09</v>
      </c>
      <c r="S394" s="126"/>
      <c r="T394" s="127"/>
      <c r="U394" s="290">
        <v>13467156.09</v>
      </c>
      <c r="V394" s="126"/>
      <c r="W394" s="127"/>
    </row>
    <row r="395" spans="1:23" s="24" customFormat="1">
      <c r="A395" s="23"/>
      <c r="B395" s="97"/>
      <c r="C395" s="114"/>
      <c r="D395" s="114"/>
      <c r="E395" s="150" t="s">
        <v>381</v>
      </c>
      <c r="F395" s="151"/>
      <c r="G395" s="151"/>
      <c r="H395" s="152"/>
      <c r="I395" s="125">
        <f t="shared" si="0"/>
        <v>0</v>
      </c>
      <c r="J395" s="126"/>
      <c r="K395" s="127"/>
      <c r="L395" s="125">
        <f>+I395/I396</f>
        <v>0</v>
      </c>
      <c r="M395" s="126"/>
      <c r="N395" s="127"/>
      <c r="O395" s="114"/>
      <c r="P395" s="114"/>
      <c r="R395" s="290">
        <v>1140564.8899999999</v>
      </c>
      <c r="S395" s="126"/>
      <c r="T395" s="127"/>
      <c r="U395" s="290">
        <v>1140564.8899999999</v>
      </c>
      <c r="V395" s="126"/>
      <c r="W395" s="127"/>
    </row>
    <row r="396" spans="1:23" s="24" customFormat="1">
      <c r="A396" s="23"/>
      <c r="B396" s="97"/>
      <c r="C396" s="114"/>
      <c r="D396" s="114"/>
      <c r="E396" s="150" t="s">
        <v>262</v>
      </c>
      <c r="F396" s="151"/>
      <c r="G396" s="151"/>
      <c r="H396" s="152"/>
      <c r="I396" s="125">
        <f>SUM(I393:K395)</f>
        <v>27761333.950000003</v>
      </c>
      <c r="J396" s="126"/>
      <c r="K396" s="127"/>
      <c r="L396" s="125">
        <f>SUM(L393:N395)</f>
        <v>1</v>
      </c>
      <c r="M396" s="126"/>
      <c r="N396" s="127"/>
      <c r="O396" s="114"/>
      <c r="P396" s="114"/>
    </row>
    <row r="397" spans="1:23" s="24" customFormat="1" ht="11.25">
      <c r="A397" s="23"/>
      <c r="B397" s="97"/>
      <c r="C397" s="114"/>
      <c r="D397" s="114"/>
      <c r="E397" s="114"/>
      <c r="F397" s="114"/>
      <c r="G397" s="114"/>
      <c r="H397" s="114"/>
      <c r="I397" s="114"/>
      <c r="J397" s="114"/>
      <c r="K397" s="114"/>
      <c r="L397" s="114"/>
      <c r="M397" s="114"/>
      <c r="N397" s="114"/>
      <c r="O397" s="114"/>
      <c r="P397" s="114"/>
    </row>
    <row r="398" spans="1:23" s="24" customFormat="1" ht="11.25">
      <c r="A398" s="23"/>
      <c r="B398" s="97"/>
      <c r="C398" s="114"/>
      <c r="D398" s="114"/>
      <c r="E398" s="114"/>
      <c r="F398" s="114"/>
      <c r="G398" s="114"/>
      <c r="H398" s="114"/>
      <c r="I398" s="114"/>
      <c r="J398" s="114"/>
      <c r="K398" s="114"/>
      <c r="L398" s="114"/>
      <c r="M398" s="114"/>
      <c r="N398" s="114"/>
      <c r="O398" s="114"/>
      <c r="P398" s="114"/>
    </row>
    <row r="399" spans="1:23" s="24" customFormat="1" ht="11.25">
      <c r="A399" s="23"/>
      <c r="B399" s="97"/>
      <c r="C399" s="114"/>
      <c r="D399" s="114"/>
      <c r="E399" s="114"/>
      <c r="F399" s="114"/>
      <c r="G399" s="114"/>
      <c r="H399" s="114"/>
      <c r="I399" s="114"/>
      <c r="J399" s="114"/>
      <c r="K399" s="114"/>
      <c r="L399" s="114"/>
      <c r="M399" s="114"/>
      <c r="N399" s="114"/>
      <c r="O399" s="114"/>
      <c r="P399" s="114"/>
    </row>
    <row r="400" spans="1:23" ht="12" customHeight="1">
      <c r="A400" s="1"/>
      <c r="B400" s="18"/>
      <c r="C400" s="11"/>
      <c r="D400" s="11"/>
      <c r="E400" s="11"/>
      <c r="F400" s="11"/>
      <c r="G400" s="11"/>
      <c r="H400" s="11"/>
      <c r="I400" s="11"/>
      <c r="J400" s="11"/>
      <c r="K400" s="11"/>
      <c r="L400" s="11"/>
      <c r="M400" s="11"/>
      <c r="N400" s="11"/>
      <c r="O400" s="11"/>
      <c r="P400" s="11"/>
    </row>
    <row r="401" spans="1:23" ht="12" customHeight="1">
      <c r="B401" s="29" t="s">
        <v>57</v>
      </c>
      <c r="C401" s="228" t="s">
        <v>45</v>
      </c>
      <c r="D401" s="228"/>
      <c r="E401" s="228"/>
      <c r="F401" s="228"/>
      <c r="G401" s="228"/>
      <c r="H401" s="228"/>
      <c r="I401" s="228"/>
      <c r="J401" s="228"/>
      <c r="K401" s="228"/>
      <c r="L401" s="228"/>
      <c r="M401" s="228"/>
      <c r="N401" s="228"/>
      <c r="O401" s="228"/>
      <c r="P401" s="228"/>
    </row>
    <row r="403" spans="1:23" ht="12" customHeight="1">
      <c r="E403" s="200"/>
      <c r="F403" s="201"/>
      <c r="G403" s="201"/>
      <c r="H403" s="202"/>
      <c r="I403" s="158">
        <v>2020</v>
      </c>
      <c r="J403" s="159"/>
      <c r="K403" s="160"/>
      <c r="L403" s="158">
        <v>2019</v>
      </c>
      <c r="M403" s="159"/>
      <c r="N403" s="160"/>
    </row>
    <row r="404" spans="1:23" ht="12" customHeight="1">
      <c r="A404" s="9"/>
      <c r="B404" s="5"/>
      <c r="C404" s="5"/>
      <c r="E404" s="200" t="s">
        <v>39</v>
      </c>
      <c r="F404" s="201"/>
      <c r="G404" s="201"/>
      <c r="H404" s="202"/>
      <c r="I404" s="131">
        <f>+K327</f>
        <v>77281313.469999999</v>
      </c>
      <c r="J404" s="132"/>
      <c r="K404" s="133"/>
      <c r="L404" s="203"/>
      <c r="M404" s="203"/>
      <c r="N404" s="203"/>
    </row>
    <row r="405" spans="1:23" ht="12" customHeight="1">
      <c r="A405" s="13"/>
      <c r="B405" s="13"/>
      <c r="C405" s="13"/>
      <c r="D405" s="13"/>
      <c r="E405" s="200" t="s">
        <v>40</v>
      </c>
      <c r="F405" s="201"/>
      <c r="G405" s="201"/>
      <c r="H405" s="202"/>
      <c r="I405" s="186"/>
      <c r="J405" s="187"/>
      <c r="K405" s="188"/>
      <c r="L405" s="189"/>
      <c r="M405" s="189"/>
      <c r="N405" s="189"/>
    </row>
    <row r="406" spans="1:23" ht="12" customHeight="1">
      <c r="A406" s="13"/>
      <c r="B406" s="13"/>
      <c r="C406" s="13"/>
      <c r="D406" s="13"/>
      <c r="E406" s="144" t="s">
        <v>25</v>
      </c>
      <c r="F406" s="145"/>
      <c r="G406" s="145"/>
      <c r="H406" s="146"/>
      <c r="I406" s="147"/>
      <c r="J406" s="148"/>
      <c r="K406" s="149"/>
      <c r="L406" s="134"/>
      <c r="M406" s="134"/>
      <c r="N406" s="134"/>
    </row>
    <row r="407" spans="1:23" ht="12" customHeight="1">
      <c r="A407" s="13"/>
      <c r="B407" s="13"/>
      <c r="C407" s="13"/>
      <c r="D407" s="13"/>
      <c r="E407" s="144" t="s">
        <v>26</v>
      </c>
      <c r="F407" s="145"/>
      <c r="G407" s="145"/>
      <c r="H407" s="146"/>
      <c r="I407" s="147"/>
      <c r="J407" s="148"/>
      <c r="K407" s="149"/>
      <c r="L407" s="134"/>
      <c r="M407" s="134"/>
      <c r="N407" s="134"/>
    </row>
    <row r="408" spans="1:23" ht="12" customHeight="1">
      <c r="E408" s="144" t="s">
        <v>27</v>
      </c>
      <c r="F408" s="145"/>
      <c r="G408" s="145"/>
      <c r="H408" s="146"/>
      <c r="I408" s="147"/>
      <c r="J408" s="148"/>
      <c r="K408" s="149"/>
      <c r="L408" s="134"/>
      <c r="M408" s="134"/>
      <c r="N408" s="134"/>
    </row>
    <row r="409" spans="1:23" ht="12" customHeight="1">
      <c r="A409" s="13"/>
      <c r="B409" s="13"/>
      <c r="C409" s="13"/>
      <c r="D409" s="13"/>
      <c r="E409" s="168" t="s">
        <v>41</v>
      </c>
      <c r="F409" s="169"/>
      <c r="G409" s="169"/>
      <c r="H409" s="170"/>
      <c r="I409" s="174"/>
      <c r="J409" s="175"/>
      <c r="K409" s="176"/>
      <c r="L409" s="180"/>
      <c r="M409" s="181"/>
      <c r="N409" s="182"/>
    </row>
    <row r="410" spans="1:23" ht="12" customHeight="1">
      <c r="A410" s="13"/>
      <c r="B410" s="13"/>
      <c r="C410" s="13"/>
      <c r="D410" s="13"/>
      <c r="E410" s="171"/>
      <c r="F410" s="172"/>
      <c r="G410" s="172"/>
      <c r="H410" s="173"/>
      <c r="I410" s="177"/>
      <c r="J410" s="178"/>
      <c r="K410" s="179"/>
      <c r="L410" s="183"/>
      <c r="M410" s="184"/>
      <c r="N410" s="185"/>
    </row>
    <row r="411" spans="1:23" ht="12" customHeight="1">
      <c r="A411" s="13"/>
      <c r="B411" s="13"/>
      <c r="C411" s="13"/>
      <c r="D411" s="13"/>
      <c r="E411" s="168" t="s">
        <v>42</v>
      </c>
      <c r="F411" s="169"/>
      <c r="G411" s="169"/>
      <c r="H411" s="170"/>
      <c r="I411" s="174"/>
      <c r="J411" s="175"/>
      <c r="K411" s="176"/>
      <c r="L411" s="180"/>
      <c r="M411" s="181"/>
      <c r="N411" s="182"/>
    </row>
    <row r="412" spans="1:23" ht="12" customHeight="1">
      <c r="A412" s="13"/>
      <c r="B412" s="13"/>
      <c r="C412" s="13"/>
      <c r="D412" s="13"/>
      <c r="E412" s="171"/>
      <c r="F412" s="172"/>
      <c r="G412" s="172"/>
      <c r="H412" s="173"/>
      <c r="I412" s="177"/>
      <c r="J412" s="178"/>
      <c r="K412" s="179"/>
      <c r="L412" s="183"/>
      <c r="M412" s="184"/>
      <c r="N412" s="185"/>
    </row>
    <row r="413" spans="1:23" ht="12" customHeight="1">
      <c r="A413" s="1"/>
      <c r="E413" s="144" t="s">
        <v>28</v>
      </c>
      <c r="F413" s="145"/>
      <c r="G413" s="145"/>
      <c r="H413" s="146"/>
      <c r="I413" s="147">
        <f>+R413-U413</f>
        <v>1086360.3400000036</v>
      </c>
      <c r="J413" s="148"/>
      <c r="K413" s="149"/>
      <c r="L413" s="134"/>
      <c r="M413" s="134"/>
      <c r="N413" s="134"/>
      <c r="R413" s="125">
        <v>95141367.480000004</v>
      </c>
      <c r="S413" s="126"/>
      <c r="T413" s="127"/>
      <c r="U413" s="125">
        <v>94055007.140000001</v>
      </c>
      <c r="V413" s="126"/>
      <c r="W413" s="127"/>
    </row>
    <row r="414" spans="1:23" ht="12" customHeight="1">
      <c r="A414" s="1"/>
      <c r="E414" s="144" t="s">
        <v>263</v>
      </c>
      <c r="F414" s="145"/>
      <c r="G414" s="145"/>
      <c r="H414" s="146"/>
      <c r="I414" s="147">
        <f>+R414-U414</f>
        <v>1772566.75</v>
      </c>
      <c r="J414" s="148"/>
      <c r="K414" s="149"/>
      <c r="L414" s="134"/>
      <c r="M414" s="134"/>
      <c r="N414" s="134"/>
      <c r="R414" s="125">
        <v>16396056.26</v>
      </c>
      <c r="S414" s="126"/>
      <c r="T414" s="127"/>
      <c r="U414" s="125">
        <v>14623489.51</v>
      </c>
      <c r="V414" s="126"/>
      <c r="W414" s="127"/>
    </row>
    <row r="415" spans="1:23" ht="12" customHeight="1">
      <c r="A415" s="1"/>
      <c r="E415" s="144" t="s">
        <v>264</v>
      </c>
      <c r="F415" s="145"/>
      <c r="G415" s="145"/>
      <c r="H415" s="146"/>
      <c r="I415" s="147">
        <f>+R415-U415</f>
        <v>27761333.950000003</v>
      </c>
      <c r="J415" s="148"/>
      <c r="K415" s="149"/>
      <c r="L415" s="134"/>
      <c r="M415" s="134"/>
      <c r="N415" s="134"/>
      <c r="R415" s="290">
        <v>140360244.34</v>
      </c>
      <c r="S415" s="126"/>
      <c r="T415" s="127"/>
      <c r="U415" s="290">
        <v>112598910.39</v>
      </c>
      <c r="V415" s="126"/>
      <c r="W415" s="127"/>
    </row>
    <row r="416" spans="1:23" ht="12" customHeight="1">
      <c r="A416" s="1"/>
      <c r="E416" s="144" t="s">
        <v>265</v>
      </c>
      <c r="F416" s="145"/>
      <c r="G416" s="145"/>
      <c r="H416" s="146"/>
      <c r="I416" s="147">
        <f>+U416-R416</f>
        <v>8146783.4400000013</v>
      </c>
      <c r="J416" s="148"/>
      <c r="K416" s="149"/>
      <c r="L416" s="134"/>
      <c r="M416" s="134"/>
      <c r="N416" s="134"/>
      <c r="R416" s="290">
        <v>18727570.75</v>
      </c>
      <c r="S416" s="126"/>
      <c r="T416" s="127"/>
      <c r="U416" s="290">
        <v>26874354.190000001</v>
      </c>
      <c r="V416" s="126"/>
      <c r="W416" s="127"/>
    </row>
    <row r="417" spans="1:23" ht="12" customHeight="1">
      <c r="E417" s="144" t="s">
        <v>266</v>
      </c>
      <c r="F417" s="145"/>
      <c r="G417" s="145"/>
      <c r="H417" s="146"/>
      <c r="I417" s="147">
        <f>+U417-R417</f>
        <v>498800</v>
      </c>
      <c r="J417" s="148"/>
      <c r="K417" s="149"/>
      <c r="L417" s="134"/>
      <c r="M417" s="134"/>
      <c r="N417" s="134"/>
      <c r="R417" s="290">
        <v>127209443.43000001</v>
      </c>
      <c r="S417" s="126"/>
      <c r="T417" s="127"/>
      <c r="U417" s="290">
        <v>127708243.43000001</v>
      </c>
      <c r="V417" s="126"/>
      <c r="W417" s="127"/>
    </row>
    <row r="418" spans="1:23" ht="12" customHeight="1">
      <c r="E418" s="135"/>
      <c r="F418" s="136"/>
      <c r="G418" s="136"/>
      <c r="H418" s="137"/>
      <c r="I418" s="138"/>
      <c r="J418" s="139"/>
      <c r="K418" s="140"/>
      <c r="L418" s="141"/>
      <c r="M418" s="142"/>
      <c r="N418" s="143"/>
      <c r="R418" s="79"/>
      <c r="S418" s="80"/>
      <c r="T418" s="81"/>
      <c r="U418" s="79"/>
      <c r="V418" s="80"/>
      <c r="W418" s="81"/>
    </row>
    <row r="419" spans="1:23" ht="24" customHeight="1">
      <c r="E419" s="128" t="s">
        <v>345</v>
      </c>
      <c r="F419" s="129"/>
      <c r="G419" s="129"/>
      <c r="H419" s="130"/>
      <c r="I419" s="131">
        <f>+R419-U419</f>
        <v>37214737.079999998</v>
      </c>
      <c r="J419" s="132"/>
      <c r="K419" s="133"/>
      <c r="L419" s="134"/>
      <c r="M419" s="134"/>
      <c r="N419" s="134"/>
      <c r="R419" s="125">
        <v>31817325.260000002</v>
      </c>
      <c r="S419" s="126"/>
      <c r="T419" s="127"/>
      <c r="U419" s="125">
        <v>-5397411.8200000003</v>
      </c>
      <c r="V419" s="126"/>
      <c r="W419" s="127"/>
    </row>
    <row r="420" spans="1:23" ht="12" customHeight="1">
      <c r="A420" s="1"/>
    </row>
    <row r="421" spans="1:23" s="24" customFormat="1" ht="12" customHeight="1">
      <c r="B421" s="242" t="s">
        <v>3</v>
      </c>
      <c r="C421" s="242"/>
      <c r="D421" s="242"/>
      <c r="E421" s="242"/>
      <c r="F421" s="242"/>
      <c r="G421" s="242"/>
      <c r="H421" s="242"/>
      <c r="I421" s="242"/>
      <c r="J421" s="242"/>
      <c r="K421" s="242"/>
      <c r="L421" s="242"/>
      <c r="M421" s="242"/>
      <c r="N421" s="242"/>
      <c r="O421" s="242"/>
      <c r="P421" s="242"/>
    </row>
    <row r="422" spans="1:23" ht="12" customHeight="1">
      <c r="A422" s="1"/>
    </row>
    <row r="423" spans="1:23" ht="12" customHeight="1">
      <c r="A423" s="1"/>
    </row>
    <row r="424" spans="1:23" ht="12" customHeight="1">
      <c r="A424" s="1"/>
    </row>
    <row r="425" spans="1:23" ht="12" customHeight="1">
      <c r="A425" s="1"/>
    </row>
    <row r="426" spans="1:23" ht="23.25" customHeight="1">
      <c r="B426" s="2" t="s">
        <v>50</v>
      </c>
      <c r="C426" s="239" t="s">
        <v>51</v>
      </c>
      <c r="D426" s="239"/>
      <c r="E426" s="239"/>
      <c r="F426" s="239"/>
      <c r="G426" s="239"/>
      <c r="H426" s="239"/>
      <c r="I426" s="239"/>
      <c r="J426" s="239"/>
      <c r="K426" s="239"/>
      <c r="L426" s="239"/>
      <c r="M426" s="239"/>
      <c r="N426" s="239"/>
      <c r="O426" s="239"/>
      <c r="P426" s="239"/>
    </row>
    <row r="428" spans="1:23" s="33" customFormat="1">
      <c r="B428" s="240" t="s">
        <v>184</v>
      </c>
      <c r="C428" s="240"/>
      <c r="D428" s="240"/>
      <c r="E428" s="240"/>
      <c r="F428" s="240"/>
      <c r="G428" s="240"/>
      <c r="H428" s="240"/>
      <c r="I428" s="240"/>
      <c r="J428" s="240"/>
      <c r="K428" s="240"/>
      <c r="L428" s="240"/>
      <c r="M428" s="240"/>
      <c r="N428" s="240"/>
      <c r="O428" s="240"/>
      <c r="P428" s="240"/>
    </row>
    <row r="429" spans="1:23" s="33" customFormat="1">
      <c r="B429" s="240"/>
      <c r="C429" s="240"/>
      <c r="D429" s="240"/>
      <c r="E429" s="240"/>
      <c r="F429" s="240"/>
      <c r="G429" s="240"/>
      <c r="H429" s="240"/>
      <c r="I429" s="240"/>
      <c r="J429" s="240"/>
      <c r="K429" s="240"/>
      <c r="L429" s="240"/>
      <c r="M429" s="240"/>
      <c r="N429" s="240"/>
      <c r="O429" s="240"/>
      <c r="P429" s="240"/>
    </row>
    <row r="437" spans="1:16" ht="12" customHeight="1">
      <c r="A437" s="225" t="s">
        <v>29</v>
      </c>
      <c r="B437" s="225"/>
      <c r="C437" s="225"/>
      <c r="D437" s="225"/>
      <c r="E437" s="225"/>
      <c r="F437" s="225"/>
      <c r="G437" s="225"/>
      <c r="H437" s="225"/>
      <c r="I437" s="225"/>
      <c r="J437" s="225"/>
      <c r="K437" s="225"/>
      <c r="L437" s="225"/>
      <c r="M437" s="225"/>
      <c r="N437" s="225"/>
      <c r="O437" s="225"/>
      <c r="P437" s="225"/>
    </row>
    <row r="438" spans="1:16" ht="12" customHeight="1">
      <c r="A438" s="2"/>
    </row>
    <row r="439" spans="1:16">
      <c r="B439" s="241" t="s">
        <v>185</v>
      </c>
      <c r="C439" s="241"/>
      <c r="D439" s="241"/>
      <c r="E439" s="241"/>
      <c r="F439" s="241"/>
      <c r="G439" s="241"/>
      <c r="H439" s="241"/>
      <c r="I439" s="241"/>
      <c r="J439" s="241"/>
      <c r="K439" s="241"/>
      <c r="L439" s="241"/>
      <c r="M439" s="241"/>
      <c r="N439" s="241"/>
      <c r="O439" s="241"/>
      <c r="P439" s="241"/>
    </row>
    <row r="440" spans="1:16">
      <c r="B440" s="241"/>
      <c r="C440" s="241"/>
      <c r="D440" s="241"/>
      <c r="E440" s="241"/>
      <c r="F440" s="241"/>
      <c r="G440" s="241"/>
      <c r="H440" s="241"/>
      <c r="I440" s="241"/>
      <c r="J440" s="241"/>
      <c r="K440" s="241"/>
      <c r="L440" s="241"/>
      <c r="M440" s="241"/>
      <c r="N440" s="241"/>
      <c r="O440" s="241"/>
      <c r="P440" s="241"/>
    </row>
    <row r="441" spans="1:16">
      <c r="B441" s="241"/>
      <c r="C441" s="241"/>
      <c r="D441" s="241"/>
      <c r="E441" s="241"/>
      <c r="F441" s="241"/>
      <c r="G441" s="241"/>
      <c r="H441" s="241"/>
      <c r="I441" s="241"/>
      <c r="J441" s="241"/>
      <c r="K441" s="241"/>
      <c r="L441" s="241"/>
      <c r="M441" s="241"/>
      <c r="N441" s="241"/>
      <c r="O441" s="241"/>
      <c r="P441" s="241"/>
    </row>
    <row r="442" spans="1:16">
      <c r="B442" s="38"/>
      <c r="C442" s="38"/>
      <c r="D442" s="38"/>
      <c r="E442" s="38"/>
      <c r="F442" s="38"/>
      <c r="G442" s="38"/>
      <c r="H442" s="38"/>
      <c r="I442" s="38"/>
      <c r="J442" s="38"/>
      <c r="K442" s="38"/>
      <c r="L442" s="38"/>
      <c r="M442" s="38"/>
      <c r="N442" s="38"/>
      <c r="O442" s="38"/>
      <c r="P442" s="38"/>
    </row>
    <row r="443" spans="1:16" ht="12" customHeight="1">
      <c r="B443" s="1" t="s">
        <v>30</v>
      </c>
    </row>
    <row r="444" spans="1:16" ht="12" customHeight="1">
      <c r="B444" s="1"/>
    </row>
    <row r="445" spans="1:16" ht="12" customHeight="1">
      <c r="B445" s="2" t="s">
        <v>31</v>
      </c>
    </row>
    <row r="446" spans="1:16" ht="12" customHeight="1">
      <c r="A446" s="2"/>
    </row>
    <row r="447" spans="1:16" ht="12" customHeight="1">
      <c r="C447" s="3" t="s">
        <v>32</v>
      </c>
    </row>
    <row r="448" spans="1:16" ht="6" customHeight="1">
      <c r="C448" s="3"/>
    </row>
    <row r="449" spans="1:14" s="24" customFormat="1" ht="12" customHeight="1">
      <c r="A449" s="23"/>
      <c r="D449" s="23" t="s">
        <v>33</v>
      </c>
      <c r="E449" s="23"/>
    </row>
    <row r="450" spans="1:14" ht="6" customHeight="1"/>
    <row r="451" spans="1:14" s="24" customFormat="1" ht="12" customHeight="1">
      <c r="D451" s="23" t="s">
        <v>34</v>
      </c>
      <c r="E451" s="23"/>
    </row>
    <row r="452" spans="1:14" ht="6" customHeight="1">
      <c r="D452" s="1"/>
      <c r="E452" s="1"/>
    </row>
    <row r="453" spans="1:14" s="24" customFormat="1" ht="12" customHeight="1">
      <c r="D453" s="23" t="s">
        <v>4</v>
      </c>
      <c r="E453" s="23"/>
    </row>
    <row r="454" spans="1:14" ht="6" customHeight="1">
      <c r="D454" s="1"/>
      <c r="E454" s="1"/>
    </row>
    <row r="455" spans="1:14" s="24" customFormat="1" ht="12" customHeight="1">
      <c r="D455" s="23" t="s">
        <v>5</v>
      </c>
      <c r="E455" s="23"/>
    </row>
    <row r="456" spans="1:14" ht="6" customHeight="1">
      <c r="D456" s="1"/>
      <c r="E456" s="1"/>
    </row>
    <row r="457" spans="1:14" s="24" customFormat="1" ht="12" customHeight="1">
      <c r="D457" s="23" t="s">
        <v>35</v>
      </c>
      <c r="E457" s="23"/>
    </row>
    <row r="458" spans="1:14" ht="6" customHeight="1">
      <c r="D458" s="1"/>
      <c r="E458" s="1"/>
    </row>
    <row r="459" spans="1:14" s="24" customFormat="1" ht="12" customHeight="1">
      <c r="D459" s="24" t="s">
        <v>6</v>
      </c>
    </row>
    <row r="461" spans="1:14" ht="12" customHeight="1">
      <c r="E461" s="193" t="s">
        <v>96</v>
      </c>
      <c r="F461" s="193"/>
      <c r="G461" s="193"/>
      <c r="H461" s="193"/>
      <c r="I461" s="193"/>
      <c r="J461" s="193"/>
      <c r="K461" s="193"/>
      <c r="L461" s="158" t="s">
        <v>101</v>
      </c>
      <c r="M461" s="159"/>
      <c r="N461" s="160"/>
    </row>
    <row r="462" spans="1:14" ht="12" customHeight="1">
      <c r="E462" s="124" t="s">
        <v>416</v>
      </c>
      <c r="F462" s="124"/>
      <c r="G462" s="124"/>
      <c r="H462" s="124"/>
      <c r="I462" s="124"/>
      <c r="J462" s="124"/>
      <c r="K462" s="124"/>
      <c r="L462" s="288">
        <v>0</v>
      </c>
      <c r="M462" s="123"/>
      <c r="N462" s="123"/>
    </row>
    <row r="463" spans="1:14" ht="12" customHeight="1">
      <c r="E463" s="124" t="s">
        <v>417</v>
      </c>
      <c r="F463" s="124"/>
      <c r="G463" s="124"/>
      <c r="H463" s="124"/>
      <c r="I463" s="124"/>
      <c r="J463" s="124"/>
      <c r="K463" s="124"/>
      <c r="L463" s="288">
        <v>0</v>
      </c>
      <c r="M463" s="123"/>
      <c r="N463" s="123"/>
    </row>
    <row r="464" spans="1:14" ht="12" customHeight="1">
      <c r="E464" s="124" t="s">
        <v>418</v>
      </c>
      <c r="F464" s="124"/>
      <c r="G464" s="124"/>
      <c r="H464" s="124"/>
      <c r="I464" s="124"/>
      <c r="J464" s="124"/>
      <c r="K464" s="124"/>
      <c r="L464" s="288">
        <v>0</v>
      </c>
      <c r="M464" s="123"/>
      <c r="N464" s="123"/>
    </row>
    <row r="465" spans="3:14" ht="12" customHeight="1">
      <c r="E465" s="124" t="s">
        <v>419</v>
      </c>
      <c r="F465" s="124"/>
      <c r="G465" s="124"/>
      <c r="H465" s="124"/>
      <c r="I465" s="124"/>
      <c r="J465" s="124"/>
      <c r="K465" s="124"/>
      <c r="L465" s="288">
        <v>0</v>
      </c>
      <c r="M465" s="123"/>
      <c r="N465" s="123"/>
    </row>
    <row r="466" spans="3:14" ht="12" customHeight="1">
      <c r="E466" s="124" t="s">
        <v>420</v>
      </c>
      <c r="F466" s="124"/>
      <c r="G466" s="124"/>
      <c r="H466" s="124"/>
      <c r="I466" s="124"/>
      <c r="J466" s="124"/>
      <c r="K466" s="124"/>
      <c r="L466" s="288">
        <v>0</v>
      </c>
      <c r="M466" s="123"/>
      <c r="N466" s="123"/>
    </row>
    <row r="467" spans="3:14" ht="12" customHeight="1">
      <c r="E467" s="124" t="s">
        <v>421</v>
      </c>
      <c r="F467" s="124"/>
      <c r="G467" s="124"/>
      <c r="H467" s="124"/>
      <c r="I467" s="124"/>
      <c r="J467" s="124"/>
      <c r="K467" s="124"/>
      <c r="L467" s="288">
        <v>0</v>
      </c>
      <c r="M467" s="123"/>
      <c r="N467" s="123"/>
    </row>
    <row r="468" spans="3:14" ht="12" customHeight="1">
      <c r="E468" s="124"/>
      <c r="F468" s="124"/>
      <c r="G468" s="124"/>
      <c r="H468" s="124"/>
      <c r="I468" s="124"/>
      <c r="J468" s="124"/>
      <c r="K468" s="124"/>
      <c r="L468" s="288">
        <v>0</v>
      </c>
      <c r="M468" s="123"/>
      <c r="N468" s="123"/>
    </row>
    <row r="469" spans="3:14" ht="12" customHeight="1">
      <c r="E469" s="194" t="s">
        <v>422</v>
      </c>
      <c r="F469" s="195"/>
      <c r="G469" s="195"/>
      <c r="H469" s="195"/>
      <c r="I469" s="195"/>
      <c r="J469" s="195"/>
      <c r="K469" s="196"/>
      <c r="L469" s="197">
        <f>SUM(L462:N468)</f>
        <v>0</v>
      </c>
      <c r="M469" s="197"/>
      <c r="N469" s="197"/>
    </row>
    <row r="471" spans="3:14" ht="12" customHeight="1">
      <c r="C471" s="1" t="s">
        <v>36</v>
      </c>
    </row>
    <row r="472" spans="3:14" ht="6" customHeight="1">
      <c r="C472" s="1"/>
    </row>
    <row r="473" spans="3:14" s="24" customFormat="1" ht="12" customHeight="1">
      <c r="D473" s="24" t="s">
        <v>7</v>
      </c>
    </row>
    <row r="475" spans="3:14">
      <c r="F475" s="227" t="s">
        <v>267</v>
      </c>
      <c r="G475" s="227"/>
      <c r="H475" s="227"/>
      <c r="I475" s="227"/>
      <c r="J475" s="227"/>
      <c r="K475" s="227"/>
      <c r="L475" s="288">
        <v>337109800</v>
      </c>
      <c r="M475" s="123"/>
      <c r="N475" s="123"/>
    </row>
    <row r="476" spans="3:14">
      <c r="F476" s="227" t="s">
        <v>268</v>
      </c>
      <c r="G476" s="227"/>
      <c r="H476" s="227"/>
      <c r="I476" s="227"/>
      <c r="J476" s="227"/>
      <c r="K476" s="227"/>
      <c r="L476" s="288">
        <v>124925758.91</v>
      </c>
      <c r="M476" s="123"/>
      <c r="N476" s="123"/>
    </row>
    <row r="477" spans="3:14">
      <c r="F477" s="227" t="s">
        <v>269</v>
      </c>
      <c r="G477" s="227"/>
      <c r="H477" s="227"/>
      <c r="I477" s="227"/>
      <c r="J477" s="227"/>
      <c r="K477" s="227"/>
      <c r="L477" s="288">
        <v>0</v>
      </c>
      <c r="M477" s="123"/>
      <c r="N477" s="123"/>
    </row>
    <row r="478" spans="3:14">
      <c r="F478" s="227" t="s">
        <v>270</v>
      </c>
      <c r="G478" s="227"/>
      <c r="H478" s="227"/>
      <c r="I478" s="227"/>
      <c r="J478" s="227"/>
      <c r="K478" s="227"/>
      <c r="L478" s="288">
        <v>212184041.09</v>
      </c>
      <c r="M478" s="123"/>
      <c r="N478" s="123"/>
    </row>
    <row r="481" spans="4:20" ht="6" customHeight="1"/>
    <row r="482" spans="4:20" ht="6" customHeight="1"/>
    <row r="483" spans="4:20" s="24" customFormat="1" ht="12" customHeight="1">
      <c r="D483" s="24" t="s">
        <v>8</v>
      </c>
    </row>
    <row r="484" spans="4:20" s="24" customFormat="1" ht="12" customHeight="1"/>
    <row r="485" spans="4:20" s="24" customFormat="1" ht="12" customHeight="1">
      <c r="F485" s="226" t="s">
        <v>271</v>
      </c>
      <c r="G485" s="226"/>
      <c r="H485" s="226"/>
      <c r="I485" s="226"/>
      <c r="J485" s="226"/>
      <c r="K485" s="226"/>
      <c r="L485" s="288">
        <v>337109800</v>
      </c>
      <c r="M485" s="123"/>
      <c r="N485" s="123"/>
      <c r="S485" s="115"/>
      <c r="T485" s="116"/>
    </row>
    <row r="486" spans="4:20" s="24" customFormat="1" ht="12" customHeight="1">
      <c r="F486" s="226" t="s">
        <v>272</v>
      </c>
      <c r="G486" s="226"/>
      <c r="H486" s="226"/>
      <c r="I486" s="226"/>
      <c r="J486" s="226"/>
      <c r="K486" s="226"/>
      <c r="L486" s="288">
        <v>234557204.59999999</v>
      </c>
      <c r="M486" s="123"/>
      <c r="N486" s="123"/>
      <c r="S486" s="117"/>
      <c r="T486" s="118"/>
    </row>
    <row r="487" spans="4:20" s="24" customFormat="1" ht="12" customHeight="1">
      <c r="F487" s="226" t="s">
        <v>269</v>
      </c>
      <c r="G487" s="226"/>
      <c r="H487" s="226"/>
      <c r="I487" s="226"/>
      <c r="J487" s="226"/>
      <c r="K487" s="226"/>
      <c r="L487" s="288">
        <v>12455778.15</v>
      </c>
      <c r="M487" s="123"/>
      <c r="N487" s="123"/>
      <c r="S487" s="117"/>
      <c r="T487" s="118"/>
    </row>
    <row r="488" spans="4:20" s="24" customFormat="1" ht="12" customHeight="1">
      <c r="F488" s="226" t="s">
        <v>273</v>
      </c>
      <c r="G488" s="226"/>
      <c r="H488" s="226"/>
      <c r="I488" s="226"/>
      <c r="J488" s="226"/>
      <c r="K488" s="226"/>
      <c r="L488" s="288">
        <v>88568029.5</v>
      </c>
      <c r="M488" s="123"/>
      <c r="N488" s="123"/>
      <c r="S488" s="115"/>
      <c r="T488" s="116"/>
    </row>
    <row r="489" spans="4:20" s="24" customFormat="1" ht="12" customHeight="1"/>
    <row r="490" spans="4:20" s="24" customFormat="1" ht="12" customHeight="1"/>
    <row r="507" spans="1:16" ht="12" customHeight="1">
      <c r="A507" s="225" t="s">
        <v>37</v>
      </c>
      <c r="B507" s="225"/>
      <c r="C507" s="225"/>
      <c r="D507" s="225"/>
      <c r="E507" s="225"/>
      <c r="F507" s="225"/>
      <c r="G507" s="225"/>
      <c r="H507" s="225"/>
      <c r="I507" s="225"/>
      <c r="J507" s="225"/>
      <c r="K507" s="225"/>
      <c r="L507" s="225"/>
      <c r="M507" s="225"/>
      <c r="N507" s="225"/>
      <c r="O507" s="225"/>
      <c r="P507" s="225"/>
    </row>
    <row r="508" spans="1:16" ht="12" customHeight="1">
      <c r="A508" s="82"/>
      <c r="B508" s="82"/>
      <c r="C508" s="82"/>
      <c r="D508" s="82"/>
      <c r="E508" s="82"/>
      <c r="F508" s="82"/>
      <c r="G508" s="82"/>
      <c r="H508" s="82"/>
      <c r="I508" s="82"/>
      <c r="J508" s="82"/>
      <c r="K508" s="82"/>
      <c r="L508" s="82"/>
      <c r="M508" s="82"/>
      <c r="N508" s="82"/>
      <c r="O508" s="82"/>
      <c r="P508" s="82"/>
    </row>
    <row r="509" spans="1:16" ht="12" customHeight="1">
      <c r="B509" s="20" t="s">
        <v>56</v>
      </c>
      <c r="C509" s="12" t="s">
        <v>60</v>
      </c>
    </row>
    <row r="510" spans="1:16" ht="6" customHeight="1">
      <c r="A510" s="2"/>
    </row>
    <row r="511" spans="1:16" s="24" customFormat="1" ht="22.5" customHeight="1">
      <c r="B511" s="224" t="s">
        <v>9</v>
      </c>
      <c r="C511" s="224"/>
      <c r="D511" s="224"/>
      <c r="E511" s="224"/>
      <c r="F511" s="224"/>
      <c r="G511" s="224"/>
      <c r="H511" s="224"/>
      <c r="I511" s="224"/>
      <c r="J511" s="224"/>
      <c r="K511" s="224"/>
      <c r="L511" s="224"/>
      <c r="M511" s="224"/>
      <c r="N511" s="224"/>
      <c r="O511" s="224"/>
      <c r="P511" s="224"/>
    </row>
    <row r="512" spans="1:16" ht="6" customHeight="1">
      <c r="A512" s="1"/>
    </row>
    <row r="513" spans="1:16" s="24" customFormat="1" ht="21" customHeight="1">
      <c r="B513" s="224" t="s">
        <v>182</v>
      </c>
      <c r="C513" s="224"/>
      <c r="D513" s="224"/>
      <c r="E513" s="224"/>
      <c r="F513" s="224"/>
      <c r="G513" s="224"/>
      <c r="H513" s="224"/>
      <c r="I513" s="224"/>
      <c r="J513" s="224"/>
      <c r="K513" s="224"/>
      <c r="L513" s="224"/>
      <c r="M513" s="224"/>
      <c r="N513" s="224"/>
      <c r="O513" s="224"/>
      <c r="P513" s="224"/>
    </row>
    <row r="514" spans="1:16" ht="6" customHeight="1"/>
    <row r="515" spans="1:16" s="24" customFormat="1" ht="21.75" customHeight="1">
      <c r="B515" s="224" t="s">
        <v>183</v>
      </c>
      <c r="C515" s="224"/>
      <c r="D515" s="224"/>
      <c r="E515" s="224"/>
      <c r="F515" s="224"/>
      <c r="G515" s="224"/>
      <c r="H515" s="224"/>
      <c r="I515" s="224"/>
      <c r="J515" s="224"/>
      <c r="K515" s="224"/>
      <c r="L515" s="224"/>
      <c r="M515" s="224"/>
      <c r="N515" s="224"/>
      <c r="O515" s="224"/>
      <c r="P515" s="224"/>
    </row>
    <row r="517" spans="1:16" ht="12" customHeight="1">
      <c r="B517" s="20" t="s">
        <v>61</v>
      </c>
      <c r="C517" s="12" t="s">
        <v>62</v>
      </c>
    </row>
    <row r="518" spans="1:16" ht="6" customHeight="1">
      <c r="A518" s="2"/>
    </row>
    <row r="519" spans="1:16" s="89" customFormat="1" ht="24" customHeight="1">
      <c r="B519" s="164" t="s">
        <v>274</v>
      </c>
      <c r="C519" s="164"/>
      <c r="D519" s="164"/>
      <c r="E519" s="164"/>
      <c r="F519" s="164"/>
      <c r="G519" s="164"/>
      <c r="H519" s="164"/>
      <c r="I519" s="164"/>
      <c r="J519" s="164"/>
      <c r="K519" s="164"/>
      <c r="L519" s="164"/>
      <c r="M519" s="164"/>
      <c r="N519" s="164"/>
      <c r="O519" s="164"/>
      <c r="P519" s="164"/>
    </row>
    <row r="520" spans="1:16" s="89" customFormat="1">
      <c r="B520" s="164" t="s">
        <v>275</v>
      </c>
      <c r="C520" s="164"/>
      <c r="D520" s="164"/>
      <c r="E520" s="164"/>
      <c r="F520" s="164"/>
      <c r="G520" s="164"/>
      <c r="H520" s="164"/>
      <c r="I520" s="164"/>
      <c r="J520" s="164"/>
      <c r="K520" s="164"/>
      <c r="L520" s="164"/>
      <c r="M520" s="164"/>
      <c r="N520" s="164"/>
      <c r="O520" s="164"/>
      <c r="P520" s="164"/>
    </row>
    <row r="521" spans="1:16" s="89" customFormat="1">
      <c r="B521" s="164" t="s">
        <v>276</v>
      </c>
      <c r="C521" s="164"/>
      <c r="D521" s="164"/>
      <c r="E521" s="164"/>
      <c r="F521" s="164"/>
      <c r="G521" s="164"/>
      <c r="H521" s="164"/>
      <c r="I521" s="164"/>
      <c r="J521" s="164"/>
      <c r="K521" s="164"/>
      <c r="L521" s="164"/>
      <c r="M521" s="164"/>
      <c r="N521" s="164"/>
      <c r="O521" s="164"/>
      <c r="P521" s="164"/>
    </row>
    <row r="522" spans="1:16" s="89" customFormat="1">
      <c r="B522" s="164" t="s">
        <v>277</v>
      </c>
      <c r="C522" s="164"/>
      <c r="D522" s="164"/>
      <c r="E522" s="164"/>
      <c r="F522" s="164"/>
      <c r="G522" s="164"/>
      <c r="H522" s="164"/>
      <c r="I522" s="164"/>
      <c r="J522" s="164"/>
      <c r="K522" s="164"/>
      <c r="L522" s="164"/>
      <c r="M522" s="164"/>
      <c r="N522" s="164"/>
      <c r="O522" s="164"/>
      <c r="P522" s="164"/>
    </row>
    <row r="523" spans="1:16" s="89" customFormat="1">
      <c r="B523" s="164" t="s">
        <v>278</v>
      </c>
      <c r="C523" s="164"/>
      <c r="D523" s="164"/>
      <c r="E523" s="164"/>
      <c r="F523" s="164"/>
      <c r="G523" s="164"/>
      <c r="H523" s="164"/>
      <c r="I523" s="164"/>
      <c r="J523" s="164"/>
      <c r="K523" s="164"/>
      <c r="L523" s="164"/>
      <c r="M523" s="164"/>
      <c r="N523" s="164"/>
      <c r="O523" s="164"/>
      <c r="P523" s="164"/>
    </row>
    <row r="524" spans="1:16" s="89" customFormat="1" ht="24" customHeight="1">
      <c r="B524" s="164" t="s">
        <v>279</v>
      </c>
      <c r="C524" s="164"/>
      <c r="D524" s="164"/>
      <c r="E524" s="164"/>
      <c r="F524" s="164"/>
      <c r="G524" s="164"/>
      <c r="H524" s="164"/>
      <c r="I524" s="164"/>
      <c r="J524" s="164"/>
      <c r="K524" s="164"/>
      <c r="L524" s="164"/>
      <c r="M524" s="164"/>
      <c r="N524" s="164"/>
      <c r="O524" s="164"/>
      <c r="P524" s="164"/>
    </row>
    <row r="525" spans="1:16" s="89" customFormat="1">
      <c r="B525" s="164" t="s">
        <v>280</v>
      </c>
      <c r="C525" s="164"/>
      <c r="D525" s="164"/>
      <c r="E525" s="164"/>
      <c r="F525" s="164"/>
      <c r="G525" s="164"/>
      <c r="H525" s="164"/>
      <c r="I525" s="164"/>
      <c r="J525" s="164"/>
      <c r="K525" s="164"/>
      <c r="L525" s="164"/>
      <c r="M525" s="164"/>
      <c r="N525" s="164"/>
      <c r="O525" s="164"/>
      <c r="P525" s="164"/>
    </row>
    <row r="526" spans="1:16" s="89" customFormat="1">
      <c r="B526" s="164" t="s">
        <v>281</v>
      </c>
      <c r="C526" s="164"/>
      <c r="D526" s="164"/>
      <c r="E526" s="164"/>
      <c r="F526" s="164"/>
      <c r="G526" s="164"/>
      <c r="H526" s="164"/>
      <c r="I526" s="164"/>
      <c r="J526" s="164"/>
      <c r="K526" s="164"/>
      <c r="L526" s="164"/>
      <c r="M526" s="164"/>
      <c r="N526" s="164"/>
      <c r="O526" s="164"/>
      <c r="P526" s="164"/>
    </row>
    <row r="527" spans="1:16" s="89" customFormat="1" ht="24" customHeight="1">
      <c r="B527" s="164" t="s">
        <v>282</v>
      </c>
      <c r="C527" s="164"/>
      <c r="D527" s="164"/>
      <c r="E527" s="164"/>
      <c r="F527" s="164"/>
      <c r="G527" s="164"/>
      <c r="H527" s="164"/>
      <c r="I527" s="164"/>
      <c r="J527" s="164"/>
      <c r="K527" s="164"/>
      <c r="L527" s="164"/>
      <c r="M527" s="164"/>
      <c r="N527" s="164"/>
      <c r="O527" s="164"/>
      <c r="P527" s="164"/>
    </row>
    <row r="528" spans="1:16" s="89" customFormat="1">
      <c r="B528" s="164" t="s">
        <v>283</v>
      </c>
      <c r="C528" s="164"/>
      <c r="D528" s="164"/>
      <c r="E528" s="164"/>
      <c r="F528" s="164"/>
      <c r="G528" s="164"/>
      <c r="H528" s="164"/>
      <c r="I528" s="164"/>
      <c r="J528" s="164"/>
      <c r="K528" s="164"/>
      <c r="L528" s="164"/>
      <c r="M528" s="164"/>
      <c r="N528" s="164"/>
      <c r="O528" s="164"/>
      <c r="P528" s="164"/>
    </row>
    <row r="529" spans="1:16" s="89" customFormat="1" ht="24" customHeight="1">
      <c r="B529" s="164" t="s">
        <v>284</v>
      </c>
      <c r="C529" s="164"/>
      <c r="D529" s="164"/>
      <c r="E529" s="164"/>
      <c r="F529" s="164"/>
      <c r="G529" s="164"/>
      <c r="H529" s="164"/>
      <c r="I529" s="164"/>
      <c r="J529" s="164"/>
      <c r="K529" s="164"/>
      <c r="L529" s="164"/>
      <c r="M529" s="164"/>
      <c r="N529" s="164"/>
      <c r="O529" s="164"/>
      <c r="P529" s="164"/>
    </row>
    <row r="530" spans="1:16" s="89" customFormat="1" ht="24" customHeight="1">
      <c r="B530" s="164" t="s">
        <v>285</v>
      </c>
      <c r="C530" s="164"/>
      <c r="D530" s="164"/>
      <c r="E530" s="164"/>
      <c r="F530" s="164"/>
      <c r="G530" s="164"/>
      <c r="H530" s="164"/>
      <c r="I530" s="164"/>
      <c r="J530" s="164"/>
      <c r="K530" s="164"/>
      <c r="L530" s="164"/>
      <c r="M530" s="164"/>
      <c r="N530" s="164"/>
      <c r="O530" s="164"/>
      <c r="P530" s="164"/>
    </row>
    <row r="531" spans="1:16" s="89" customFormat="1" ht="24" customHeight="1">
      <c r="B531" s="164" t="s">
        <v>286</v>
      </c>
      <c r="C531" s="164"/>
      <c r="D531" s="164"/>
      <c r="E531" s="164"/>
      <c r="F531" s="164"/>
      <c r="G531" s="164"/>
      <c r="H531" s="164"/>
      <c r="I531" s="164"/>
      <c r="J531" s="164"/>
      <c r="K531" s="164"/>
      <c r="L531" s="164"/>
      <c r="M531" s="164"/>
      <c r="N531" s="164"/>
      <c r="O531" s="164"/>
      <c r="P531" s="164"/>
    </row>
    <row r="532" spans="1:16" ht="6" customHeight="1"/>
    <row r="533" spans="1:16" ht="6" customHeight="1"/>
    <row r="534" spans="1:16" ht="12" customHeight="1">
      <c r="B534" s="20" t="s">
        <v>63</v>
      </c>
      <c r="C534" s="12" t="s">
        <v>64</v>
      </c>
    </row>
    <row r="535" spans="1:16" ht="6" customHeight="1">
      <c r="A535" s="2"/>
    </row>
    <row r="536" spans="1:16" ht="6" customHeight="1">
      <c r="A536" s="2"/>
    </row>
    <row r="537" spans="1:16" s="33" customFormat="1" ht="24" customHeight="1">
      <c r="B537" s="251" t="s">
        <v>287</v>
      </c>
      <c r="C537" s="251"/>
      <c r="D537" s="251"/>
      <c r="E537" s="251"/>
      <c r="F537" s="251"/>
      <c r="G537" s="251"/>
      <c r="H537" s="251"/>
      <c r="I537" s="251"/>
      <c r="J537" s="251"/>
      <c r="K537" s="251"/>
      <c r="L537" s="251"/>
      <c r="M537" s="251"/>
      <c r="N537" s="251"/>
      <c r="O537" s="251"/>
      <c r="P537" s="251"/>
    </row>
    <row r="538" spans="1:16" s="33" customFormat="1" ht="15" customHeight="1">
      <c r="B538" s="251" t="s">
        <v>288</v>
      </c>
      <c r="C538" s="251"/>
      <c r="D538" s="251"/>
      <c r="E538" s="251"/>
      <c r="F538" s="251"/>
      <c r="G538" s="251"/>
      <c r="H538" s="251"/>
      <c r="I538" s="251"/>
      <c r="J538" s="251"/>
      <c r="K538" s="251"/>
      <c r="L538" s="251"/>
      <c r="M538" s="251"/>
      <c r="N538" s="251"/>
      <c r="O538" s="251"/>
      <c r="P538" s="251"/>
    </row>
    <row r="539" spans="1:16" s="33" customFormat="1" ht="24.75" customHeight="1">
      <c r="B539" s="251" t="s">
        <v>289</v>
      </c>
      <c r="C539" s="251"/>
      <c r="D539" s="251"/>
      <c r="E539" s="251"/>
      <c r="F539" s="251"/>
      <c r="G539" s="251"/>
      <c r="H539" s="251"/>
      <c r="I539" s="251"/>
      <c r="J539" s="251"/>
      <c r="K539" s="251"/>
      <c r="L539" s="251"/>
      <c r="M539" s="251"/>
      <c r="N539" s="251"/>
      <c r="O539" s="251"/>
      <c r="P539" s="251"/>
    </row>
    <row r="540" spans="1:16" s="33" customFormat="1" ht="15" customHeight="1">
      <c r="B540" s="251" t="s">
        <v>290</v>
      </c>
      <c r="C540" s="251"/>
      <c r="D540" s="251"/>
      <c r="E540" s="251"/>
      <c r="F540" s="251"/>
      <c r="G540" s="251"/>
      <c r="H540" s="251"/>
      <c r="I540" s="251"/>
      <c r="J540" s="251"/>
      <c r="K540" s="251"/>
      <c r="L540" s="251"/>
      <c r="M540" s="251"/>
      <c r="N540" s="251"/>
      <c r="O540" s="251"/>
      <c r="P540" s="251"/>
    </row>
    <row r="541" spans="1:16" s="33" customFormat="1" ht="15" customHeight="1">
      <c r="B541" s="251" t="s">
        <v>291</v>
      </c>
      <c r="C541" s="251"/>
      <c r="D541" s="251"/>
      <c r="E541" s="251"/>
      <c r="F541" s="251"/>
      <c r="G541" s="251"/>
      <c r="H541" s="251"/>
      <c r="I541" s="251"/>
      <c r="J541" s="251"/>
      <c r="K541" s="251"/>
      <c r="L541" s="251"/>
      <c r="M541" s="251"/>
      <c r="N541" s="251"/>
      <c r="O541" s="251"/>
      <c r="P541" s="251"/>
    </row>
    <row r="542" spans="1:16" s="33" customFormat="1" ht="15" customHeight="1">
      <c r="B542" s="251" t="s">
        <v>292</v>
      </c>
      <c r="C542" s="251"/>
      <c r="D542" s="251"/>
      <c r="E542" s="251"/>
      <c r="F542" s="251"/>
      <c r="G542" s="251"/>
      <c r="H542" s="251"/>
      <c r="I542" s="251"/>
      <c r="J542" s="251"/>
      <c r="K542" s="251"/>
      <c r="L542" s="251"/>
      <c r="M542" s="251"/>
      <c r="N542" s="251"/>
      <c r="O542" s="251"/>
      <c r="P542" s="251"/>
    </row>
    <row r="543" spans="1:16" s="33" customFormat="1" ht="15" customHeight="1">
      <c r="B543" s="251" t="s">
        <v>293</v>
      </c>
      <c r="C543" s="251"/>
      <c r="D543" s="251"/>
      <c r="E543" s="251"/>
      <c r="F543" s="251"/>
      <c r="G543" s="251"/>
      <c r="H543" s="251"/>
      <c r="I543" s="251"/>
      <c r="J543" s="251"/>
      <c r="K543" s="251"/>
      <c r="L543" s="251"/>
      <c r="M543" s="251"/>
      <c r="N543" s="251"/>
      <c r="O543" s="251"/>
      <c r="P543" s="251"/>
    </row>
    <row r="544" spans="1:16" s="33" customFormat="1" ht="15" customHeight="1">
      <c r="B544" s="251" t="s">
        <v>294</v>
      </c>
      <c r="C544" s="251"/>
      <c r="D544" s="251"/>
      <c r="E544" s="251"/>
      <c r="F544" s="251"/>
      <c r="G544" s="251"/>
      <c r="H544" s="251"/>
      <c r="I544" s="251"/>
      <c r="J544" s="251"/>
      <c r="K544" s="251"/>
      <c r="L544" s="251"/>
      <c r="M544" s="251"/>
      <c r="N544" s="251"/>
      <c r="O544" s="251"/>
      <c r="P544" s="251"/>
    </row>
    <row r="545" spans="2:16" s="33" customFormat="1" ht="15" customHeight="1">
      <c r="B545" s="251" t="s">
        <v>295</v>
      </c>
      <c r="C545" s="251"/>
      <c r="D545" s="251"/>
      <c r="E545" s="251"/>
      <c r="F545" s="251"/>
      <c r="G545" s="251"/>
      <c r="H545" s="251"/>
      <c r="I545" s="251"/>
      <c r="J545" s="251"/>
      <c r="K545" s="251"/>
      <c r="L545" s="251"/>
      <c r="M545" s="251"/>
      <c r="N545" s="251"/>
      <c r="O545" s="251"/>
      <c r="P545" s="251"/>
    </row>
    <row r="546" spans="2:16" s="33" customFormat="1" ht="15" customHeight="1">
      <c r="B546" s="251" t="s">
        <v>296</v>
      </c>
      <c r="C546" s="251"/>
      <c r="D546" s="251"/>
      <c r="E546" s="251"/>
      <c r="F546" s="251"/>
      <c r="G546" s="251"/>
      <c r="H546" s="251"/>
      <c r="I546" s="251"/>
      <c r="J546" s="251"/>
      <c r="K546" s="251"/>
      <c r="L546" s="251"/>
      <c r="M546" s="251"/>
      <c r="N546" s="251"/>
      <c r="O546" s="251"/>
      <c r="P546" s="251"/>
    </row>
    <row r="547" spans="2:16" s="33" customFormat="1" ht="15" customHeight="1">
      <c r="B547" s="251" t="s">
        <v>297</v>
      </c>
      <c r="C547" s="251"/>
      <c r="D547" s="251"/>
      <c r="E547" s="251"/>
      <c r="F547" s="251"/>
      <c r="G547" s="251"/>
      <c r="H547" s="251"/>
      <c r="I547" s="251"/>
      <c r="J547" s="251"/>
      <c r="K547" s="251"/>
      <c r="L547" s="251"/>
      <c r="M547" s="251"/>
      <c r="N547" s="251"/>
      <c r="O547" s="251"/>
      <c r="P547" s="251"/>
    </row>
    <row r="548" spans="2:16" s="33" customFormat="1" ht="15" customHeight="1">
      <c r="B548" s="251" t="s">
        <v>298</v>
      </c>
      <c r="C548" s="251"/>
      <c r="D548" s="251"/>
      <c r="E548" s="251"/>
      <c r="F548" s="251"/>
      <c r="G548" s="251"/>
      <c r="H548" s="251"/>
      <c r="I548" s="251"/>
      <c r="J548" s="251"/>
      <c r="K548" s="251"/>
      <c r="L548" s="251"/>
      <c r="M548" s="251"/>
      <c r="N548" s="251"/>
      <c r="O548" s="251"/>
      <c r="P548" s="251"/>
    </row>
    <row r="549" spans="2:16" s="33" customFormat="1" ht="15" customHeight="1">
      <c r="B549" s="251" t="s">
        <v>299</v>
      </c>
      <c r="C549" s="251"/>
      <c r="D549" s="251"/>
      <c r="E549" s="251"/>
      <c r="F549" s="251"/>
      <c r="G549" s="251"/>
      <c r="H549" s="251"/>
      <c r="I549" s="251"/>
      <c r="J549" s="251"/>
      <c r="K549" s="251"/>
      <c r="L549" s="251"/>
      <c r="M549" s="251"/>
      <c r="N549" s="251"/>
      <c r="O549" s="251"/>
      <c r="P549" s="251"/>
    </row>
    <row r="550" spans="2:16" s="33" customFormat="1" ht="15" customHeight="1">
      <c r="B550" s="251" t="s">
        <v>300</v>
      </c>
      <c r="C550" s="251"/>
      <c r="D550" s="251"/>
      <c r="E550" s="251"/>
      <c r="F550" s="251"/>
      <c r="G550" s="251"/>
      <c r="H550" s="251"/>
      <c r="I550" s="251"/>
      <c r="J550" s="251"/>
      <c r="K550" s="251"/>
      <c r="L550" s="251"/>
      <c r="M550" s="251"/>
      <c r="N550" s="251"/>
      <c r="O550" s="251"/>
      <c r="P550" s="251"/>
    </row>
    <row r="551" spans="2:16" s="33" customFormat="1" ht="24" customHeight="1">
      <c r="B551" s="251" t="s">
        <v>301</v>
      </c>
      <c r="C551" s="251"/>
      <c r="D551" s="251"/>
      <c r="E551" s="251"/>
      <c r="F551" s="251"/>
      <c r="G551" s="251"/>
      <c r="H551" s="251"/>
      <c r="I551" s="251"/>
      <c r="J551" s="251"/>
      <c r="K551" s="251"/>
      <c r="L551" s="251"/>
      <c r="M551" s="251"/>
      <c r="N551" s="251"/>
      <c r="O551" s="251"/>
      <c r="P551" s="251"/>
    </row>
    <row r="552" spans="2:16" s="33" customFormat="1" ht="15" customHeight="1">
      <c r="B552" s="251" t="s">
        <v>302</v>
      </c>
      <c r="C552" s="251"/>
      <c r="D552" s="251"/>
      <c r="E552" s="251"/>
      <c r="F552" s="251"/>
      <c r="G552" s="251"/>
      <c r="H552" s="251"/>
      <c r="I552" s="251"/>
      <c r="J552" s="251"/>
      <c r="K552" s="251"/>
      <c r="L552" s="251"/>
      <c r="M552" s="251"/>
      <c r="N552" s="251"/>
      <c r="O552" s="251"/>
      <c r="P552" s="251"/>
    </row>
    <row r="553" spans="2:16" s="33" customFormat="1" ht="15" customHeight="1">
      <c r="B553" s="251" t="s">
        <v>303</v>
      </c>
      <c r="C553" s="251"/>
      <c r="D553" s="251"/>
      <c r="E553" s="251"/>
      <c r="F553" s="251"/>
      <c r="G553" s="251"/>
      <c r="H553" s="251"/>
      <c r="I553" s="251"/>
      <c r="J553" s="251"/>
      <c r="K553" s="251"/>
      <c r="L553" s="251"/>
      <c r="M553" s="251"/>
      <c r="N553" s="251"/>
      <c r="O553" s="251"/>
      <c r="P553" s="251"/>
    </row>
    <row r="554" spans="2:16" s="33" customFormat="1" ht="15" customHeight="1">
      <c r="B554" s="251" t="s">
        <v>304</v>
      </c>
      <c r="C554" s="251"/>
      <c r="D554" s="251"/>
      <c r="E554" s="251"/>
      <c r="F554" s="251"/>
      <c r="G554" s="251"/>
      <c r="H554" s="251"/>
      <c r="I554" s="251"/>
      <c r="J554" s="251"/>
      <c r="K554" s="251"/>
      <c r="L554" s="251"/>
      <c r="M554" s="251"/>
      <c r="N554" s="251"/>
      <c r="O554" s="251"/>
      <c r="P554" s="251"/>
    </row>
    <row r="555" spans="2:16" s="33" customFormat="1" ht="15" customHeight="1">
      <c r="B555" s="251" t="s">
        <v>305</v>
      </c>
      <c r="C555" s="251"/>
      <c r="D555" s="251"/>
      <c r="E555" s="251"/>
      <c r="F555" s="251"/>
      <c r="G555" s="251"/>
      <c r="H555" s="251"/>
      <c r="I555" s="251"/>
      <c r="J555" s="251"/>
      <c r="K555" s="251"/>
      <c r="L555" s="251"/>
      <c r="M555" s="251"/>
      <c r="N555" s="251"/>
      <c r="O555" s="251"/>
      <c r="P555" s="251"/>
    </row>
    <row r="556" spans="2:16" s="33" customFormat="1" ht="15" customHeight="1">
      <c r="B556" s="251"/>
      <c r="C556" s="251"/>
      <c r="D556" s="251"/>
      <c r="E556" s="251"/>
      <c r="F556" s="251"/>
      <c r="G556" s="251"/>
      <c r="H556" s="251"/>
      <c r="I556" s="251"/>
      <c r="J556" s="251"/>
      <c r="K556" s="251"/>
      <c r="L556" s="251"/>
      <c r="M556" s="251"/>
      <c r="N556" s="251"/>
      <c r="O556" s="251"/>
      <c r="P556" s="251"/>
    </row>
    <row r="557" spans="2:16" s="33" customFormat="1" ht="15" customHeight="1">
      <c r="B557" s="20" t="s">
        <v>66</v>
      </c>
      <c r="C557" s="12" t="s">
        <v>67</v>
      </c>
      <c r="D557" s="90"/>
      <c r="E557" s="90"/>
      <c r="F557" s="90"/>
      <c r="G557" s="90"/>
      <c r="H557" s="90"/>
      <c r="I557" s="90"/>
      <c r="J557" s="90"/>
      <c r="K557" s="90"/>
      <c r="L557" s="90"/>
      <c r="M557" s="90"/>
      <c r="N557" s="90"/>
      <c r="O557" s="90"/>
      <c r="P557" s="90"/>
    </row>
    <row r="558" spans="2:16" s="33" customFormat="1" ht="29.25" customHeight="1">
      <c r="B558" s="164" t="s">
        <v>306</v>
      </c>
      <c r="C558" s="164"/>
      <c r="D558" s="164"/>
      <c r="E558" s="164"/>
      <c r="F558" s="164"/>
      <c r="G558" s="164"/>
      <c r="H558" s="164"/>
      <c r="I558" s="164"/>
      <c r="J558" s="164"/>
      <c r="K558" s="164"/>
      <c r="L558" s="164"/>
      <c r="M558" s="164"/>
      <c r="N558" s="164"/>
      <c r="O558" s="164"/>
      <c r="P558" s="164"/>
    </row>
    <row r="559" spans="2:16" s="33" customFormat="1" ht="15" customHeight="1">
      <c r="B559" s="71"/>
      <c r="C559" s="71"/>
      <c r="D559" s="71"/>
      <c r="E559" s="71"/>
      <c r="F559" s="71"/>
      <c r="G559" s="71"/>
      <c r="H559" s="71"/>
      <c r="I559" s="71"/>
      <c r="J559" s="71"/>
      <c r="K559" s="71"/>
      <c r="L559" s="71"/>
      <c r="M559" s="71"/>
      <c r="N559" s="71"/>
      <c r="O559" s="71"/>
      <c r="P559" s="71"/>
    </row>
    <row r="560" spans="2:16" ht="6" customHeight="1">
      <c r="B560" s="1"/>
    </row>
    <row r="561" spans="1:16" ht="12" customHeight="1">
      <c r="B561" s="20" t="s">
        <v>59</v>
      </c>
      <c r="C561" s="12" t="s">
        <v>68</v>
      </c>
    </row>
    <row r="562" spans="1:16" ht="6" customHeight="1">
      <c r="A562" s="2"/>
    </row>
    <row r="563" spans="1:16" s="24" customFormat="1" ht="26.25" customHeight="1">
      <c r="B563" s="164" t="s">
        <v>307</v>
      </c>
      <c r="C563" s="164"/>
      <c r="D563" s="164"/>
      <c r="E563" s="164"/>
      <c r="F563" s="164"/>
      <c r="G563" s="164"/>
      <c r="H563" s="164"/>
      <c r="I563" s="164"/>
      <c r="J563" s="164"/>
      <c r="K563" s="164"/>
      <c r="L563" s="164"/>
      <c r="M563" s="164"/>
      <c r="N563" s="164"/>
      <c r="O563" s="164"/>
      <c r="P563" s="164"/>
    </row>
    <row r="564" spans="1:16" s="24" customFormat="1" ht="37.5" customHeight="1">
      <c r="B564" s="164" t="s">
        <v>308</v>
      </c>
      <c r="C564" s="164"/>
      <c r="D564" s="164"/>
      <c r="E564" s="164"/>
      <c r="F564" s="164"/>
      <c r="G564" s="164"/>
      <c r="H564" s="164"/>
      <c r="I564" s="164"/>
      <c r="J564" s="164"/>
      <c r="K564" s="164"/>
      <c r="L564" s="164"/>
      <c r="M564" s="164"/>
      <c r="N564" s="164"/>
      <c r="O564" s="164"/>
      <c r="P564" s="164"/>
    </row>
    <row r="565" spans="1:16" s="24" customFormat="1" ht="76.5" customHeight="1">
      <c r="B565" s="164" t="s">
        <v>309</v>
      </c>
      <c r="C565" s="164"/>
      <c r="D565" s="164"/>
      <c r="E565" s="164"/>
      <c r="F565" s="164"/>
      <c r="G565" s="164"/>
      <c r="H565" s="164"/>
      <c r="I565" s="164"/>
      <c r="J565" s="164"/>
      <c r="K565" s="164"/>
      <c r="L565" s="164"/>
      <c r="M565" s="164"/>
      <c r="N565" s="164"/>
      <c r="O565" s="164"/>
      <c r="P565" s="164"/>
    </row>
    <row r="566" spans="1:16" s="24" customFormat="1" ht="12" customHeight="1">
      <c r="D566" s="30"/>
      <c r="E566" s="30"/>
      <c r="F566" s="30"/>
      <c r="G566" s="30"/>
      <c r="H566" s="30"/>
      <c r="I566" s="30"/>
      <c r="J566" s="30"/>
      <c r="K566" s="30"/>
      <c r="L566" s="30"/>
      <c r="M566" s="30"/>
      <c r="N566" s="30"/>
      <c r="O566" s="30"/>
      <c r="P566" s="30"/>
    </row>
    <row r="567" spans="1:16" ht="6" customHeight="1"/>
    <row r="568" spans="1:16" ht="12" customHeight="1">
      <c r="B568" s="20" t="s">
        <v>58</v>
      </c>
      <c r="C568" s="12" t="s">
        <v>69</v>
      </c>
    </row>
    <row r="569" spans="1:16" ht="6" customHeight="1">
      <c r="A569" s="2"/>
    </row>
    <row r="570" spans="1:16" s="24" customFormat="1" ht="12" customHeight="1">
      <c r="B570" s="229" t="s">
        <v>310</v>
      </c>
      <c r="C570" s="229"/>
      <c r="D570" s="229"/>
      <c r="E570" s="229"/>
      <c r="F570" s="229"/>
      <c r="G570" s="229"/>
      <c r="H570" s="229"/>
      <c r="I570" s="229"/>
      <c r="J570" s="229"/>
      <c r="K570" s="229"/>
      <c r="L570" s="229"/>
      <c r="M570" s="229"/>
      <c r="N570" s="229"/>
      <c r="O570" s="229"/>
      <c r="P570" s="229"/>
    </row>
    <row r="571" spans="1:16" s="24" customFormat="1" ht="12" customHeight="1">
      <c r="B571" s="164" t="s">
        <v>311</v>
      </c>
      <c r="C571" s="164"/>
      <c r="D571" s="164"/>
      <c r="E571" s="164"/>
      <c r="F571" s="164"/>
      <c r="G571" s="164"/>
      <c r="H571" s="164"/>
      <c r="I571" s="164"/>
      <c r="J571" s="164"/>
      <c r="K571" s="164"/>
      <c r="L571" s="164"/>
      <c r="M571" s="164"/>
      <c r="N571" s="164"/>
      <c r="O571" s="164"/>
      <c r="P571" s="164"/>
    </row>
    <row r="572" spans="1:16" s="24" customFormat="1" ht="12" customHeight="1">
      <c r="B572" s="229" t="s">
        <v>312</v>
      </c>
      <c r="C572" s="229"/>
      <c r="D572" s="229"/>
      <c r="E572" s="229"/>
      <c r="F572" s="229"/>
      <c r="G572" s="229"/>
      <c r="H572" s="229"/>
      <c r="I572" s="229"/>
      <c r="J572" s="229"/>
      <c r="K572" s="229"/>
      <c r="L572" s="229"/>
      <c r="M572" s="229"/>
      <c r="N572" s="229"/>
      <c r="O572" s="229"/>
      <c r="P572" s="229"/>
    </row>
    <row r="573" spans="1:16" s="24" customFormat="1" ht="12" customHeight="1">
      <c r="B573" s="164" t="s">
        <v>311</v>
      </c>
      <c r="C573" s="164"/>
      <c r="D573" s="164"/>
      <c r="E573" s="164"/>
      <c r="F573" s="164"/>
      <c r="G573" s="164"/>
      <c r="H573" s="164"/>
      <c r="I573" s="164"/>
      <c r="J573" s="164"/>
      <c r="K573" s="164"/>
      <c r="L573" s="164"/>
      <c r="M573" s="164"/>
      <c r="N573" s="164"/>
      <c r="O573" s="164"/>
      <c r="P573" s="164"/>
    </row>
    <row r="574" spans="1:16" s="24" customFormat="1" ht="12" customHeight="1">
      <c r="B574" s="229" t="s">
        <v>313</v>
      </c>
      <c r="C574" s="229"/>
      <c r="D574" s="229"/>
      <c r="E574" s="229"/>
      <c r="F574" s="229"/>
      <c r="G574" s="229"/>
      <c r="H574" s="229"/>
      <c r="I574" s="229"/>
      <c r="J574" s="229"/>
      <c r="K574" s="229"/>
      <c r="L574" s="229"/>
      <c r="M574" s="229"/>
      <c r="N574" s="229"/>
      <c r="O574" s="229"/>
      <c r="P574" s="229"/>
    </row>
    <row r="575" spans="1:16" s="24" customFormat="1" ht="12" customHeight="1">
      <c r="B575" s="164" t="s">
        <v>314</v>
      </c>
      <c r="C575" s="164"/>
      <c r="D575" s="164"/>
      <c r="E575" s="164"/>
      <c r="F575" s="164"/>
      <c r="G575" s="164"/>
      <c r="H575" s="164"/>
      <c r="I575" s="164"/>
      <c r="J575" s="164"/>
      <c r="K575" s="164"/>
      <c r="L575" s="164"/>
      <c r="M575" s="164"/>
      <c r="N575" s="164"/>
      <c r="O575" s="164"/>
      <c r="P575" s="164"/>
    </row>
    <row r="576" spans="1:16" s="24" customFormat="1" ht="12" customHeight="1">
      <c r="B576" s="229" t="s">
        <v>315</v>
      </c>
      <c r="C576" s="229"/>
      <c r="D576" s="229"/>
      <c r="E576" s="229"/>
      <c r="F576" s="229"/>
      <c r="G576" s="229"/>
      <c r="H576" s="229"/>
      <c r="I576" s="229"/>
      <c r="J576" s="229"/>
      <c r="K576" s="229"/>
      <c r="L576" s="229"/>
      <c r="M576" s="229"/>
      <c r="N576" s="229"/>
      <c r="O576" s="229"/>
      <c r="P576" s="229"/>
    </row>
    <row r="577" spans="2:16" s="24" customFormat="1" ht="12" customHeight="1">
      <c r="B577" s="164" t="s">
        <v>316</v>
      </c>
      <c r="C577" s="164"/>
      <c r="D577" s="164"/>
      <c r="E577" s="164"/>
      <c r="F577" s="164"/>
      <c r="G577" s="164"/>
      <c r="H577" s="164"/>
      <c r="I577" s="164"/>
      <c r="J577" s="164"/>
      <c r="K577" s="164"/>
      <c r="L577" s="164"/>
      <c r="M577" s="164"/>
      <c r="N577" s="164"/>
      <c r="O577" s="164"/>
      <c r="P577" s="164"/>
    </row>
    <row r="578" spans="2:16" s="24" customFormat="1" ht="12" customHeight="1">
      <c r="B578" s="229" t="s">
        <v>317</v>
      </c>
      <c r="C578" s="229"/>
      <c r="D578" s="229"/>
      <c r="E578" s="229"/>
      <c r="F578" s="229"/>
      <c r="G578" s="229"/>
      <c r="H578" s="229"/>
      <c r="I578" s="229"/>
      <c r="J578" s="229"/>
      <c r="K578" s="229"/>
      <c r="L578" s="229"/>
      <c r="M578" s="229"/>
      <c r="N578" s="229"/>
      <c r="O578" s="229"/>
      <c r="P578" s="229"/>
    </row>
    <row r="579" spans="2:16" s="24" customFormat="1" ht="12" customHeight="1">
      <c r="B579" s="164" t="s">
        <v>318</v>
      </c>
      <c r="C579" s="164"/>
      <c r="D579" s="164"/>
      <c r="E579" s="164"/>
      <c r="F579" s="164"/>
      <c r="G579" s="164"/>
      <c r="H579" s="164"/>
      <c r="I579" s="164"/>
      <c r="J579" s="164"/>
      <c r="K579" s="164"/>
      <c r="L579" s="164"/>
      <c r="M579" s="164"/>
      <c r="N579" s="164"/>
      <c r="O579" s="164"/>
      <c r="P579" s="164"/>
    </row>
    <row r="580" spans="2:16" s="24" customFormat="1" ht="12" customHeight="1">
      <c r="B580" s="229" t="s">
        <v>319</v>
      </c>
      <c r="C580" s="229"/>
      <c r="D580" s="229"/>
      <c r="E580" s="229"/>
      <c r="F580" s="229"/>
      <c r="G580" s="229"/>
      <c r="H580" s="229"/>
      <c r="I580" s="229"/>
      <c r="J580" s="229"/>
      <c r="K580" s="229"/>
      <c r="L580" s="229"/>
      <c r="M580" s="229"/>
      <c r="N580" s="229"/>
      <c r="O580" s="229"/>
      <c r="P580" s="229"/>
    </row>
    <row r="581" spans="2:16" s="24" customFormat="1" ht="12" customHeight="1">
      <c r="B581" s="164" t="s">
        <v>320</v>
      </c>
      <c r="C581" s="164"/>
      <c r="D581" s="164"/>
      <c r="E581" s="164"/>
      <c r="F581" s="164"/>
      <c r="G581" s="164"/>
      <c r="H581" s="164"/>
      <c r="I581" s="164"/>
      <c r="J581" s="164"/>
      <c r="K581" s="164"/>
      <c r="L581" s="164"/>
      <c r="M581" s="164"/>
      <c r="N581" s="164"/>
      <c r="O581" s="164"/>
      <c r="P581" s="164"/>
    </row>
    <row r="582" spans="2:16" s="24" customFormat="1" ht="12" customHeight="1">
      <c r="B582" s="229" t="s">
        <v>321</v>
      </c>
      <c r="C582" s="229"/>
      <c r="D582" s="229"/>
      <c r="E582" s="229"/>
      <c r="F582" s="229"/>
      <c r="G582" s="229"/>
      <c r="H582" s="229"/>
      <c r="I582" s="229"/>
      <c r="J582" s="229"/>
      <c r="K582" s="229"/>
      <c r="L582" s="229"/>
      <c r="M582" s="229"/>
      <c r="N582" s="229"/>
      <c r="O582" s="229"/>
      <c r="P582" s="229"/>
    </row>
    <row r="583" spans="2:16" s="24" customFormat="1" ht="12" customHeight="1">
      <c r="B583" s="164" t="s">
        <v>322</v>
      </c>
      <c r="C583" s="164"/>
      <c r="D583" s="164"/>
      <c r="E583" s="164"/>
      <c r="F583" s="164"/>
      <c r="G583" s="164"/>
      <c r="H583" s="164"/>
      <c r="I583" s="164"/>
      <c r="J583" s="164"/>
      <c r="K583" s="164"/>
      <c r="L583" s="164"/>
      <c r="M583" s="164"/>
      <c r="N583" s="164"/>
      <c r="O583" s="164"/>
      <c r="P583" s="164"/>
    </row>
    <row r="584" spans="2:16" s="24" customFormat="1" ht="12" customHeight="1">
      <c r="B584" s="229" t="s">
        <v>323</v>
      </c>
      <c r="C584" s="229"/>
      <c r="D584" s="229"/>
      <c r="E584" s="229"/>
      <c r="F584" s="229"/>
      <c r="G584" s="229"/>
      <c r="H584" s="229"/>
      <c r="I584" s="229"/>
      <c r="J584" s="229"/>
      <c r="K584" s="229"/>
      <c r="L584" s="229"/>
      <c r="M584" s="229"/>
      <c r="N584" s="229"/>
      <c r="O584" s="229"/>
      <c r="P584" s="229"/>
    </row>
    <row r="585" spans="2:16" s="24" customFormat="1" ht="12" customHeight="1">
      <c r="B585" s="164" t="s">
        <v>324</v>
      </c>
      <c r="C585" s="164"/>
      <c r="D585" s="164"/>
      <c r="E585" s="164"/>
      <c r="F585" s="164"/>
      <c r="G585" s="164"/>
      <c r="H585" s="164"/>
      <c r="I585" s="164"/>
      <c r="J585" s="164"/>
      <c r="K585" s="164"/>
      <c r="L585" s="164"/>
      <c r="M585" s="164"/>
      <c r="N585" s="164"/>
      <c r="O585" s="164"/>
      <c r="P585" s="164"/>
    </row>
    <row r="586" spans="2:16" s="24" customFormat="1" ht="12" customHeight="1">
      <c r="B586" s="164"/>
      <c r="C586" s="164"/>
      <c r="D586" s="164"/>
      <c r="E586" s="164"/>
      <c r="F586" s="164"/>
      <c r="G586" s="164"/>
      <c r="H586" s="164"/>
      <c r="I586" s="164"/>
      <c r="J586" s="164"/>
      <c r="K586" s="164"/>
      <c r="L586" s="164"/>
      <c r="M586" s="164"/>
      <c r="N586" s="164"/>
      <c r="O586" s="164"/>
      <c r="P586" s="164"/>
    </row>
    <row r="587" spans="2:16" ht="12" customHeight="1">
      <c r="B587" s="20" t="s">
        <v>70</v>
      </c>
      <c r="C587" s="12" t="s">
        <v>71</v>
      </c>
    </row>
    <row r="588" spans="2:16" ht="6" customHeight="1">
      <c r="B588" s="20"/>
      <c r="C588" s="12"/>
    </row>
    <row r="589" spans="2:16" s="24" customFormat="1" ht="12" customHeight="1">
      <c r="B589" s="23" t="s">
        <v>325</v>
      </c>
    </row>
    <row r="590" spans="2:16" ht="6" customHeight="1">
      <c r="B590" s="1"/>
    </row>
    <row r="591" spans="2:16" s="24" customFormat="1" ht="12" customHeight="1">
      <c r="B591" s="6"/>
      <c r="C591" s="6"/>
      <c r="D591" s="6"/>
      <c r="E591" s="6"/>
      <c r="F591" s="6"/>
      <c r="G591" s="6"/>
      <c r="H591" s="6"/>
      <c r="I591" s="6"/>
      <c r="J591" s="6"/>
      <c r="K591" s="6"/>
      <c r="L591" s="6"/>
      <c r="M591" s="6"/>
      <c r="N591" s="6"/>
      <c r="O591" s="6"/>
      <c r="P591" s="6"/>
    </row>
    <row r="592" spans="2:16" ht="12" customHeight="1">
      <c r="B592" s="20" t="s">
        <v>72</v>
      </c>
      <c r="C592" s="12" t="s">
        <v>73</v>
      </c>
    </row>
    <row r="593" spans="2:19" ht="12" customHeight="1">
      <c r="B593" s="20"/>
      <c r="C593" s="12"/>
    </row>
    <row r="594" spans="2:19" s="24" customFormat="1" ht="84.75" customHeight="1">
      <c r="B594" s="164" t="s">
        <v>326</v>
      </c>
      <c r="C594" s="164"/>
      <c r="D594" s="164"/>
      <c r="E594" s="164"/>
      <c r="F594" s="164"/>
      <c r="G594" s="164"/>
      <c r="H594" s="164"/>
      <c r="I594" s="164"/>
      <c r="J594" s="164"/>
      <c r="K594" s="164"/>
      <c r="L594" s="164"/>
      <c r="M594" s="164"/>
      <c r="N594" s="164"/>
      <c r="O594" s="164"/>
      <c r="P594" s="164"/>
    </row>
    <row r="595" spans="2:19" s="24" customFormat="1" ht="15" customHeight="1">
      <c r="B595" s="164" t="s">
        <v>327</v>
      </c>
      <c r="C595" s="164"/>
      <c r="D595" s="164"/>
      <c r="E595" s="164"/>
      <c r="F595" s="164"/>
      <c r="G595" s="164"/>
      <c r="H595" s="164"/>
      <c r="I595" s="164"/>
      <c r="J595" s="164"/>
      <c r="K595" s="164"/>
      <c r="L595" s="164"/>
      <c r="M595" s="164"/>
      <c r="N595" s="164"/>
      <c r="O595" s="164"/>
      <c r="P595" s="164"/>
    </row>
    <row r="596" spans="2:19" s="24" customFormat="1" ht="16.5" customHeight="1">
      <c r="B596" s="164" t="s">
        <v>328</v>
      </c>
      <c r="C596" s="164"/>
      <c r="D596" s="164"/>
      <c r="E596" s="164"/>
      <c r="F596" s="164"/>
      <c r="G596" s="164"/>
      <c r="H596" s="164"/>
      <c r="I596" s="164"/>
      <c r="J596" s="164"/>
      <c r="K596" s="164"/>
      <c r="L596" s="164"/>
      <c r="M596" s="164"/>
      <c r="N596" s="164"/>
      <c r="O596" s="164"/>
      <c r="P596" s="164"/>
    </row>
    <row r="597" spans="2:19" s="24" customFormat="1" ht="15" customHeight="1">
      <c r="B597" s="164" t="s">
        <v>329</v>
      </c>
      <c r="C597" s="164"/>
      <c r="D597" s="164"/>
      <c r="E597" s="164"/>
      <c r="F597" s="164"/>
      <c r="G597" s="164"/>
      <c r="H597" s="164"/>
      <c r="I597" s="164"/>
      <c r="J597" s="164"/>
      <c r="K597" s="164"/>
      <c r="L597" s="164"/>
      <c r="M597" s="164"/>
      <c r="N597" s="164"/>
      <c r="O597" s="164"/>
      <c r="P597" s="164"/>
    </row>
    <row r="598" spans="2:19" s="24" customFormat="1" ht="14.25" customHeight="1">
      <c r="B598" s="164" t="s">
        <v>330</v>
      </c>
      <c r="C598" s="164"/>
      <c r="D598" s="164"/>
      <c r="E598" s="164"/>
      <c r="F598" s="164"/>
      <c r="G598" s="164"/>
      <c r="H598" s="164"/>
      <c r="I598" s="164"/>
      <c r="J598" s="164"/>
      <c r="K598" s="164"/>
      <c r="L598" s="164"/>
      <c r="M598" s="164"/>
      <c r="N598" s="164"/>
      <c r="O598" s="164"/>
      <c r="P598" s="164"/>
    </row>
    <row r="599" spans="2:19" s="24" customFormat="1" ht="15" customHeight="1">
      <c r="B599" s="164" t="s">
        <v>331</v>
      </c>
      <c r="C599" s="164"/>
      <c r="D599" s="164"/>
      <c r="E599" s="164"/>
      <c r="F599" s="164"/>
      <c r="G599" s="164"/>
      <c r="H599" s="164"/>
      <c r="I599" s="164"/>
      <c r="J599" s="164"/>
      <c r="K599" s="164"/>
      <c r="L599" s="164"/>
      <c r="M599" s="164"/>
      <c r="N599" s="164"/>
      <c r="O599" s="164"/>
      <c r="P599" s="164"/>
    </row>
    <row r="600" spans="2:19" s="24" customFormat="1" ht="12" customHeight="1">
      <c r="B600" s="164" t="s">
        <v>332</v>
      </c>
      <c r="C600" s="164"/>
      <c r="D600" s="164"/>
      <c r="E600" s="164"/>
      <c r="F600" s="164"/>
      <c r="G600" s="164"/>
      <c r="H600" s="164"/>
      <c r="I600" s="164"/>
      <c r="J600" s="164"/>
      <c r="K600" s="164"/>
      <c r="L600" s="164"/>
      <c r="M600" s="164"/>
      <c r="N600" s="164"/>
      <c r="O600" s="164"/>
      <c r="P600" s="164"/>
    </row>
    <row r="601" spans="2:19" s="24" customFormat="1" ht="12" customHeight="1">
      <c r="B601" s="166"/>
      <c r="C601" s="166"/>
      <c r="D601" s="166"/>
      <c r="E601" s="166"/>
      <c r="F601" s="166"/>
      <c r="G601" s="166"/>
      <c r="H601" s="166"/>
      <c r="I601" s="166"/>
      <c r="J601" s="166"/>
      <c r="K601" s="166"/>
      <c r="L601" s="166"/>
      <c r="M601" s="166"/>
      <c r="N601" s="166"/>
      <c r="O601" s="166"/>
      <c r="P601" s="166"/>
    </row>
    <row r="602" spans="2:19" s="24" customFormat="1" ht="12" customHeight="1">
      <c r="B602" s="6"/>
      <c r="C602" s="6"/>
      <c r="D602" s="6"/>
      <c r="E602" s="6"/>
      <c r="F602" s="6"/>
      <c r="G602" s="6"/>
      <c r="H602" s="6"/>
      <c r="I602" s="6"/>
      <c r="J602" s="6"/>
      <c r="K602" s="6"/>
      <c r="L602" s="6"/>
      <c r="M602" s="6"/>
      <c r="N602" s="6"/>
      <c r="O602" s="6"/>
      <c r="P602" s="6"/>
      <c r="Q602" s="6"/>
      <c r="R602" s="6"/>
      <c r="S602" s="6"/>
    </row>
    <row r="603" spans="2:19" ht="12" customHeight="1">
      <c r="B603" s="20" t="s">
        <v>74</v>
      </c>
      <c r="C603" s="12" t="s">
        <v>75</v>
      </c>
    </row>
    <row r="604" spans="2:19" ht="12" customHeight="1">
      <c r="B604" s="20"/>
      <c r="C604" s="12"/>
    </row>
    <row r="605" spans="2:19" s="24" customFormat="1" ht="12" customHeight="1">
      <c r="B605" s="119" t="s">
        <v>325</v>
      </c>
    </row>
    <row r="606" spans="2:19" s="24" customFormat="1" ht="12" customHeight="1"/>
    <row r="607" spans="2:19" s="24" customFormat="1" ht="12" customHeight="1"/>
    <row r="608" spans="2:19" s="24" customFormat="1" ht="12" customHeight="1"/>
    <row r="609" spans="2:16" s="24" customFormat="1" ht="12" customHeight="1"/>
    <row r="610" spans="2:16" s="24" customFormat="1" ht="12" customHeight="1"/>
    <row r="611" spans="2:16" ht="12" customHeight="1">
      <c r="B611" s="20" t="s">
        <v>76</v>
      </c>
      <c r="C611" s="12" t="s">
        <v>77</v>
      </c>
    </row>
    <row r="612" spans="2:16" ht="12" customHeight="1">
      <c r="B612" s="20"/>
      <c r="C612" s="12"/>
    </row>
    <row r="613" spans="2:16" s="24" customFormat="1" ht="24" customHeight="1">
      <c r="C613" s="119" t="s">
        <v>11</v>
      </c>
      <c r="D613" s="228" t="s">
        <v>92</v>
      </c>
      <c r="E613" s="228"/>
      <c r="F613" s="228"/>
      <c r="G613" s="228"/>
      <c r="H613" s="228"/>
      <c r="I613" s="228"/>
      <c r="J613" s="228"/>
      <c r="K613" s="228"/>
      <c r="L613" s="228"/>
      <c r="M613" s="228"/>
      <c r="N613" s="228"/>
      <c r="O613" s="228"/>
      <c r="P613" s="228"/>
    </row>
    <row r="614" spans="2:16" s="24" customFormat="1" ht="12" customHeight="1">
      <c r="C614" s="119" t="s">
        <v>65</v>
      </c>
      <c r="D614" s="24" t="s">
        <v>93</v>
      </c>
    </row>
    <row r="615" spans="2:16" s="24" customFormat="1" ht="12" customHeight="1">
      <c r="C615" s="119"/>
    </row>
    <row r="616" spans="2:16" s="24" customFormat="1" ht="12" customHeight="1">
      <c r="C616" s="119"/>
    </row>
    <row r="617" spans="2:16" ht="12" customHeight="1">
      <c r="B617" s="17"/>
      <c r="C617" s="33"/>
      <c r="D617" s="193" t="s">
        <v>244</v>
      </c>
      <c r="E617" s="193"/>
      <c r="F617" s="193"/>
      <c r="G617" s="193"/>
      <c r="H617" s="193"/>
      <c r="I617" s="193"/>
      <c r="J617" s="193"/>
      <c r="K617" s="193"/>
      <c r="L617" s="193"/>
      <c r="M617" s="158" t="s">
        <v>101</v>
      </c>
      <c r="N617" s="159"/>
      <c r="O617" s="160"/>
      <c r="P617" s="88" t="s">
        <v>105</v>
      </c>
    </row>
    <row r="618" spans="2:16" ht="12" customHeight="1">
      <c r="B618" s="17"/>
      <c r="C618" s="33"/>
      <c r="D618" s="124" t="s">
        <v>393</v>
      </c>
      <c r="E618" s="124"/>
      <c r="F618" s="124"/>
      <c r="G618" s="124"/>
      <c r="H618" s="124"/>
      <c r="I618" s="124"/>
      <c r="J618" s="124"/>
      <c r="K618" s="124"/>
      <c r="L618" s="124"/>
      <c r="M618" s="204">
        <v>649072</v>
      </c>
      <c r="N618" s="204"/>
      <c r="O618" s="204"/>
      <c r="P618" s="121">
        <f>+M618/M$635</f>
        <v>5.0569923908036071E-3</v>
      </c>
    </row>
    <row r="619" spans="2:16" ht="12" customHeight="1">
      <c r="B619" s="17"/>
      <c r="C619" s="33"/>
      <c r="D619" s="124" t="s">
        <v>394</v>
      </c>
      <c r="E619" s="124"/>
      <c r="F619" s="124"/>
      <c r="G619" s="124"/>
      <c r="H619" s="124"/>
      <c r="I619" s="124"/>
      <c r="J619" s="124"/>
      <c r="K619" s="124"/>
      <c r="L619" s="124"/>
      <c r="M619" s="204">
        <v>519601</v>
      </c>
      <c r="N619" s="204"/>
      <c r="O619" s="204"/>
      <c r="P619" s="121">
        <f t="shared" ref="P619:P622" si="1">+M619/M$635</f>
        <v>4.0482693803675788E-3</v>
      </c>
    </row>
    <row r="620" spans="2:16" ht="12" customHeight="1">
      <c r="B620" s="17"/>
      <c r="C620" s="33"/>
      <c r="D620" s="124" t="s">
        <v>395</v>
      </c>
      <c r="E620" s="124"/>
      <c r="F620" s="124"/>
      <c r="G620" s="124"/>
      <c r="H620" s="124"/>
      <c r="I620" s="124"/>
      <c r="J620" s="124"/>
      <c r="K620" s="124"/>
      <c r="L620" s="124"/>
      <c r="M620" s="204">
        <v>220654.69</v>
      </c>
      <c r="N620" s="204"/>
      <c r="O620" s="204"/>
      <c r="P620" s="121">
        <f t="shared" si="1"/>
        <v>1.7191453156585536E-3</v>
      </c>
    </row>
    <row r="621" spans="2:16" ht="12" customHeight="1">
      <c r="B621" s="17"/>
      <c r="C621" s="33"/>
      <c r="D621" s="124" t="s">
        <v>396</v>
      </c>
      <c r="E621" s="124"/>
      <c r="F621" s="124"/>
      <c r="G621" s="124"/>
      <c r="H621" s="124"/>
      <c r="I621" s="124"/>
      <c r="J621" s="124"/>
      <c r="K621" s="124"/>
      <c r="L621" s="124"/>
      <c r="M621" s="204">
        <v>4024636</v>
      </c>
      <c r="N621" s="204"/>
      <c r="O621" s="204"/>
      <c r="P621" s="121">
        <f t="shared" si="1"/>
        <v>3.1356388240063142E-2</v>
      </c>
    </row>
    <row r="622" spans="2:16" ht="12" customHeight="1">
      <c r="B622" s="17"/>
      <c r="C622" s="33"/>
      <c r="D622" s="74" t="s">
        <v>98</v>
      </c>
      <c r="E622" s="75"/>
      <c r="F622" s="75"/>
      <c r="G622" s="75"/>
      <c r="H622" s="75"/>
      <c r="I622" s="75"/>
      <c r="J622" s="75"/>
      <c r="K622" s="75"/>
      <c r="L622" s="76"/>
      <c r="M622" s="245">
        <f>SUM(M618:O621)</f>
        <v>5413963.6899999995</v>
      </c>
      <c r="N622" s="246"/>
      <c r="O622" s="247"/>
      <c r="P622" s="121">
        <f t="shared" si="1"/>
        <v>4.2180795326892881E-2</v>
      </c>
    </row>
    <row r="623" spans="2:16" s="24" customFormat="1" ht="12" customHeight="1">
      <c r="B623" s="29"/>
      <c r="C623" s="31"/>
      <c r="D623" s="31"/>
      <c r="E623" s="31"/>
      <c r="F623" s="31"/>
      <c r="G623" s="31"/>
      <c r="H623" s="31"/>
      <c r="I623" s="31"/>
      <c r="J623" s="31"/>
      <c r="K623" s="31"/>
      <c r="L623" s="31"/>
      <c r="M623" s="31"/>
      <c r="N623" s="31"/>
      <c r="O623" s="31"/>
      <c r="P623" s="31"/>
    </row>
    <row r="624" spans="2:16" ht="12" customHeight="1">
      <c r="B624" s="17"/>
      <c r="C624" s="33"/>
      <c r="D624" s="33"/>
      <c r="E624" s="33"/>
      <c r="F624" s="33"/>
      <c r="G624" s="33"/>
      <c r="H624" s="33"/>
      <c r="I624" s="33"/>
      <c r="J624" s="33"/>
      <c r="K624" s="33"/>
      <c r="L624" s="33"/>
      <c r="M624" s="33"/>
      <c r="N624" s="33"/>
      <c r="O624" s="33"/>
      <c r="P624" s="33"/>
    </row>
    <row r="625" spans="2:17" ht="30" customHeight="1">
      <c r="B625" s="17"/>
      <c r="C625" s="33"/>
      <c r="D625" s="248" t="s">
        <v>246</v>
      </c>
      <c r="E625" s="248"/>
      <c r="F625" s="248"/>
      <c r="G625" s="248"/>
      <c r="H625" s="248"/>
      <c r="I625" s="248"/>
      <c r="J625" s="248"/>
      <c r="K625" s="248"/>
      <c r="L625" s="248"/>
      <c r="M625" s="255" t="s">
        <v>101</v>
      </c>
      <c r="N625" s="256"/>
      <c r="O625" s="257"/>
      <c r="P625" s="91" t="s">
        <v>105</v>
      </c>
    </row>
    <row r="626" spans="2:17" ht="12" customHeight="1">
      <c r="B626" s="17"/>
      <c r="C626" s="33"/>
      <c r="D626" s="124" t="s">
        <v>397</v>
      </c>
      <c r="E626" s="124"/>
      <c r="F626" s="124"/>
      <c r="G626" s="124"/>
      <c r="H626" s="124"/>
      <c r="I626" s="124"/>
      <c r="J626" s="124"/>
      <c r="K626" s="124"/>
      <c r="L626" s="124"/>
      <c r="M626" s="220">
        <v>122937425.8</v>
      </c>
      <c r="N626" s="221"/>
      <c r="O626" s="222"/>
      <c r="P626" s="121">
        <f t="shared" ref="P626:P627" si="2">+M626/M$635</f>
        <v>0.95781920467310711</v>
      </c>
    </row>
    <row r="627" spans="2:17" ht="12" customHeight="1">
      <c r="B627" s="17"/>
      <c r="C627" s="33"/>
      <c r="D627" s="205" t="s">
        <v>98</v>
      </c>
      <c r="E627" s="205"/>
      <c r="F627" s="205"/>
      <c r="G627" s="205"/>
      <c r="H627" s="205"/>
      <c r="I627" s="205"/>
      <c r="J627" s="205"/>
      <c r="K627" s="205"/>
      <c r="L627" s="205"/>
      <c r="M627" s="197">
        <f>SUM(M626:O626)</f>
        <v>122937425.8</v>
      </c>
      <c r="N627" s="197"/>
      <c r="O627" s="197"/>
      <c r="P627" s="121">
        <f t="shared" si="2"/>
        <v>0.95781920467310711</v>
      </c>
    </row>
    <row r="628" spans="2:17" ht="12" customHeight="1">
      <c r="B628" s="17"/>
      <c r="C628" s="33"/>
      <c r="D628" s="217"/>
      <c r="E628" s="217"/>
      <c r="F628" s="217"/>
      <c r="G628" s="217"/>
      <c r="H628" s="217"/>
      <c r="I628" s="217"/>
      <c r="J628" s="217"/>
      <c r="K628" s="217"/>
      <c r="L628" s="217"/>
      <c r="M628" s="218"/>
      <c r="N628" s="218"/>
      <c r="O628" s="218"/>
    </row>
    <row r="629" spans="2:17" ht="12" customHeight="1">
      <c r="B629" s="17"/>
      <c r="C629" s="33"/>
      <c r="D629" s="217"/>
      <c r="E629" s="217"/>
      <c r="F629" s="217"/>
      <c r="G629" s="217"/>
      <c r="H629" s="217"/>
      <c r="I629" s="217"/>
      <c r="J629" s="217"/>
      <c r="K629" s="217"/>
      <c r="L629" s="217"/>
      <c r="M629" s="218"/>
      <c r="N629" s="218"/>
      <c r="O629" s="218"/>
    </row>
    <row r="630" spans="2:17" ht="12" customHeight="1">
      <c r="B630" s="17"/>
      <c r="C630" s="33"/>
      <c r="D630" s="219" t="s">
        <v>245</v>
      </c>
      <c r="E630" s="219"/>
      <c r="F630" s="219"/>
      <c r="G630" s="219"/>
      <c r="H630" s="219"/>
      <c r="I630" s="219"/>
      <c r="J630" s="219"/>
      <c r="K630" s="219"/>
      <c r="L630" s="219"/>
      <c r="M630" s="252" t="s">
        <v>247</v>
      </c>
      <c r="N630" s="253"/>
      <c r="O630" s="254"/>
      <c r="P630" s="88" t="s">
        <v>105</v>
      </c>
    </row>
    <row r="631" spans="2:17" ht="12" customHeight="1">
      <c r="B631" s="17"/>
      <c r="C631" s="33"/>
      <c r="D631" s="124" t="s">
        <v>398</v>
      </c>
      <c r="E631" s="124"/>
      <c r="F631" s="124"/>
      <c r="G631" s="124"/>
      <c r="H631" s="124"/>
      <c r="I631" s="124"/>
      <c r="J631" s="124"/>
      <c r="K631" s="124"/>
      <c r="L631" s="124"/>
      <c r="M631" s="204">
        <v>0</v>
      </c>
      <c r="N631" s="204"/>
      <c r="O631" s="204"/>
      <c r="P631" s="121">
        <f t="shared" ref="P631:P632" si="3">+M631/M$635</f>
        <v>0</v>
      </c>
    </row>
    <row r="632" spans="2:17" ht="12" customHeight="1">
      <c r="B632" s="17"/>
      <c r="C632" s="33"/>
      <c r="D632" s="205" t="s">
        <v>98</v>
      </c>
      <c r="E632" s="205"/>
      <c r="F632" s="205"/>
      <c r="G632" s="205"/>
      <c r="H632" s="205"/>
      <c r="I632" s="205"/>
      <c r="J632" s="205"/>
      <c r="K632" s="205"/>
      <c r="L632" s="205"/>
      <c r="M632" s="197">
        <f>SUM(M631)</f>
        <v>0</v>
      </c>
      <c r="N632" s="197"/>
      <c r="O632" s="197"/>
      <c r="P632" s="121">
        <f t="shared" si="3"/>
        <v>0</v>
      </c>
    </row>
    <row r="633" spans="2:17" ht="12" customHeight="1">
      <c r="B633" s="17"/>
      <c r="C633" s="33"/>
      <c r="D633" s="33"/>
      <c r="E633" s="33"/>
      <c r="F633" s="33"/>
      <c r="G633" s="33"/>
      <c r="H633" s="33"/>
      <c r="I633" s="33"/>
      <c r="J633" s="33"/>
      <c r="K633" s="33"/>
      <c r="L633" s="33"/>
      <c r="M633" s="33"/>
      <c r="N633" s="33"/>
      <c r="O633" s="33"/>
      <c r="P633" s="33"/>
    </row>
    <row r="634" spans="2:17" ht="12" customHeight="1">
      <c r="B634" s="17"/>
      <c r="C634" s="33"/>
      <c r="D634" s="33"/>
      <c r="E634" s="33"/>
      <c r="F634" s="33"/>
      <c r="G634" s="33"/>
      <c r="H634" s="33"/>
      <c r="I634" s="33"/>
      <c r="J634" s="33"/>
      <c r="K634" s="33"/>
      <c r="L634" s="33"/>
      <c r="M634" s="33"/>
      <c r="N634" s="33"/>
      <c r="O634" s="33"/>
      <c r="P634" s="33"/>
    </row>
    <row r="635" spans="2:17" ht="12" customHeight="1">
      <c r="B635" s="17"/>
      <c r="C635" s="33"/>
      <c r="D635" s="124" t="s">
        <v>248</v>
      </c>
      <c r="E635" s="124"/>
      <c r="F635" s="124"/>
      <c r="G635" s="124"/>
      <c r="H635" s="124"/>
      <c r="I635" s="124"/>
      <c r="J635" s="124"/>
      <c r="K635" s="124"/>
      <c r="L635" s="124"/>
      <c r="M635" s="220">
        <v>128351389.48999999</v>
      </c>
      <c r="N635" s="221"/>
      <c r="O635" s="222"/>
      <c r="P635" s="33"/>
    </row>
    <row r="636" spans="2:17" ht="12" customHeight="1">
      <c r="B636" s="17"/>
      <c r="C636" s="33"/>
      <c r="D636" s="33"/>
      <c r="E636" s="33"/>
      <c r="F636" s="33"/>
      <c r="G636" s="33"/>
      <c r="H636" s="33"/>
      <c r="I636" s="33"/>
      <c r="J636" s="33"/>
      <c r="K636" s="33"/>
      <c r="L636" s="33"/>
      <c r="M636" s="33"/>
      <c r="N636" s="33"/>
      <c r="O636" s="33"/>
      <c r="P636" s="33"/>
    </row>
    <row r="637" spans="2:17" s="24" customFormat="1" ht="12" customHeight="1">
      <c r="B637" s="6"/>
      <c r="C637" s="6"/>
      <c r="D637" s="6"/>
      <c r="E637" s="6"/>
      <c r="F637" s="6"/>
      <c r="G637" s="6"/>
      <c r="H637" s="6"/>
      <c r="I637" s="6"/>
      <c r="J637" s="6"/>
      <c r="K637" s="6"/>
      <c r="L637" s="6"/>
      <c r="M637" s="6"/>
      <c r="N637" s="6"/>
      <c r="O637" s="6"/>
      <c r="P637" s="6"/>
      <c r="Q637" s="6"/>
    </row>
    <row r="638" spans="2:17" s="24" customFormat="1" ht="12" customHeight="1">
      <c r="B638" s="6"/>
      <c r="C638" s="6"/>
      <c r="D638" s="6"/>
      <c r="E638" s="6"/>
      <c r="F638" s="6"/>
      <c r="G638" s="6"/>
      <c r="H638" s="6"/>
      <c r="I638" s="6"/>
      <c r="J638" s="6"/>
      <c r="K638" s="6"/>
      <c r="L638" s="6"/>
      <c r="M638" s="6"/>
      <c r="N638" s="6"/>
      <c r="O638" s="6"/>
      <c r="P638" s="6"/>
      <c r="Q638" s="6"/>
    </row>
    <row r="639" spans="2:17" ht="12" customHeight="1">
      <c r="B639" s="20" t="s">
        <v>78</v>
      </c>
      <c r="C639" s="12" t="s">
        <v>79</v>
      </c>
    </row>
    <row r="640" spans="2:17" ht="12" customHeight="1">
      <c r="B640" s="20"/>
      <c r="C640" s="12"/>
    </row>
    <row r="641" spans="2:17" s="24" customFormat="1" ht="24.75" customHeight="1">
      <c r="B641" s="24" t="s">
        <v>325</v>
      </c>
      <c r="C641" s="119"/>
      <c r="D641" s="228"/>
      <c r="E641" s="228"/>
      <c r="F641" s="228"/>
      <c r="G641" s="228"/>
      <c r="H641" s="228"/>
      <c r="I641" s="228"/>
      <c r="J641" s="228"/>
      <c r="K641" s="228"/>
      <c r="L641" s="228"/>
      <c r="M641" s="228"/>
      <c r="N641" s="228"/>
      <c r="O641" s="228"/>
      <c r="P641" s="228"/>
    </row>
    <row r="642" spans="2:17" s="24" customFormat="1" ht="12" customHeight="1">
      <c r="B642" s="6"/>
      <c r="C642" s="6"/>
      <c r="D642" s="6"/>
      <c r="E642" s="6"/>
      <c r="F642" s="6"/>
      <c r="G642" s="6"/>
      <c r="H642" s="6"/>
      <c r="I642" s="6"/>
      <c r="J642" s="6"/>
      <c r="K642" s="6"/>
      <c r="L642" s="6"/>
      <c r="M642" s="6"/>
      <c r="N642" s="6"/>
      <c r="O642" s="6"/>
      <c r="P642" s="6"/>
      <c r="Q642" s="6"/>
    </row>
    <row r="643" spans="2:17" ht="12" customHeight="1">
      <c r="B643" s="20" t="s">
        <v>80</v>
      </c>
      <c r="C643" s="12" t="s">
        <v>81</v>
      </c>
    </row>
    <row r="644" spans="2:17" ht="12" customHeight="1">
      <c r="B644" s="20"/>
      <c r="C644" s="12"/>
    </row>
    <row r="645" spans="2:17" s="24" customFormat="1" ht="12" customHeight="1">
      <c r="B645" s="223" t="s">
        <v>333</v>
      </c>
      <c r="C645" s="223"/>
      <c r="D645" s="223"/>
      <c r="E645" s="223"/>
      <c r="F645" s="223"/>
      <c r="G645" s="223"/>
      <c r="H645" s="223"/>
      <c r="I645" s="223"/>
      <c r="J645" s="223"/>
      <c r="K645" s="223"/>
      <c r="L645" s="223"/>
      <c r="M645" s="223"/>
      <c r="N645" s="223"/>
      <c r="O645" s="223"/>
      <c r="P645" s="223"/>
    </row>
    <row r="646" spans="2:17" s="24" customFormat="1" ht="12" customHeight="1">
      <c r="B646" s="6"/>
      <c r="C646" s="6"/>
      <c r="D646" s="6"/>
      <c r="E646" s="6"/>
      <c r="F646" s="6"/>
      <c r="G646" s="6"/>
      <c r="H646" s="6"/>
      <c r="I646" s="6"/>
      <c r="J646" s="6"/>
      <c r="K646" s="6"/>
      <c r="L646" s="6"/>
      <c r="M646" s="6"/>
      <c r="N646" s="6"/>
      <c r="O646" s="6"/>
      <c r="P646" s="6"/>
      <c r="Q646" s="6"/>
    </row>
    <row r="647" spans="2:17" s="24" customFormat="1" ht="12" customHeight="1">
      <c r="B647" s="6"/>
      <c r="C647" s="6"/>
      <c r="D647" s="6"/>
      <c r="E647" s="6"/>
      <c r="F647" s="6"/>
      <c r="G647" s="6"/>
      <c r="H647" s="6"/>
      <c r="I647" s="6"/>
      <c r="J647" s="6"/>
      <c r="K647" s="6"/>
      <c r="L647" s="6"/>
      <c r="M647" s="6"/>
      <c r="N647" s="6"/>
      <c r="O647" s="6"/>
      <c r="P647" s="6"/>
      <c r="Q647" s="6"/>
    </row>
    <row r="648" spans="2:17" ht="12" customHeight="1">
      <c r="B648" s="20" t="s">
        <v>82</v>
      </c>
      <c r="C648" s="12" t="s">
        <v>83</v>
      </c>
    </row>
    <row r="649" spans="2:17" ht="12" customHeight="1">
      <c r="B649" s="20"/>
      <c r="C649" s="12"/>
    </row>
    <row r="650" spans="2:17" s="24" customFormat="1" ht="29.25" customHeight="1">
      <c r="B650" s="164" t="s">
        <v>334</v>
      </c>
      <c r="C650" s="164"/>
      <c r="D650" s="164"/>
      <c r="E650" s="164"/>
      <c r="F650" s="164"/>
      <c r="G650" s="164"/>
      <c r="H650" s="164"/>
      <c r="I650" s="164"/>
      <c r="J650" s="164"/>
      <c r="K650" s="164"/>
      <c r="L650" s="164"/>
      <c r="M650" s="164"/>
      <c r="N650" s="164"/>
      <c r="O650" s="164"/>
      <c r="P650" s="164"/>
    </row>
    <row r="651" spans="2:17" s="24" customFormat="1" ht="12" customHeight="1">
      <c r="B651" s="6"/>
      <c r="C651" s="6"/>
      <c r="D651" s="6"/>
      <c r="E651" s="6"/>
      <c r="F651" s="6"/>
      <c r="G651" s="6"/>
      <c r="H651" s="6"/>
      <c r="I651" s="6"/>
      <c r="J651" s="6"/>
      <c r="K651" s="6"/>
      <c r="L651" s="6"/>
      <c r="M651" s="6"/>
      <c r="N651" s="6"/>
      <c r="O651" s="6"/>
      <c r="P651" s="6"/>
      <c r="Q651" s="6"/>
    </row>
    <row r="652" spans="2:17" s="24" customFormat="1" ht="12" customHeight="1">
      <c r="B652" s="6"/>
      <c r="C652" s="6"/>
      <c r="D652" s="6"/>
      <c r="E652" s="6"/>
      <c r="F652" s="6"/>
      <c r="G652" s="6"/>
      <c r="H652" s="6"/>
      <c r="I652" s="6"/>
      <c r="J652" s="6"/>
      <c r="K652" s="6"/>
      <c r="L652" s="6"/>
      <c r="M652" s="6"/>
      <c r="N652" s="6"/>
      <c r="O652" s="6"/>
      <c r="P652" s="6"/>
      <c r="Q652" s="6"/>
    </row>
    <row r="653" spans="2:17" ht="12" customHeight="1">
      <c r="B653" s="20" t="s">
        <v>84</v>
      </c>
      <c r="C653" s="12" t="s">
        <v>85</v>
      </c>
    </row>
    <row r="654" spans="2:17" ht="12" customHeight="1">
      <c r="B654" s="20"/>
      <c r="C654" s="12"/>
    </row>
    <row r="655" spans="2:17" ht="57.75" customHeight="1">
      <c r="B655" s="164" t="s">
        <v>335</v>
      </c>
      <c r="C655" s="164"/>
      <c r="D655" s="164"/>
      <c r="E655" s="164"/>
      <c r="F655" s="164"/>
      <c r="G655" s="164"/>
      <c r="H655" s="164"/>
      <c r="I655" s="164"/>
      <c r="J655" s="164"/>
      <c r="K655" s="164"/>
      <c r="L655" s="164"/>
      <c r="M655" s="164"/>
      <c r="N655" s="164"/>
      <c r="O655" s="164"/>
      <c r="P655" s="164"/>
    </row>
    <row r="656" spans="2:17" ht="27.75" customHeight="1">
      <c r="B656" s="164" t="s">
        <v>336</v>
      </c>
      <c r="C656" s="164"/>
      <c r="D656" s="164"/>
      <c r="E656" s="164"/>
      <c r="F656" s="164"/>
      <c r="G656" s="164"/>
      <c r="H656" s="164"/>
      <c r="I656" s="164"/>
      <c r="J656" s="164"/>
      <c r="K656" s="164"/>
      <c r="L656" s="164"/>
      <c r="M656" s="164"/>
      <c r="N656" s="164"/>
      <c r="O656" s="164"/>
      <c r="P656" s="164"/>
    </row>
    <row r="657" spans="2:19" ht="12" customHeight="1">
      <c r="B657" s="20"/>
      <c r="C657" s="12"/>
    </row>
    <row r="658" spans="2:19" s="24" customFormat="1">
      <c r="B658" s="6"/>
      <c r="C658" s="6"/>
      <c r="D658" s="6"/>
      <c r="E658" s="6"/>
      <c r="F658" s="6"/>
      <c r="G658" s="6"/>
      <c r="H658" s="6"/>
      <c r="I658" s="6"/>
      <c r="J658" s="6"/>
      <c r="K658" s="6"/>
      <c r="L658" s="6"/>
      <c r="M658" s="6"/>
      <c r="N658" s="6"/>
      <c r="O658" s="6"/>
      <c r="P658" s="6"/>
      <c r="Q658" s="6"/>
      <c r="R658" s="6"/>
      <c r="S658" s="6"/>
    </row>
    <row r="659" spans="2:19" s="24" customFormat="1">
      <c r="B659" s="6"/>
      <c r="C659" s="6"/>
      <c r="D659" s="6"/>
      <c r="E659" s="6"/>
      <c r="F659" s="6"/>
      <c r="G659" s="6"/>
      <c r="H659" s="6"/>
      <c r="I659" s="6"/>
      <c r="J659" s="6"/>
      <c r="K659" s="6"/>
      <c r="L659" s="6"/>
      <c r="M659" s="6"/>
      <c r="N659" s="6"/>
      <c r="O659" s="6"/>
      <c r="P659" s="6"/>
      <c r="Q659" s="6"/>
      <c r="R659" s="6"/>
      <c r="S659" s="6"/>
    </row>
    <row r="660" spans="2:19" s="24" customFormat="1">
      <c r="B660" s="6"/>
      <c r="C660" s="6"/>
      <c r="D660" s="6"/>
      <c r="E660" s="6"/>
      <c r="F660" s="6"/>
      <c r="G660" s="6"/>
      <c r="H660" s="6"/>
      <c r="I660" s="6"/>
      <c r="J660" s="6"/>
      <c r="K660" s="6"/>
      <c r="L660" s="6"/>
      <c r="M660" s="6"/>
      <c r="N660" s="6"/>
      <c r="O660" s="6"/>
      <c r="P660" s="6"/>
      <c r="Q660" s="6"/>
      <c r="R660" s="6"/>
      <c r="S660" s="6"/>
    </row>
    <row r="661" spans="2:19" s="24" customFormat="1">
      <c r="B661" s="6"/>
      <c r="C661" s="6"/>
      <c r="D661" s="6"/>
      <c r="E661" s="6"/>
      <c r="F661" s="6"/>
      <c r="G661" s="6"/>
      <c r="H661" s="6"/>
      <c r="I661" s="6"/>
      <c r="J661" s="6"/>
      <c r="K661" s="6"/>
      <c r="L661" s="6"/>
      <c r="M661" s="6"/>
      <c r="N661" s="6"/>
      <c r="O661" s="6"/>
      <c r="P661" s="6"/>
      <c r="Q661" s="6"/>
      <c r="R661" s="6"/>
      <c r="S661" s="6"/>
    </row>
    <row r="662" spans="2:19" s="24" customFormat="1">
      <c r="B662" s="6"/>
      <c r="C662" s="6"/>
      <c r="D662" s="6"/>
      <c r="E662" s="6"/>
      <c r="F662" s="6"/>
      <c r="G662" s="6"/>
      <c r="H662" s="6"/>
      <c r="I662" s="6"/>
      <c r="J662" s="6"/>
      <c r="K662" s="6"/>
      <c r="L662" s="6"/>
      <c r="M662" s="6"/>
      <c r="N662" s="6"/>
      <c r="O662" s="6"/>
      <c r="P662" s="6"/>
      <c r="Q662" s="6"/>
      <c r="R662" s="6"/>
      <c r="S662" s="6"/>
    </row>
    <row r="663" spans="2:19" s="24" customFormat="1">
      <c r="B663" s="6"/>
      <c r="C663" s="6"/>
      <c r="D663" s="6"/>
      <c r="E663" s="6"/>
      <c r="F663" s="6"/>
      <c r="G663" s="6"/>
      <c r="H663" s="6"/>
      <c r="I663" s="6"/>
      <c r="J663" s="6"/>
      <c r="K663" s="6"/>
      <c r="L663" s="6"/>
      <c r="M663" s="6"/>
      <c r="N663" s="6"/>
      <c r="O663" s="6"/>
      <c r="P663" s="6"/>
      <c r="Q663" s="6"/>
      <c r="R663" s="6"/>
      <c r="S663" s="6"/>
    </row>
    <row r="664" spans="2:19" s="24" customFormat="1">
      <c r="B664" s="6"/>
      <c r="C664" s="6"/>
      <c r="D664" s="6"/>
      <c r="E664" s="6"/>
      <c r="F664" s="6"/>
      <c r="G664" s="6"/>
      <c r="H664" s="6"/>
      <c r="I664" s="6"/>
      <c r="J664" s="6"/>
      <c r="K664" s="6"/>
      <c r="L664" s="6"/>
      <c r="M664" s="6"/>
      <c r="N664" s="6"/>
      <c r="O664" s="6"/>
      <c r="P664" s="6"/>
      <c r="Q664" s="6"/>
      <c r="R664" s="6"/>
      <c r="S664" s="6"/>
    </row>
    <row r="665" spans="2:19" s="24" customFormat="1">
      <c r="B665" s="6"/>
      <c r="C665" s="6"/>
      <c r="D665" s="6"/>
      <c r="E665" s="6"/>
      <c r="F665" s="6"/>
      <c r="G665" s="6"/>
      <c r="H665" s="6"/>
      <c r="I665" s="6"/>
      <c r="J665" s="6"/>
      <c r="K665" s="6"/>
      <c r="L665" s="6"/>
      <c r="M665" s="6"/>
      <c r="N665" s="6"/>
      <c r="O665" s="6"/>
      <c r="P665" s="6"/>
      <c r="Q665" s="6"/>
      <c r="R665" s="6"/>
      <c r="S665" s="6"/>
    </row>
    <row r="666" spans="2:19" s="24" customFormat="1">
      <c r="B666" s="6"/>
      <c r="C666" s="6"/>
      <c r="D666" s="6"/>
      <c r="E666" s="6"/>
      <c r="F666" s="6"/>
      <c r="G666" s="6"/>
      <c r="H666" s="6"/>
      <c r="I666" s="6"/>
      <c r="J666" s="6"/>
      <c r="K666" s="6"/>
      <c r="L666" s="6"/>
      <c r="M666" s="6"/>
      <c r="N666" s="6"/>
      <c r="O666" s="6"/>
      <c r="P666" s="6"/>
      <c r="Q666" s="6"/>
      <c r="R666" s="6"/>
      <c r="S666" s="6"/>
    </row>
    <row r="667" spans="2:19" ht="12" customHeight="1">
      <c r="B667" s="20" t="s">
        <v>86</v>
      </c>
      <c r="C667" s="12" t="s">
        <v>87</v>
      </c>
    </row>
    <row r="668" spans="2:19" ht="12" customHeight="1">
      <c r="B668" s="20"/>
      <c r="C668" s="12"/>
    </row>
    <row r="669" spans="2:19" s="24" customFormat="1" ht="24" customHeight="1">
      <c r="B669" s="223" t="s">
        <v>337</v>
      </c>
      <c r="C669" s="223"/>
      <c r="D669" s="223"/>
      <c r="E669" s="223"/>
      <c r="F669" s="223"/>
      <c r="G669" s="223"/>
      <c r="H669" s="223"/>
      <c r="I669" s="223"/>
      <c r="J669" s="223"/>
      <c r="K669" s="223"/>
      <c r="L669" s="223"/>
      <c r="M669" s="223"/>
      <c r="N669" s="223"/>
      <c r="O669" s="223"/>
      <c r="P669" s="223"/>
    </row>
    <row r="670" spans="2:19" s="24" customFormat="1">
      <c r="B670" s="6"/>
      <c r="C670" s="6"/>
      <c r="D670" s="6"/>
      <c r="E670" s="6"/>
      <c r="F670" s="6"/>
      <c r="G670" s="6"/>
      <c r="H670" s="6"/>
      <c r="I670" s="6"/>
      <c r="J670" s="6"/>
      <c r="K670" s="6"/>
      <c r="L670" s="6"/>
      <c r="M670" s="6"/>
      <c r="N670" s="6"/>
      <c r="O670" s="6"/>
      <c r="P670" s="6"/>
      <c r="Q670" s="6"/>
    </row>
    <row r="671" spans="2:19" ht="12" customHeight="1">
      <c r="B671" s="20" t="s">
        <v>88</v>
      </c>
      <c r="C671" s="12" t="s">
        <v>89</v>
      </c>
    </row>
    <row r="672" spans="2:19" ht="12" customHeight="1">
      <c r="B672" s="20"/>
      <c r="C672" s="12"/>
    </row>
    <row r="673" spans="2:19" s="24" customFormat="1" ht="23.25" customHeight="1">
      <c r="B673" s="24" t="s">
        <v>325</v>
      </c>
      <c r="C673" s="120"/>
      <c r="D673" s="120"/>
      <c r="E673" s="120"/>
      <c r="F673" s="120"/>
      <c r="G673" s="120"/>
      <c r="H673" s="120"/>
      <c r="I673" s="120"/>
      <c r="J673" s="120"/>
      <c r="K673" s="120"/>
      <c r="L673" s="120"/>
      <c r="M673" s="120"/>
      <c r="N673" s="120"/>
      <c r="O673" s="120"/>
      <c r="P673" s="120"/>
    </row>
    <row r="674" spans="2:19" s="24" customFormat="1">
      <c r="B674" s="6"/>
      <c r="C674" s="6"/>
      <c r="D674" s="6"/>
      <c r="E674" s="6"/>
      <c r="F674" s="6"/>
      <c r="G674" s="6"/>
      <c r="H674" s="6"/>
      <c r="I674" s="6"/>
      <c r="J674" s="6"/>
      <c r="K674" s="6"/>
      <c r="L674" s="6"/>
      <c r="M674" s="6"/>
      <c r="N674" s="6"/>
      <c r="O674" s="6"/>
      <c r="P674" s="6"/>
      <c r="Q674" s="6"/>
      <c r="R674" s="6"/>
      <c r="S674" s="6"/>
    </row>
    <row r="675" spans="2:19" ht="12" customHeight="1">
      <c r="B675" s="20" t="s">
        <v>90</v>
      </c>
      <c r="C675" s="12" t="s">
        <v>91</v>
      </c>
    </row>
    <row r="676" spans="2:19" ht="12" customHeight="1">
      <c r="B676" s="20"/>
      <c r="C676" s="12"/>
    </row>
    <row r="679" spans="2:19" ht="24" customHeight="1">
      <c r="B679" s="259" t="s">
        <v>225</v>
      </c>
      <c r="C679" s="259"/>
      <c r="D679" s="259"/>
      <c r="E679" s="259"/>
      <c r="F679" s="259"/>
      <c r="G679" s="259"/>
      <c r="H679" s="259"/>
      <c r="I679" s="259"/>
      <c r="J679" s="259"/>
      <c r="K679" s="259"/>
      <c r="L679" s="259"/>
      <c r="M679" s="259"/>
      <c r="N679" s="259"/>
      <c r="O679" s="259"/>
      <c r="P679" s="259"/>
    </row>
    <row r="682" spans="2:19" ht="12.75">
      <c r="C682" s="258" t="s">
        <v>344</v>
      </c>
      <c r="D682" s="258"/>
      <c r="E682" s="258"/>
      <c r="F682" s="258"/>
      <c r="G682" s="258"/>
      <c r="H682" s="258"/>
      <c r="I682" s="258"/>
      <c r="J682" s="258"/>
      <c r="K682" s="258"/>
      <c r="L682" s="258"/>
      <c r="M682" s="258"/>
      <c r="N682" s="258"/>
      <c r="O682" s="258"/>
    </row>
    <row r="683" spans="2:19" ht="12" customHeight="1">
      <c r="C683" s="258" t="s">
        <v>338</v>
      </c>
      <c r="D683" s="258"/>
      <c r="E683" s="258"/>
      <c r="F683" s="258"/>
      <c r="G683" s="258"/>
      <c r="H683" s="258"/>
      <c r="I683" s="258"/>
      <c r="J683" s="258"/>
      <c r="K683" s="258"/>
      <c r="L683" s="258"/>
      <c r="M683" s="258"/>
      <c r="N683" s="258"/>
      <c r="O683" s="258"/>
    </row>
    <row r="684" spans="2:19" ht="12" customHeight="1">
      <c r="C684" s="258" t="s">
        <v>339</v>
      </c>
      <c r="D684" s="258"/>
      <c r="E684" s="258"/>
      <c r="F684" s="258"/>
      <c r="G684" s="258"/>
      <c r="H684" s="258"/>
      <c r="I684" s="258"/>
      <c r="J684" s="258"/>
      <c r="K684" s="258"/>
      <c r="L684" s="258"/>
      <c r="M684" s="258"/>
      <c r="N684" s="258"/>
      <c r="O684" s="258"/>
    </row>
    <row r="685" spans="2:19" ht="12" customHeight="1">
      <c r="C685" s="94"/>
    </row>
    <row r="686" spans="2:19" ht="12" customHeight="1">
      <c r="C686" s="94"/>
    </row>
    <row r="687" spans="2:19" ht="12" customHeight="1">
      <c r="C687" s="94"/>
    </row>
    <row r="688" spans="2:19" ht="18.75" customHeight="1">
      <c r="C688" s="258" t="s">
        <v>344</v>
      </c>
      <c r="D688" s="258"/>
      <c r="E688" s="258"/>
      <c r="F688" s="258"/>
      <c r="G688" s="258"/>
      <c r="H688" s="258"/>
      <c r="I688" s="258"/>
      <c r="J688" s="258"/>
      <c r="K688" s="258"/>
      <c r="L688" s="258"/>
      <c r="M688" s="258"/>
      <c r="N688" s="258"/>
      <c r="O688" s="258"/>
    </row>
    <row r="689" spans="3:16" ht="12" customHeight="1">
      <c r="C689" s="258" t="s">
        <v>340</v>
      </c>
      <c r="D689" s="258"/>
      <c r="E689" s="258"/>
      <c r="F689" s="258"/>
      <c r="G689" s="258"/>
      <c r="H689" s="258"/>
      <c r="I689" s="258"/>
      <c r="J689" s="258"/>
      <c r="K689" s="258"/>
      <c r="L689" s="258"/>
      <c r="M689" s="258"/>
      <c r="N689" s="258"/>
      <c r="O689" s="258"/>
    </row>
    <row r="690" spans="3:16" ht="12" customHeight="1">
      <c r="C690" s="258" t="s">
        <v>341</v>
      </c>
      <c r="D690" s="258"/>
      <c r="E690" s="258"/>
      <c r="F690" s="258"/>
      <c r="G690" s="258"/>
      <c r="H690" s="258"/>
      <c r="I690" s="258"/>
      <c r="J690" s="258"/>
      <c r="K690" s="258"/>
      <c r="L690" s="258"/>
      <c r="M690" s="258"/>
      <c r="N690" s="258"/>
      <c r="O690" s="258"/>
    </row>
    <row r="691" spans="3:16" ht="12" customHeight="1">
      <c r="C691" s="92"/>
    </row>
    <row r="692" spans="3:16" ht="12" customHeight="1">
      <c r="C692" s="93"/>
    </row>
    <row r="693" spans="3:16" ht="12" customHeight="1">
      <c r="C693" s="93"/>
    </row>
    <row r="694" spans="3:16" ht="16.5" customHeight="1">
      <c r="C694" s="258" t="s">
        <v>344</v>
      </c>
      <c r="D694" s="258"/>
      <c r="E694" s="258"/>
      <c r="F694" s="258"/>
      <c r="G694" s="258"/>
      <c r="H694" s="258"/>
      <c r="I694" s="258"/>
      <c r="J694" s="258"/>
      <c r="K694" s="258"/>
      <c r="L694" s="258"/>
      <c r="M694" s="258"/>
      <c r="N694" s="258"/>
      <c r="O694" s="258"/>
    </row>
    <row r="695" spans="3:16" ht="12" customHeight="1">
      <c r="C695" s="258" t="s">
        <v>342</v>
      </c>
      <c r="D695" s="258"/>
      <c r="E695" s="258"/>
      <c r="F695" s="258"/>
      <c r="G695" s="258"/>
      <c r="H695" s="258"/>
      <c r="I695" s="258"/>
      <c r="J695" s="258"/>
      <c r="K695" s="258"/>
      <c r="L695" s="258"/>
      <c r="M695" s="258"/>
      <c r="N695" s="258"/>
      <c r="O695" s="258"/>
    </row>
    <row r="696" spans="3:16" ht="12" customHeight="1">
      <c r="C696" s="258" t="s">
        <v>343</v>
      </c>
      <c r="D696" s="258"/>
      <c r="E696" s="258"/>
      <c r="F696" s="258"/>
      <c r="G696" s="258"/>
      <c r="H696" s="258"/>
      <c r="I696" s="258"/>
      <c r="J696" s="258"/>
      <c r="K696" s="258"/>
      <c r="L696" s="258"/>
      <c r="M696" s="258"/>
      <c r="N696" s="258"/>
      <c r="O696" s="258"/>
      <c r="P696" s="95"/>
    </row>
  </sheetData>
  <mergeCells count="553">
    <mergeCell ref="C689:O689"/>
    <mergeCell ref="C690:O690"/>
    <mergeCell ref="C694:O694"/>
    <mergeCell ref="C695:O695"/>
    <mergeCell ref="C696:O696"/>
    <mergeCell ref="B679:P679"/>
    <mergeCell ref="C688:O688"/>
    <mergeCell ref="D237:L237"/>
    <mergeCell ref="M237:O237"/>
    <mergeCell ref="D635:L635"/>
    <mergeCell ref="M635:O635"/>
    <mergeCell ref="B645:P645"/>
    <mergeCell ref="B650:P650"/>
    <mergeCell ref="B655:P655"/>
    <mergeCell ref="B656:P656"/>
    <mergeCell ref="B669:P669"/>
    <mergeCell ref="C682:O682"/>
    <mergeCell ref="C683:O683"/>
    <mergeCell ref="C684:O684"/>
    <mergeCell ref="D628:L628"/>
    <mergeCell ref="M628:O628"/>
    <mergeCell ref="D629:L629"/>
    <mergeCell ref="D632:L632"/>
    <mergeCell ref="M632:O632"/>
    <mergeCell ref="D621:L621"/>
    <mergeCell ref="M621:O621"/>
    <mergeCell ref="M622:O622"/>
    <mergeCell ref="D625:L625"/>
    <mergeCell ref="M625:O625"/>
    <mergeCell ref="D626:L626"/>
    <mergeCell ref="M626:O626"/>
    <mergeCell ref="D627:L627"/>
    <mergeCell ref="M627:O627"/>
    <mergeCell ref="D619:L619"/>
    <mergeCell ref="M619:O619"/>
    <mergeCell ref="D620:L620"/>
    <mergeCell ref="M620:O620"/>
    <mergeCell ref="D613:P613"/>
    <mergeCell ref="M629:O629"/>
    <mergeCell ref="D630:L630"/>
    <mergeCell ref="M630:O630"/>
    <mergeCell ref="D631:L631"/>
    <mergeCell ref="M631:O631"/>
    <mergeCell ref="B597:P597"/>
    <mergeCell ref="B598:P598"/>
    <mergeCell ref="B599:P599"/>
    <mergeCell ref="B600:P600"/>
    <mergeCell ref="B601:P601"/>
    <mergeCell ref="D617:L617"/>
    <mergeCell ref="M617:O617"/>
    <mergeCell ref="D618:L618"/>
    <mergeCell ref="M618:O618"/>
    <mergeCell ref="B550:P550"/>
    <mergeCell ref="B551:P551"/>
    <mergeCell ref="B552:P552"/>
    <mergeCell ref="B553:P553"/>
    <mergeCell ref="B554:P554"/>
    <mergeCell ref="B555:P555"/>
    <mergeCell ref="B556:P556"/>
    <mergeCell ref="B558:P558"/>
    <mergeCell ref="B541:P541"/>
    <mergeCell ref="B542:P542"/>
    <mergeCell ref="B543:P543"/>
    <mergeCell ref="B544:P544"/>
    <mergeCell ref="B545:P545"/>
    <mergeCell ref="B546:P546"/>
    <mergeCell ref="B547:P547"/>
    <mergeCell ref="B548:P548"/>
    <mergeCell ref="B549:P549"/>
    <mergeCell ref="B528:P528"/>
    <mergeCell ref="B529:P529"/>
    <mergeCell ref="B530:P530"/>
    <mergeCell ref="B531:P531"/>
    <mergeCell ref="B537:P537"/>
    <mergeCell ref="B538:P538"/>
    <mergeCell ref="B539:P539"/>
    <mergeCell ref="B540:P540"/>
    <mergeCell ref="D262:L262"/>
    <mergeCell ref="M262:O262"/>
    <mergeCell ref="D269:L269"/>
    <mergeCell ref="M269:O269"/>
    <mergeCell ref="L286:N286"/>
    <mergeCell ref="L290:N290"/>
    <mergeCell ref="L291:N291"/>
    <mergeCell ref="B519:P519"/>
    <mergeCell ref="B520:P520"/>
    <mergeCell ref="M263:O263"/>
    <mergeCell ref="C285:K285"/>
    <mergeCell ref="C286:K286"/>
    <mergeCell ref="C287:K287"/>
    <mergeCell ref="C288:K288"/>
    <mergeCell ref="C289:K289"/>
    <mergeCell ref="C290:K290"/>
    <mergeCell ref="D266:L266"/>
    <mergeCell ref="C118:I118"/>
    <mergeCell ref="J118:L118"/>
    <mergeCell ref="M118:O118"/>
    <mergeCell ref="M108:O108"/>
    <mergeCell ref="M109:O109"/>
    <mergeCell ref="M110:O110"/>
    <mergeCell ref="M111:O111"/>
    <mergeCell ref="J108:L108"/>
    <mergeCell ref="J109:L109"/>
    <mergeCell ref="J110:L110"/>
    <mergeCell ref="J111:L111"/>
    <mergeCell ref="C108:I108"/>
    <mergeCell ref="C109:I109"/>
    <mergeCell ref="C110:I110"/>
    <mergeCell ref="C111:I111"/>
    <mergeCell ref="D155:I155"/>
    <mergeCell ref="J155:L155"/>
    <mergeCell ref="C149:P149"/>
    <mergeCell ref="M155:O155"/>
    <mergeCell ref="D156:I156"/>
    <mergeCell ref="J156:L156"/>
    <mergeCell ref="D208:L208"/>
    <mergeCell ref="M208:O208"/>
    <mergeCell ref="C92:P94"/>
    <mergeCell ref="C79:I79"/>
    <mergeCell ref="C80:I80"/>
    <mergeCell ref="C81:I81"/>
    <mergeCell ref="C82:I82"/>
    <mergeCell ref="J83:L83"/>
    <mergeCell ref="J84:L84"/>
    <mergeCell ref="C83:I83"/>
    <mergeCell ref="C84:I84"/>
    <mergeCell ref="J79:L79"/>
    <mergeCell ref="F36:J36"/>
    <mergeCell ref="K36:M36"/>
    <mergeCell ref="F37:J37"/>
    <mergeCell ref="K37:M37"/>
    <mergeCell ref="F38:J38"/>
    <mergeCell ref="K38:M38"/>
    <mergeCell ref="J73:L73"/>
    <mergeCell ref="M73:O73"/>
    <mergeCell ref="C74:I74"/>
    <mergeCell ref="J74:L74"/>
    <mergeCell ref="M74:O74"/>
    <mergeCell ref="C52:P52"/>
    <mergeCell ref="J27:L27"/>
    <mergeCell ref="M27:O27"/>
    <mergeCell ref="F34:J34"/>
    <mergeCell ref="K34:M34"/>
    <mergeCell ref="F35:J35"/>
    <mergeCell ref="K35:M35"/>
    <mergeCell ref="B3:P5"/>
    <mergeCell ref="B421:P421"/>
    <mergeCell ref="A437:P437"/>
    <mergeCell ref="A13:P13"/>
    <mergeCell ref="C295:J295"/>
    <mergeCell ref="C296:J296"/>
    <mergeCell ref="C297:J297"/>
    <mergeCell ref="C300:J300"/>
    <mergeCell ref="K295:M295"/>
    <mergeCell ref="K296:M296"/>
    <mergeCell ref="K297:M297"/>
    <mergeCell ref="K300:M300"/>
    <mergeCell ref="N295:P295"/>
    <mergeCell ref="N296:P296"/>
    <mergeCell ref="N297:P297"/>
    <mergeCell ref="N300:P300"/>
    <mergeCell ref="C21:P22"/>
    <mergeCell ref="C69:P70"/>
    <mergeCell ref="E468:K468"/>
    <mergeCell ref="L468:N468"/>
    <mergeCell ref="E469:K469"/>
    <mergeCell ref="L469:N469"/>
    <mergeCell ref="E461:K461"/>
    <mergeCell ref="L461:N461"/>
    <mergeCell ref="E462:K462"/>
    <mergeCell ref="L462:N462"/>
    <mergeCell ref="C426:P426"/>
    <mergeCell ref="E467:K467"/>
    <mergeCell ref="L467:N467"/>
    <mergeCell ref="B428:P429"/>
    <mergeCell ref="B439:P441"/>
    <mergeCell ref="E464:K464"/>
    <mergeCell ref="L464:N464"/>
    <mergeCell ref="E465:K465"/>
    <mergeCell ref="L465:N465"/>
    <mergeCell ref="E466:K466"/>
    <mergeCell ref="L466:N466"/>
    <mergeCell ref="C401:P401"/>
    <mergeCell ref="M78:O78"/>
    <mergeCell ref="M79:O79"/>
    <mergeCell ref="M80:O80"/>
    <mergeCell ref="M81:O81"/>
    <mergeCell ref="M82:O82"/>
    <mergeCell ref="M83:O83"/>
    <mergeCell ref="M84:O84"/>
    <mergeCell ref="J78:L78"/>
    <mergeCell ref="I384:K384"/>
    <mergeCell ref="I383:K383"/>
    <mergeCell ref="I382:K382"/>
    <mergeCell ref="I381:K381"/>
    <mergeCell ref="I385:K385"/>
    <mergeCell ref="L384:N384"/>
    <mergeCell ref="E379:H379"/>
    <mergeCell ref="L383:N383"/>
    <mergeCell ref="E383:H383"/>
    <mergeCell ref="E380:H380"/>
    <mergeCell ref="I380:K380"/>
    <mergeCell ref="L380:N380"/>
    <mergeCell ref="E382:H382"/>
    <mergeCell ref="C78:I78"/>
    <mergeCell ref="C116:I116"/>
    <mergeCell ref="D27:I27"/>
    <mergeCell ref="K140:M140"/>
    <mergeCell ref="K141:M141"/>
    <mergeCell ref="K143:M143"/>
    <mergeCell ref="N140:P140"/>
    <mergeCell ref="N141:P141"/>
    <mergeCell ref="N143:P143"/>
    <mergeCell ref="D268:L268"/>
    <mergeCell ref="M268:O268"/>
    <mergeCell ref="C174:P174"/>
    <mergeCell ref="C193:H193"/>
    <mergeCell ref="C194:H194"/>
    <mergeCell ref="C195:H195"/>
    <mergeCell ref="C197:H197"/>
    <mergeCell ref="D239:L239"/>
    <mergeCell ref="M239:O239"/>
    <mergeCell ref="D258:L258"/>
    <mergeCell ref="F48:J48"/>
    <mergeCell ref="K48:M48"/>
    <mergeCell ref="C144:J144"/>
    <mergeCell ref="K144:M144"/>
    <mergeCell ref="N144:P144"/>
    <mergeCell ref="C72:I72"/>
    <mergeCell ref="C73:I73"/>
    <mergeCell ref="D641:P641"/>
    <mergeCell ref="B563:P563"/>
    <mergeCell ref="B564:P564"/>
    <mergeCell ref="B565:P565"/>
    <mergeCell ref="B570:P570"/>
    <mergeCell ref="B571:P571"/>
    <mergeCell ref="B572:P572"/>
    <mergeCell ref="B573:P573"/>
    <mergeCell ref="B574:P574"/>
    <mergeCell ref="B575:P575"/>
    <mergeCell ref="B576:P576"/>
    <mergeCell ref="B577:P577"/>
    <mergeCell ref="B578:P578"/>
    <mergeCell ref="B579:P579"/>
    <mergeCell ref="B580:P580"/>
    <mergeCell ref="B581:P581"/>
    <mergeCell ref="B582:P582"/>
    <mergeCell ref="B583:P583"/>
    <mergeCell ref="B584:P584"/>
    <mergeCell ref="B585:P585"/>
    <mergeCell ref="B586:P586"/>
    <mergeCell ref="B594:P594"/>
    <mergeCell ref="B595:P595"/>
    <mergeCell ref="B596:P596"/>
    <mergeCell ref="L475:N475"/>
    <mergeCell ref="L476:N476"/>
    <mergeCell ref="L477:N477"/>
    <mergeCell ref="L478:N478"/>
    <mergeCell ref="L485:N485"/>
    <mergeCell ref="L486:N486"/>
    <mergeCell ref="L487:N487"/>
    <mergeCell ref="L488:N488"/>
    <mergeCell ref="F485:K485"/>
    <mergeCell ref="F486:K486"/>
    <mergeCell ref="F487:K487"/>
    <mergeCell ref="F488:K488"/>
    <mergeCell ref="F475:K475"/>
    <mergeCell ref="F476:K476"/>
    <mergeCell ref="F477:K477"/>
    <mergeCell ref="F478:K478"/>
    <mergeCell ref="B511:P511"/>
    <mergeCell ref="B513:P513"/>
    <mergeCell ref="B515:P515"/>
    <mergeCell ref="A507:P507"/>
    <mergeCell ref="B521:P521"/>
    <mergeCell ref="B522:P522"/>
    <mergeCell ref="B523:P523"/>
    <mergeCell ref="B524:P524"/>
    <mergeCell ref="B525:P525"/>
    <mergeCell ref="B526:P526"/>
    <mergeCell ref="B527:P527"/>
    <mergeCell ref="C140:J140"/>
    <mergeCell ref="C141:J141"/>
    <mergeCell ref="C143:J143"/>
    <mergeCell ref="I195:K195"/>
    <mergeCell ref="L195:N195"/>
    <mergeCell ref="I197:K197"/>
    <mergeCell ref="L197:N197"/>
    <mergeCell ref="D203:L203"/>
    <mergeCell ref="M203:O203"/>
    <mergeCell ref="C189:P191"/>
    <mergeCell ref="M271:O271"/>
    <mergeCell ref="M266:O266"/>
    <mergeCell ref="D267:L267"/>
    <mergeCell ref="M267:O267"/>
    <mergeCell ref="E386:H386"/>
    <mergeCell ref="E385:H385"/>
    <mergeCell ref="E384:H384"/>
    <mergeCell ref="L379:N379"/>
    <mergeCell ref="I386:K386"/>
    <mergeCell ref="I379:K379"/>
    <mergeCell ref="E463:K463"/>
    <mergeCell ref="L463:N463"/>
    <mergeCell ref="C316:P316"/>
    <mergeCell ref="C299:J299"/>
    <mergeCell ref="K299:M299"/>
    <mergeCell ref="N299:P299"/>
    <mergeCell ref="M272:O272"/>
    <mergeCell ref="D273:L273"/>
    <mergeCell ref="M273:O273"/>
    <mergeCell ref="D270:L270"/>
    <mergeCell ref="M270:O270"/>
    <mergeCell ref="D271:L271"/>
    <mergeCell ref="L285:N285"/>
    <mergeCell ref="D276:L276"/>
    <mergeCell ref="M276:O276"/>
    <mergeCell ref="C298:J298"/>
    <mergeCell ref="K298:M298"/>
    <mergeCell ref="N298:P298"/>
    <mergeCell ref="C281:P281"/>
    <mergeCell ref="C283:P283"/>
    <mergeCell ref="C291:K291"/>
    <mergeCell ref="L287:N287"/>
    <mergeCell ref="D28:I28"/>
    <mergeCell ref="J28:L28"/>
    <mergeCell ref="M28:O28"/>
    <mergeCell ref="A1:P1"/>
    <mergeCell ref="L382:N382"/>
    <mergeCell ref="L381:N381"/>
    <mergeCell ref="F44:J44"/>
    <mergeCell ref="K44:M44"/>
    <mergeCell ref="F45:J45"/>
    <mergeCell ref="K45:M45"/>
    <mergeCell ref="F46:J46"/>
    <mergeCell ref="K46:M46"/>
    <mergeCell ref="F47:J47"/>
    <mergeCell ref="K47:M47"/>
    <mergeCell ref="L288:N288"/>
    <mergeCell ref="L289:N289"/>
    <mergeCell ref="C213:P215"/>
    <mergeCell ref="C219:P221"/>
    <mergeCell ref="D26:I26"/>
    <mergeCell ref="J26:L26"/>
    <mergeCell ref="M26:O26"/>
    <mergeCell ref="C57:P57"/>
    <mergeCell ref="J72:L72"/>
    <mergeCell ref="M72:O72"/>
    <mergeCell ref="J80:L80"/>
    <mergeCell ref="J81:L81"/>
    <mergeCell ref="J82:L82"/>
    <mergeCell ref="C132:P133"/>
    <mergeCell ref="C142:J142"/>
    <mergeCell ref="K142:M142"/>
    <mergeCell ref="N142:P142"/>
    <mergeCell ref="C146:P147"/>
    <mergeCell ref="C148:P148"/>
    <mergeCell ref="C117:I117"/>
    <mergeCell ref="J117:L117"/>
    <mergeCell ref="M117:O117"/>
    <mergeCell ref="J116:L116"/>
    <mergeCell ref="M116:O116"/>
    <mergeCell ref="C104:I104"/>
    <mergeCell ref="J104:L104"/>
    <mergeCell ref="M104:O104"/>
    <mergeCell ref="C99:P100"/>
    <mergeCell ref="C102:I102"/>
    <mergeCell ref="J102:L102"/>
    <mergeCell ref="M102:O102"/>
    <mergeCell ref="C103:I103"/>
    <mergeCell ref="J103:L103"/>
    <mergeCell ref="M103:O103"/>
    <mergeCell ref="M156:O156"/>
    <mergeCell ref="D157:I157"/>
    <mergeCell ref="J157:L157"/>
    <mergeCell ref="M157:O157"/>
    <mergeCell ref="D158:I158"/>
    <mergeCell ref="J158:L158"/>
    <mergeCell ref="M158:O158"/>
    <mergeCell ref="D159:I159"/>
    <mergeCell ref="J159:L159"/>
    <mergeCell ref="M159:O159"/>
    <mergeCell ref="D160:I160"/>
    <mergeCell ref="J160:L160"/>
    <mergeCell ref="M160:O160"/>
    <mergeCell ref="I193:K193"/>
    <mergeCell ref="L193:N193"/>
    <mergeCell ref="I194:K194"/>
    <mergeCell ref="D161:I161"/>
    <mergeCell ref="J161:L161"/>
    <mergeCell ref="M161:O161"/>
    <mergeCell ref="D162:I162"/>
    <mergeCell ref="J162:L162"/>
    <mergeCell ref="M162:O162"/>
    <mergeCell ref="D163:I163"/>
    <mergeCell ref="J163:L163"/>
    <mergeCell ref="M163:O163"/>
    <mergeCell ref="M258:O258"/>
    <mergeCell ref="D259:L259"/>
    <mergeCell ref="M259:O259"/>
    <mergeCell ref="D260:L260"/>
    <mergeCell ref="M260:O260"/>
    <mergeCell ref="D261:L261"/>
    <mergeCell ref="M261:O261"/>
    <mergeCell ref="D164:I164"/>
    <mergeCell ref="J164:L164"/>
    <mergeCell ref="M164:O164"/>
    <mergeCell ref="D165:I165"/>
    <mergeCell ref="J165:L165"/>
    <mergeCell ref="M165:O165"/>
    <mergeCell ref="D166:I166"/>
    <mergeCell ref="J166:L166"/>
    <mergeCell ref="M166:O166"/>
    <mergeCell ref="L194:N194"/>
    <mergeCell ref="D204:L204"/>
    <mergeCell ref="M204:O204"/>
    <mergeCell ref="D205:L205"/>
    <mergeCell ref="M205:O205"/>
    <mergeCell ref="D206:L206"/>
    <mergeCell ref="M206:O206"/>
    <mergeCell ref="C255:P256"/>
    <mergeCell ref="M207:O207"/>
    <mergeCell ref="L408:N408"/>
    <mergeCell ref="D236:L236"/>
    <mergeCell ref="M236:O236"/>
    <mergeCell ref="D238:L238"/>
    <mergeCell ref="M238:O238"/>
    <mergeCell ref="D241:L241"/>
    <mergeCell ref="M241:O241"/>
    <mergeCell ref="C230:P230"/>
    <mergeCell ref="D207:L207"/>
    <mergeCell ref="D209:L209"/>
    <mergeCell ref="M209:O209"/>
    <mergeCell ref="E381:H381"/>
    <mergeCell ref="D272:L272"/>
    <mergeCell ref="D318:J318"/>
    <mergeCell ref="D319:J319"/>
    <mergeCell ref="C225:P226"/>
    <mergeCell ref="E403:H403"/>
    <mergeCell ref="I403:K403"/>
    <mergeCell ref="L403:N403"/>
    <mergeCell ref="E404:H404"/>
    <mergeCell ref="I404:K404"/>
    <mergeCell ref="L404:N404"/>
    <mergeCell ref="E405:H405"/>
    <mergeCell ref="R326:T326"/>
    <mergeCell ref="R327:T327"/>
    <mergeCell ref="I413:K413"/>
    <mergeCell ref="L413:N413"/>
    <mergeCell ref="E409:H410"/>
    <mergeCell ref="I409:K410"/>
    <mergeCell ref="L409:N410"/>
    <mergeCell ref="E411:H412"/>
    <mergeCell ref="I411:K412"/>
    <mergeCell ref="L411:N412"/>
    <mergeCell ref="I405:K405"/>
    <mergeCell ref="L405:N405"/>
    <mergeCell ref="E406:H406"/>
    <mergeCell ref="I406:K406"/>
    <mergeCell ref="L406:N406"/>
    <mergeCell ref="E407:H407"/>
    <mergeCell ref="I407:K407"/>
    <mergeCell ref="L407:N407"/>
    <mergeCell ref="E408:H408"/>
    <mergeCell ref="I408:K408"/>
    <mergeCell ref="E413:H413"/>
    <mergeCell ref="L386:N386"/>
    <mergeCell ref="L385:N385"/>
    <mergeCell ref="C377:P377"/>
    <mergeCell ref="K318:M318"/>
    <mergeCell ref="K319:M319"/>
    <mergeCell ref="K320:M320"/>
    <mergeCell ref="K321:M321"/>
    <mergeCell ref="N318:P318"/>
    <mergeCell ref="N319:P319"/>
    <mergeCell ref="N320:P320"/>
    <mergeCell ref="N321:P321"/>
    <mergeCell ref="C331:P331"/>
    <mergeCell ref="D320:J320"/>
    <mergeCell ref="D321:J321"/>
    <mergeCell ref="C324:P324"/>
    <mergeCell ref="D325:J325"/>
    <mergeCell ref="K325:M325"/>
    <mergeCell ref="N325:P325"/>
    <mergeCell ref="D326:J326"/>
    <mergeCell ref="K326:M326"/>
    <mergeCell ref="N326:P326"/>
    <mergeCell ref="D328:J328"/>
    <mergeCell ref="K328:M328"/>
    <mergeCell ref="N328:P328"/>
    <mergeCell ref="D329:J329"/>
    <mergeCell ref="K329:M329"/>
    <mergeCell ref="N329:P329"/>
    <mergeCell ref="D327:J327"/>
    <mergeCell ref="K327:M327"/>
    <mergeCell ref="N327:P327"/>
    <mergeCell ref="E392:H392"/>
    <mergeCell ref="I392:K392"/>
    <mergeCell ref="L392:N392"/>
    <mergeCell ref="E395:H395"/>
    <mergeCell ref="I395:K395"/>
    <mergeCell ref="L395:N395"/>
    <mergeCell ref="E393:H393"/>
    <mergeCell ref="I393:K393"/>
    <mergeCell ref="L393:N393"/>
    <mergeCell ref="E394:H394"/>
    <mergeCell ref="I394:K394"/>
    <mergeCell ref="L394:N394"/>
    <mergeCell ref="C332:P332"/>
    <mergeCell ref="C388:P390"/>
    <mergeCell ref="E396:H396"/>
    <mergeCell ref="I396:K396"/>
    <mergeCell ref="L396:N396"/>
    <mergeCell ref="R393:T393"/>
    <mergeCell ref="U393:W393"/>
    <mergeCell ref="R394:T394"/>
    <mergeCell ref="U394:W394"/>
    <mergeCell ref="R395:T395"/>
    <mergeCell ref="U395:W395"/>
    <mergeCell ref="U413:W413"/>
    <mergeCell ref="E414:H414"/>
    <mergeCell ref="I414:K414"/>
    <mergeCell ref="L414:N414"/>
    <mergeCell ref="R414:T414"/>
    <mergeCell ref="U414:W414"/>
    <mergeCell ref="E415:H415"/>
    <mergeCell ref="I415:K415"/>
    <mergeCell ref="L415:N415"/>
    <mergeCell ref="R415:T415"/>
    <mergeCell ref="U415:W415"/>
    <mergeCell ref="C196:H196"/>
    <mergeCell ref="I196:K196"/>
    <mergeCell ref="L196:N196"/>
    <mergeCell ref="D240:L240"/>
    <mergeCell ref="M240:O240"/>
    <mergeCell ref="U416:W416"/>
    <mergeCell ref="E419:H419"/>
    <mergeCell ref="R419:T419"/>
    <mergeCell ref="U419:W419"/>
    <mergeCell ref="I419:K419"/>
    <mergeCell ref="L419:N419"/>
    <mergeCell ref="R417:T417"/>
    <mergeCell ref="U417:W417"/>
    <mergeCell ref="E418:H418"/>
    <mergeCell ref="I418:K418"/>
    <mergeCell ref="L418:N418"/>
    <mergeCell ref="E417:H417"/>
    <mergeCell ref="I417:K417"/>
    <mergeCell ref="L417:N417"/>
    <mergeCell ref="L416:N416"/>
    <mergeCell ref="E416:H416"/>
    <mergeCell ref="I416:K416"/>
    <mergeCell ref="R416:T416"/>
    <mergeCell ref="R413:T413"/>
  </mergeCells>
  <printOptions horizontalCentered="1" verticalCentered="1"/>
  <pageMargins left="0.39370078740157483" right="0.39370078740157483" top="1.1811023622047245" bottom="1.1811023622047245" header="0.31496062992125984" footer="0.31496062992125984"/>
  <pageSetup scale="79" orientation="portrait" r:id="rId1"/>
  <headerFooter>
    <oddHeader>&amp;L&amp;G&amp;C&amp;"Arial,Negrita"&amp;12MUNICIPIO DE AQUISMON SLP&amp;14
&amp;10NOTAS A LOS ESTADOS FINANCIEROS&amp;R&amp;G</oddHeader>
    <oddFooter>&amp;C&amp;"Arial,Normal"&amp;P / &amp;N</oddFooter>
  </headerFooter>
  <legacyDrawingHF r:id="rId2"/>
</worksheet>
</file>

<file path=xl/worksheets/sheet2.xml><?xml version="1.0" encoding="utf-8"?>
<worksheet xmlns="http://schemas.openxmlformats.org/spreadsheetml/2006/main" xmlns:r="http://schemas.openxmlformats.org/officeDocument/2006/relationships">
  <sheetPr>
    <pageSetUpPr fitToPage="1"/>
  </sheetPr>
  <dimension ref="B1:F37"/>
  <sheetViews>
    <sheetView topLeftCell="A19" zoomScale="90" zoomScaleNormal="90" workbookViewId="0">
      <selection activeCell="B4" sqref="B4"/>
    </sheetView>
  </sheetViews>
  <sheetFormatPr baseColWidth="10" defaultRowHeight="12.75"/>
  <cols>
    <col min="1" max="1" width="1.33203125" customWidth="1"/>
    <col min="2" max="2" width="19.1640625" customWidth="1"/>
    <col min="3" max="3" width="44.6640625" customWidth="1"/>
    <col min="4" max="4" width="77.6640625" customWidth="1"/>
    <col min="5" max="5" width="45.1640625" customWidth="1"/>
    <col min="6" max="6" width="52.6640625" bestFit="1" customWidth="1"/>
  </cols>
  <sheetData>
    <row r="1" spans="2:6" ht="21">
      <c r="B1" s="260" t="s">
        <v>186</v>
      </c>
      <c r="C1" s="260"/>
      <c r="D1" s="260"/>
      <c r="E1" s="260"/>
      <c r="F1" s="260"/>
    </row>
    <row r="2" spans="2:6" ht="14.25" customHeight="1">
      <c r="B2" s="265" t="s">
        <v>187</v>
      </c>
      <c r="C2" s="265"/>
      <c r="D2" s="265"/>
      <c r="E2" s="265"/>
      <c r="F2" s="265"/>
    </row>
    <row r="3" spans="2:6" ht="14.25" customHeight="1">
      <c r="B3" s="265" t="s">
        <v>190</v>
      </c>
      <c r="C3" s="265"/>
      <c r="D3" s="265"/>
      <c r="E3" s="265"/>
      <c r="F3" s="265"/>
    </row>
    <row r="4" spans="2:6" ht="18.75" customHeight="1"/>
    <row r="5" spans="2:6" ht="17.25" customHeight="1">
      <c r="B5" s="63" t="s">
        <v>188</v>
      </c>
      <c r="C5" s="261" t="s">
        <v>189</v>
      </c>
      <c r="D5" s="261"/>
      <c r="E5" s="261"/>
      <c r="F5" s="261"/>
    </row>
    <row r="6" spans="2:6" ht="17.25" customHeight="1">
      <c r="C6" s="261"/>
      <c r="D6" s="261"/>
      <c r="E6" s="261"/>
      <c r="F6" s="261"/>
    </row>
    <row r="7" spans="2:6" ht="15.75" customHeight="1" thickBot="1"/>
    <row r="8" spans="2:6" ht="21.75" customHeight="1">
      <c r="B8" s="262" t="s">
        <v>127</v>
      </c>
      <c r="C8" s="263"/>
      <c r="D8" s="263"/>
      <c r="E8" s="263"/>
      <c r="F8" s="264"/>
    </row>
    <row r="9" spans="2:6" s="39" customFormat="1" ht="17.25" customHeight="1">
      <c r="B9" s="41" t="s">
        <v>128</v>
      </c>
      <c r="C9" s="42" t="s">
        <v>129</v>
      </c>
      <c r="D9" s="42" t="s">
        <v>130</v>
      </c>
      <c r="E9" s="42" t="s">
        <v>131</v>
      </c>
      <c r="F9" s="43" t="s">
        <v>132</v>
      </c>
    </row>
    <row r="10" spans="2:6" ht="15.75" customHeight="1">
      <c r="B10" s="266" t="s">
        <v>191</v>
      </c>
      <c r="C10" s="268" t="s">
        <v>192</v>
      </c>
      <c r="D10" s="46" t="s">
        <v>193</v>
      </c>
      <c r="E10" s="47" t="s">
        <v>195</v>
      </c>
      <c r="F10" s="48" t="s">
        <v>195</v>
      </c>
    </row>
    <row r="11" spans="2:6" ht="15.75" customHeight="1">
      <c r="B11" s="267"/>
      <c r="C11" s="269"/>
      <c r="D11" s="46" t="s">
        <v>194</v>
      </c>
      <c r="E11" s="47" t="s">
        <v>196</v>
      </c>
      <c r="F11" s="48" t="s">
        <v>196</v>
      </c>
    </row>
    <row r="12" spans="2:6" ht="23.25" customHeight="1">
      <c r="B12" s="49" t="s">
        <v>133</v>
      </c>
      <c r="C12" s="50" t="s">
        <v>134</v>
      </c>
      <c r="D12" s="51" t="s">
        <v>135</v>
      </c>
      <c r="E12" s="52" t="s">
        <v>136</v>
      </c>
      <c r="F12" s="53" t="s">
        <v>97</v>
      </c>
    </row>
    <row r="13" spans="2:6" ht="15" customHeight="1">
      <c r="B13" s="266" t="s">
        <v>137</v>
      </c>
      <c r="C13" s="268" t="s">
        <v>138</v>
      </c>
      <c r="D13" s="46" t="s">
        <v>139</v>
      </c>
      <c r="E13" s="47" t="s">
        <v>140</v>
      </c>
      <c r="F13" s="48" t="s">
        <v>197</v>
      </c>
    </row>
    <row r="14" spans="2:6" ht="15" customHeight="1">
      <c r="B14" s="270"/>
      <c r="C14" s="271"/>
      <c r="D14" s="46" t="s">
        <v>198</v>
      </c>
      <c r="E14" s="47" t="s">
        <v>199</v>
      </c>
      <c r="F14" s="48" t="s">
        <v>200</v>
      </c>
    </row>
    <row r="15" spans="2:6" ht="15" customHeight="1">
      <c r="B15" s="270"/>
      <c r="C15" s="271"/>
      <c r="D15" s="46" t="s">
        <v>201</v>
      </c>
      <c r="E15" s="47" t="s">
        <v>202</v>
      </c>
      <c r="F15" s="48" t="s">
        <v>203</v>
      </c>
    </row>
    <row r="16" spans="2:6" ht="15" customHeight="1">
      <c r="B16" s="267"/>
      <c r="C16" s="269"/>
      <c r="D16" s="46" t="s">
        <v>204</v>
      </c>
      <c r="E16" s="47" t="s">
        <v>205</v>
      </c>
      <c r="F16" s="48" t="s">
        <v>206</v>
      </c>
    </row>
    <row r="17" spans="2:6" ht="23.25" customHeight="1">
      <c r="B17" s="49" t="s">
        <v>141</v>
      </c>
      <c r="C17" s="50" t="s">
        <v>142</v>
      </c>
      <c r="D17" s="51" t="s">
        <v>143</v>
      </c>
      <c r="E17" s="52" t="s">
        <v>144</v>
      </c>
      <c r="F17" s="53" t="s">
        <v>145</v>
      </c>
    </row>
    <row r="18" spans="2:6" ht="23.25" customHeight="1">
      <c r="B18" s="44" t="s">
        <v>146</v>
      </c>
      <c r="C18" s="45" t="s">
        <v>147</v>
      </c>
      <c r="D18" s="46" t="s">
        <v>148</v>
      </c>
      <c r="E18" s="47" t="s">
        <v>149</v>
      </c>
      <c r="F18" s="48" t="s">
        <v>150</v>
      </c>
    </row>
    <row r="19" spans="2:6" ht="23.25" customHeight="1" thickBot="1">
      <c r="B19" s="66" t="s">
        <v>151</v>
      </c>
      <c r="C19" s="67" t="s">
        <v>152</v>
      </c>
      <c r="D19" s="68" t="s">
        <v>153</v>
      </c>
      <c r="E19" s="69" t="s">
        <v>154</v>
      </c>
      <c r="F19" s="70" t="s">
        <v>155</v>
      </c>
    </row>
    <row r="20" spans="2:6" ht="13.5" thickBot="1">
      <c r="B20" s="59"/>
      <c r="C20" s="59"/>
      <c r="D20" s="59"/>
      <c r="E20" s="59"/>
      <c r="F20" s="59"/>
    </row>
    <row r="21" spans="2:6" ht="21.75" customHeight="1">
      <c r="B21" s="262" t="s">
        <v>156</v>
      </c>
      <c r="C21" s="263"/>
      <c r="D21" s="263"/>
      <c r="E21" s="263"/>
      <c r="F21" s="264"/>
    </row>
    <row r="22" spans="2:6" s="39" customFormat="1" ht="17.25" customHeight="1">
      <c r="B22" s="41" t="s">
        <v>128</v>
      </c>
      <c r="C22" s="42" t="s">
        <v>129</v>
      </c>
      <c r="D22" s="42" t="s">
        <v>130</v>
      </c>
      <c r="E22" s="42" t="s">
        <v>131</v>
      </c>
      <c r="F22" s="43" t="s">
        <v>132</v>
      </c>
    </row>
    <row r="23" spans="2:6" ht="15" customHeight="1">
      <c r="B23" s="266" t="s">
        <v>157</v>
      </c>
      <c r="C23" s="268" t="s">
        <v>158</v>
      </c>
      <c r="D23" s="280" t="s">
        <v>159</v>
      </c>
      <c r="E23" s="47" t="s">
        <v>207</v>
      </c>
      <c r="F23" s="48" t="s">
        <v>208</v>
      </c>
    </row>
    <row r="24" spans="2:6" ht="15" customHeight="1">
      <c r="B24" s="270"/>
      <c r="C24" s="271"/>
      <c r="D24" s="281"/>
      <c r="E24" s="47" t="s">
        <v>209</v>
      </c>
      <c r="F24" s="48" t="s">
        <v>210</v>
      </c>
    </row>
    <row r="25" spans="2:6" ht="15" customHeight="1">
      <c r="B25" s="267"/>
      <c r="C25" s="269"/>
      <c r="D25" s="282"/>
      <c r="E25" s="47" t="s">
        <v>211</v>
      </c>
      <c r="F25" s="48" t="s">
        <v>212</v>
      </c>
    </row>
    <row r="26" spans="2:6" ht="15" customHeight="1">
      <c r="B26" s="272" t="s">
        <v>160</v>
      </c>
      <c r="C26" s="277" t="s">
        <v>161</v>
      </c>
      <c r="D26" s="283" t="s">
        <v>162</v>
      </c>
      <c r="E26" s="52" t="s">
        <v>213</v>
      </c>
      <c r="F26" s="53" t="s">
        <v>214</v>
      </c>
    </row>
    <row r="27" spans="2:6" ht="15" customHeight="1">
      <c r="B27" s="273"/>
      <c r="C27" s="278"/>
      <c r="D27" s="284"/>
      <c r="E27" s="64" t="s">
        <v>215</v>
      </c>
      <c r="F27" s="65" t="s">
        <v>216</v>
      </c>
    </row>
    <row r="28" spans="2:6" ht="15" customHeight="1">
      <c r="B28" s="274"/>
      <c r="C28" s="279"/>
      <c r="D28" s="285"/>
      <c r="E28" s="64" t="s">
        <v>217</v>
      </c>
      <c r="F28" s="65" t="s">
        <v>218</v>
      </c>
    </row>
    <row r="29" spans="2:6" ht="15" customHeight="1">
      <c r="B29" s="266" t="s">
        <v>163</v>
      </c>
      <c r="C29" s="268" t="s">
        <v>164</v>
      </c>
      <c r="D29" s="280" t="s">
        <v>165</v>
      </c>
      <c r="E29" s="47" t="s">
        <v>219</v>
      </c>
      <c r="F29" s="48" t="s">
        <v>220</v>
      </c>
    </row>
    <row r="30" spans="2:6" ht="15" customHeight="1">
      <c r="B30" s="270"/>
      <c r="C30" s="271"/>
      <c r="D30" s="281"/>
      <c r="E30" s="47" t="s">
        <v>221</v>
      </c>
      <c r="F30" s="48" t="s">
        <v>222</v>
      </c>
    </row>
    <row r="31" spans="2:6" ht="15" customHeight="1" thickBot="1">
      <c r="B31" s="275"/>
      <c r="C31" s="276"/>
      <c r="D31" s="286"/>
      <c r="E31" s="57" t="s">
        <v>223</v>
      </c>
      <c r="F31" s="58" t="s">
        <v>224</v>
      </c>
    </row>
    <row r="32" spans="2:6" ht="16.5" thickBot="1">
      <c r="B32" s="60"/>
      <c r="C32" s="61"/>
      <c r="D32" s="61"/>
      <c r="E32" s="62"/>
      <c r="F32" s="62"/>
    </row>
    <row r="33" spans="2:6" ht="21.75" customHeight="1">
      <c r="B33" s="262" t="s">
        <v>166</v>
      </c>
      <c r="C33" s="263"/>
      <c r="D33" s="263"/>
      <c r="E33" s="263"/>
      <c r="F33" s="264"/>
    </row>
    <row r="34" spans="2:6" s="39" customFormat="1" ht="17.25" customHeight="1">
      <c r="B34" s="41" t="s">
        <v>128</v>
      </c>
      <c r="C34" s="42" t="s">
        <v>129</v>
      </c>
      <c r="D34" s="42" t="s">
        <v>130</v>
      </c>
      <c r="E34" s="42" t="s">
        <v>131</v>
      </c>
      <c r="F34" s="43" t="s">
        <v>132</v>
      </c>
    </row>
    <row r="35" spans="2:6" ht="42" customHeight="1">
      <c r="B35" s="44" t="s">
        <v>167</v>
      </c>
      <c r="C35" s="45" t="s">
        <v>168</v>
      </c>
      <c r="D35" s="46" t="s">
        <v>169</v>
      </c>
      <c r="E35" s="47" t="s">
        <v>176</v>
      </c>
      <c r="F35" s="48" t="s">
        <v>179</v>
      </c>
    </row>
    <row r="36" spans="2:6" ht="42" customHeight="1">
      <c r="B36" s="49" t="s">
        <v>170</v>
      </c>
      <c r="C36" s="50" t="s">
        <v>171</v>
      </c>
      <c r="D36" s="51" t="s">
        <v>172</v>
      </c>
      <c r="E36" s="52" t="s">
        <v>177</v>
      </c>
      <c r="F36" s="53" t="s">
        <v>180</v>
      </c>
    </row>
    <row r="37" spans="2:6" ht="65.25" customHeight="1" thickBot="1">
      <c r="B37" s="54" t="s">
        <v>173</v>
      </c>
      <c r="C37" s="55" t="s">
        <v>174</v>
      </c>
      <c r="D37" s="56" t="s">
        <v>175</v>
      </c>
      <c r="E37" s="57" t="s">
        <v>178</v>
      </c>
      <c r="F37" s="58" t="s">
        <v>181</v>
      </c>
    </row>
  </sheetData>
  <mergeCells count="20">
    <mergeCell ref="C23:C25"/>
    <mergeCell ref="D23:D25"/>
    <mergeCell ref="D26:D28"/>
    <mergeCell ref="D29:D31"/>
    <mergeCell ref="B1:F1"/>
    <mergeCell ref="C5:F6"/>
    <mergeCell ref="B8:F8"/>
    <mergeCell ref="B21:F21"/>
    <mergeCell ref="B33:F33"/>
    <mergeCell ref="B3:F3"/>
    <mergeCell ref="B2:F2"/>
    <mergeCell ref="B10:B11"/>
    <mergeCell ref="C10:C11"/>
    <mergeCell ref="B13:B16"/>
    <mergeCell ref="C13:C16"/>
    <mergeCell ref="B23:B25"/>
    <mergeCell ref="B26:B28"/>
    <mergeCell ref="B29:B31"/>
    <mergeCell ref="C29:C31"/>
    <mergeCell ref="C26:C28"/>
  </mergeCells>
  <pageMargins left="0.19685039370078741" right="0.19685039370078741" top="0.39370078740157483" bottom="0.39370078740157483" header="0" footer="0"/>
  <pageSetup scale="59" orientation="landscape" r:id="rId1"/>
  <drawing r:id="rId2"/>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Plantilla Notas</vt:lpstr>
      <vt:lpstr>Formulario Notas</vt:lpstr>
      <vt:lpstr>'Plantilla Notas'!Área_de_impresión</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Online2PDF.com</dc:creator>
  <cp:lastModifiedBy>MARTHA</cp:lastModifiedBy>
  <cp:lastPrinted>2019-05-07T18:16:16Z</cp:lastPrinted>
  <dcterms:created xsi:type="dcterms:W3CDTF">2017-02-28T18:38:56Z</dcterms:created>
  <dcterms:modified xsi:type="dcterms:W3CDTF">2020-10-08T19:10:18Z</dcterms:modified>
</cp:coreProperties>
</file>