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6"/>
  <workbookPr codeName="ThisWorkbook"/>
  <mc:AlternateContent xmlns:mc="http://schemas.openxmlformats.org/markup-compatibility/2006">
    <mc:Choice Requires="x15">
      <x15ac:absPath xmlns:x15ac="http://schemas.microsoft.com/office/spreadsheetml/2010/11/ac" url="\\10.10.11.220\compartidas\INFORMES ESTADÍSTICOS\CIEISP\2020 09 SEPTIEMBRE\"/>
    </mc:Choice>
  </mc:AlternateContent>
  <xr:revisionPtr revIDLastSave="0" documentId="13_ncr:1_{17D70E91-773E-42A0-86B0-EBB72A4BFF85}" xr6:coauthVersionLast="36" xr6:coauthVersionMax="36" xr10:uidLastSave="{00000000-0000-0000-0000-000000000000}"/>
  <bookViews>
    <workbookView xWindow="0" yWindow="0" windowWidth="19200" windowHeight="11055" xr2:uid="{00000000-000D-0000-FFFF-FFFF00000000}"/>
  </bookViews>
  <sheets>
    <sheet name="edo_SanLuisPotosi" sheetId="1" r:id="rId1"/>
    <sheet name="Ahualulco" sheetId="2" r:id="rId2"/>
    <sheet name="Alaquines" sheetId="3" r:id="rId3"/>
    <sheet name="Aquismon" sheetId="4" r:id="rId4"/>
    <sheet name="ArmadillodelosInfante" sheetId="5" r:id="rId5"/>
    <sheet name="AxtladeTerrazas" sheetId="6" r:id="rId6"/>
    <sheet name="Catorce" sheetId="7" r:id="rId7"/>
    <sheet name="Cedral" sheetId="8" r:id="rId8"/>
    <sheet name="Cerritos" sheetId="9" r:id="rId9"/>
    <sheet name="CerrodeSanPedro" sheetId="10" r:id="rId10"/>
    <sheet name="Charcas" sheetId="11" r:id="rId11"/>
    <sheet name="CiudadFernandez" sheetId="12" r:id="rId12"/>
    <sheet name="CiudadValles" sheetId="13" r:id="rId13"/>
    <sheet name="CiudaddelMaiz" sheetId="14" r:id="rId14"/>
    <sheet name="Coxcatlan" sheetId="15" r:id="rId15"/>
    <sheet name="Cardenas" sheetId="16" r:id="rId16"/>
    <sheet name="Ebano" sheetId="17" r:id="rId17"/>
    <sheet name="ElNaranjo" sheetId="18" r:id="rId18"/>
    <sheet name="Guadalcazar" sheetId="19" r:id="rId19"/>
    <sheet name="Huehuetlan" sheetId="20" r:id="rId20"/>
    <sheet name="Lagunillas" sheetId="21" r:id="rId21"/>
    <sheet name="Matehuala" sheetId="22" r:id="rId22"/>
    <sheet name="Matlapa" sheetId="23" r:id="rId23"/>
    <sheet name="MexquiticdeCarmona" sheetId="24" r:id="rId24"/>
    <sheet name="Moctezuma" sheetId="25" r:id="rId25"/>
    <sheet name="Rayon" sheetId="26" r:id="rId26"/>
    <sheet name="Rioverde" sheetId="27" r:id="rId27"/>
    <sheet name="Salinas" sheetId="28" r:id="rId28"/>
    <sheet name="SanAntonio" sheetId="29" r:id="rId29"/>
    <sheet name="SanCirodeAcosta" sheetId="30" r:id="rId30"/>
    <sheet name="SanLuisPotosi" sheetId="31" r:id="rId31"/>
    <sheet name="SanMartinChalchicuautla" sheetId="32" r:id="rId32"/>
    <sheet name="SanNicolasTolentino" sheetId="33" r:id="rId33"/>
    <sheet name="SanVicenteTancuayalab" sheetId="34" r:id="rId34"/>
    <sheet name="SantaCatarina" sheetId="35" r:id="rId35"/>
    <sheet name="SantaMariadelRio" sheetId="36" r:id="rId36"/>
    <sheet name="SantoDomingo" sheetId="37" r:id="rId37"/>
    <sheet name="SoledaddeGracianoSanchez" sheetId="38" r:id="rId38"/>
    <sheet name="Tamasopo" sheetId="39" r:id="rId39"/>
    <sheet name="Tamazunchale" sheetId="40" r:id="rId40"/>
    <sheet name="Tampacan" sheetId="41" r:id="rId41"/>
    <sheet name="TampamolonCorona" sheetId="42" r:id="rId42"/>
    <sheet name="Tamuin" sheetId="43" r:id="rId43"/>
    <sheet name="Tancanhuitz" sheetId="44" r:id="rId44"/>
    <sheet name="Tanlajas" sheetId="45" r:id="rId45"/>
    <sheet name="TanquiandeEscobedo" sheetId="46" r:id="rId46"/>
    <sheet name="TierraNueva" sheetId="47" r:id="rId47"/>
    <sheet name="Vanegas" sheetId="48" r:id="rId48"/>
    <sheet name="Venado" sheetId="49" r:id="rId49"/>
    <sheet name="VillaHidalgo" sheetId="50" r:id="rId50"/>
    <sheet name="VillaJuarez" sheetId="51" r:id="rId51"/>
    <sheet name="VilladeArista" sheetId="52" r:id="rId52"/>
    <sheet name="VilladeArriaga" sheetId="53" r:id="rId53"/>
    <sheet name="VilladeGuadalupe" sheetId="54" r:id="rId54"/>
    <sheet name="VilladeRamos" sheetId="55" r:id="rId55"/>
    <sheet name="VilladeReyes" sheetId="56" r:id="rId56"/>
    <sheet name="VilladelaPaz" sheetId="57" r:id="rId57"/>
    <sheet name="Xilitla" sheetId="58" r:id="rId58"/>
    <sheet name="Zaragoza" sheetId="59" r:id="rId59"/>
  </sheets>
  <definedNames>
    <definedName name="Print_Area" localSheetId="1">Ahualulco!$A$1:$J$166</definedName>
    <definedName name="Print_Area" localSheetId="2">Alaquines!$A$1:$J$166</definedName>
    <definedName name="Print_Area" localSheetId="3">Aquismon!$A$1:$J$166</definedName>
    <definedName name="Print_Area" localSheetId="4">ArmadillodelosInfante!$A$1:$J$166</definedName>
    <definedName name="Print_Area" localSheetId="5">AxtladeTerrazas!$A$1:$J$166</definedName>
    <definedName name="Print_Area" localSheetId="15">Cardenas!$A$1:$J$166</definedName>
    <definedName name="Print_Area" localSheetId="6">Catorce!$A$1:$J$166</definedName>
    <definedName name="Print_Area" localSheetId="7">Cedral!$A$1:$J$166</definedName>
    <definedName name="Print_Area" localSheetId="8">Cerritos!$A$1:$J$166</definedName>
    <definedName name="Print_Area" localSheetId="9">CerrodeSanPedro!$A$1:$J$166</definedName>
    <definedName name="Print_Area" localSheetId="10">Charcas!$A$1:$J$166</definedName>
    <definedName name="Print_Area" localSheetId="13">CiudaddelMaiz!$A$1:$J$166</definedName>
    <definedName name="Print_Area" localSheetId="11">CiudadFernandez!$A$1:$J$166</definedName>
    <definedName name="Print_Area" localSheetId="12">CiudadValles!$A$1:$J$166</definedName>
    <definedName name="Print_Area" localSheetId="14">Coxcatlan!$A$1:$J$166</definedName>
    <definedName name="Print_Area" localSheetId="16">Ebano!$A$1:$J$166</definedName>
    <definedName name="Print_Area" localSheetId="17">ElNaranjo!$A$1:$J$166</definedName>
    <definedName name="Print_Area" localSheetId="18">Guadalcazar!$A$1:$J$166</definedName>
    <definedName name="Print_Area" localSheetId="19">Huehuetlan!$A$1:$J$166</definedName>
    <definedName name="Print_Area" localSheetId="20">Lagunillas!$A$1:$J$166</definedName>
    <definedName name="Print_Area" localSheetId="21">Matehuala!$A$1:$J$166</definedName>
    <definedName name="Print_Area" localSheetId="22">Matlapa!$A$1:$J$166</definedName>
    <definedName name="Print_Area" localSheetId="23">MexquiticdeCarmona!$A$1:$J$166</definedName>
    <definedName name="Print_Area" localSheetId="24">Moctezuma!$A$1:$J$166</definedName>
    <definedName name="Print_Area" localSheetId="25">Rayon!$A$1:$J$166</definedName>
    <definedName name="Print_Area" localSheetId="26">Rioverde!$A$1:$J$166</definedName>
    <definedName name="Print_Area" localSheetId="27">Salinas!$A$1:$J$166</definedName>
    <definedName name="Print_Area" localSheetId="28">SanAntonio!$A$1:$J$166</definedName>
    <definedName name="Print_Area" localSheetId="29">SanCirodeAcosta!$A$1:$J$166</definedName>
    <definedName name="Print_Area" localSheetId="30">SanLuisPotosi!$A$1:$J$166</definedName>
    <definedName name="Print_Area" localSheetId="31">SanMartinChalchicuautla!$A$1:$J$166</definedName>
    <definedName name="Print_Area" localSheetId="32">SanNicolasTolentino!$A$1:$J$166</definedName>
    <definedName name="Print_Area" localSheetId="34">SantaCatarina!$A$1:$J$166</definedName>
    <definedName name="Print_Area" localSheetId="35">SantaMariadelRio!$A$1:$J$166</definedName>
    <definedName name="Print_Area" localSheetId="36">SantoDomingo!$A$1:$J$166</definedName>
    <definedName name="Print_Area" localSheetId="33">SanVicenteTancuayalab!$A$1:$J$166</definedName>
    <definedName name="Print_Area" localSheetId="37">SoledaddeGracianoSanchez!$A$1:$J$166</definedName>
    <definedName name="Print_Area" localSheetId="38">Tamasopo!$A$1:$J$166</definedName>
    <definedName name="Print_Area" localSheetId="39">Tamazunchale!$A$1:$J$166</definedName>
    <definedName name="Print_Area" localSheetId="40">Tampacan!$A$1:$J$166</definedName>
    <definedName name="Print_Area" localSheetId="41">TampamolonCorona!$A$1:$J$166</definedName>
    <definedName name="Print_Area" localSheetId="42">Tamuin!$A$1:$J$166</definedName>
    <definedName name="Print_Area" localSheetId="43">Tancanhuitz!$A$1:$J$166</definedName>
    <definedName name="Print_Area" localSheetId="44">Tanlajas!$A$1:$J$166</definedName>
    <definedName name="Print_Area" localSheetId="45">TanquiandeEscobedo!$A$1:$J$166</definedName>
    <definedName name="Print_Area" localSheetId="46">TierraNueva!$A$1:$J$166</definedName>
    <definedName name="Print_Area" localSheetId="47">Vanegas!$A$1:$J$166</definedName>
    <definedName name="Print_Area" localSheetId="48">Venado!$A$1:$J$166</definedName>
    <definedName name="Print_Area" localSheetId="51">VilladeArista!$A$1:$J$166</definedName>
    <definedName name="Print_Area" localSheetId="52">VilladeArriaga!$A$1:$J$166</definedName>
    <definedName name="Print_Area" localSheetId="53">VilladeGuadalupe!$A$1:$J$166</definedName>
    <definedName name="Print_Area" localSheetId="56">VilladelaPaz!$A$1:$J$166</definedName>
    <definedName name="Print_Area" localSheetId="54">VilladeRamos!$A$1:$J$166</definedName>
    <definedName name="Print_Area" localSheetId="55">VilladeReyes!$A$1:$J$166</definedName>
    <definedName name="Print_Area" localSheetId="49">VillaHidalgo!$A$1:$J$166</definedName>
    <definedName name="Print_Area" localSheetId="50">VillaJuarez!$A$1:$J$166</definedName>
    <definedName name="Print_Area" localSheetId="57">Xilitla!$A$1:$J$166</definedName>
    <definedName name="Print_Area" localSheetId="58">Zaragoza!$A$1:$J$166</definedName>
  </definedNames>
  <calcPr calcId="191029"/>
</workbook>
</file>

<file path=xl/calcChain.xml><?xml version="1.0" encoding="utf-8"?>
<calcChain xmlns="http://schemas.openxmlformats.org/spreadsheetml/2006/main">
  <c r="H165" i="59" l="1"/>
  <c r="H164" i="59"/>
  <c r="H163" i="59"/>
  <c r="H162" i="59"/>
  <c r="H161" i="59"/>
  <c r="H160" i="59"/>
  <c r="H159" i="59"/>
  <c r="H158" i="59"/>
  <c r="H157" i="59"/>
  <c r="H156" i="59"/>
  <c r="F155" i="59"/>
  <c r="D155" i="59"/>
  <c r="H154" i="59"/>
  <c r="H153" i="59"/>
  <c r="H152" i="59"/>
  <c r="F151" i="59"/>
  <c r="D151" i="59"/>
  <c r="H150" i="59"/>
  <c r="H149" i="59"/>
  <c r="H148" i="59"/>
  <c r="H147" i="59"/>
  <c r="F146" i="59"/>
  <c r="D146" i="59"/>
  <c r="H145" i="59"/>
  <c r="H144" i="59"/>
  <c r="H143" i="59"/>
  <c r="H142" i="59"/>
  <c r="H141" i="59"/>
  <c r="H140" i="59"/>
  <c r="H139" i="59"/>
  <c r="H138" i="59"/>
  <c r="F137" i="59"/>
  <c r="H137" i="59" s="1"/>
  <c r="D137" i="59"/>
  <c r="H136" i="59"/>
  <c r="H135" i="59"/>
  <c r="F134" i="59"/>
  <c r="D134" i="59"/>
  <c r="I133" i="59"/>
  <c r="H133" i="59"/>
  <c r="I132" i="59"/>
  <c r="H132" i="59"/>
  <c r="G131" i="59"/>
  <c r="F131" i="59"/>
  <c r="E131" i="59"/>
  <c r="D131" i="59"/>
  <c r="H130" i="59"/>
  <c r="H129" i="59"/>
  <c r="F128" i="59"/>
  <c r="F127" i="59" s="1"/>
  <c r="D128" i="59"/>
  <c r="H128" i="59" s="1"/>
  <c r="I127" i="59"/>
  <c r="H126" i="59"/>
  <c r="H125" i="59"/>
  <c r="F124" i="59"/>
  <c r="D124" i="59"/>
  <c r="H123" i="59"/>
  <c r="H122" i="59"/>
  <c r="F121" i="59"/>
  <c r="D121" i="59"/>
  <c r="H120" i="59"/>
  <c r="H119" i="59"/>
  <c r="F118" i="59"/>
  <c r="D118" i="59"/>
  <c r="H117" i="59"/>
  <c r="H116" i="59"/>
  <c r="F115" i="59"/>
  <c r="H115" i="59" s="1"/>
  <c r="D115" i="59"/>
  <c r="H114" i="59"/>
  <c r="H113" i="59"/>
  <c r="F112" i="59"/>
  <c r="D112" i="59"/>
  <c r="H111" i="59"/>
  <c r="H110" i="59"/>
  <c r="F109" i="59"/>
  <c r="D109" i="59"/>
  <c r="H109" i="59" s="1"/>
  <c r="H108" i="59"/>
  <c r="H107" i="59"/>
  <c r="F106" i="59"/>
  <c r="H106" i="59" s="1"/>
  <c r="D106" i="59"/>
  <c r="H105" i="59"/>
  <c r="H104" i="59"/>
  <c r="F103" i="59"/>
  <c r="D103" i="59"/>
  <c r="I102" i="59"/>
  <c r="H102" i="59"/>
  <c r="I101" i="59"/>
  <c r="H101" i="59"/>
  <c r="G100" i="59"/>
  <c r="F100" i="59"/>
  <c r="E100" i="59"/>
  <c r="D100" i="59"/>
  <c r="H99" i="59"/>
  <c r="H98" i="59"/>
  <c r="F97" i="59"/>
  <c r="D97" i="59"/>
  <c r="I96" i="59"/>
  <c r="H96" i="59"/>
  <c r="I95" i="59"/>
  <c r="H95" i="59"/>
  <c r="G94" i="59"/>
  <c r="F94" i="59"/>
  <c r="E94" i="59"/>
  <c r="I94" i="59" s="1"/>
  <c r="D94" i="59"/>
  <c r="I93" i="59"/>
  <c r="H93" i="59"/>
  <c r="I92" i="59"/>
  <c r="H92" i="59"/>
  <c r="G91" i="59"/>
  <c r="F91" i="59"/>
  <c r="E91" i="59"/>
  <c r="D91" i="59"/>
  <c r="H91" i="59" s="1"/>
  <c r="I90" i="59"/>
  <c r="H90" i="59"/>
  <c r="I89" i="59"/>
  <c r="H89" i="59"/>
  <c r="G88" i="59"/>
  <c r="F88" i="59"/>
  <c r="E88" i="59"/>
  <c r="D88" i="59"/>
  <c r="H86" i="59"/>
  <c r="H85" i="59"/>
  <c r="F84" i="59"/>
  <c r="D84" i="59"/>
  <c r="H81" i="59"/>
  <c r="H80" i="59"/>
  <c r="H79" i="59"/>
  <c r="H78" i="59"/>
  <c r="H77" i="59"/>
  <c r="H76" i="59"/>
  <c r="H75" i="59"/>
  <c r="F74" i="59"/>
  <c r="D74" i="59"/>
  <c r="H73" i="59"/>
  <c r="H72" i="59"/>
  <c r="H71" i="59"/>
  <c r="H70" i="59"/>
  <c r="H69" i="59"/>
  <c r="H68" i="59"/>
  <c r="H67" i="59"/>
  <c r="H66" i="59"/>
  <c r="F65" i="59"/>
  <c r="F64" i="59" s="1"/>
  <c r="D65" i="59"/>
  <c r="H63" i="59"/>
  <c r="H62" i="59"/>
  <c r="H61" i="59"/>
  <c r="H60" i="59"/>
  <c r="H59" i="59"/>
  <c r="H58" i="59"/>
  <c r="F57" i="59"/>
  <c r="D57" i="59"/>
  <c r="H56" i="59"/>
  <c r="H55" i="59"/>
  <c r="H54" i="59"/>
  <c r="H53" i="59"/>
  <c r="H52" i="59"/>
  <c r="F51" i="59"/>
  <c r="D51" i="59"/>
  <c r="H50" i="59"/>
  <c r="H49" i="59"/>
  <c r="H48" i="59"/>
  <c r="H47" i="59"/>
  <c r="F46" i="59"/>
  <c r="D46" i="59"/>
  <c r="H44" i="59"/>
  <c r="H43" i="59"/>
  <c r="H42" i="59"/>
  <c r="H41" i="59"/>
  <c r="H40" i="59"/>
  <c r="F39" i="59"/>
  <c r="D39" i="59"/>
  <c r="H38" i="59"/>
  <c r="H37" i="59"/>
  <c r="H36" i="59"/>
  <c r="H35" i="59"/>
  <c r="F34" i="59"/>
  <c r="D34" i="59"/>
  <c r="D12" i="59"/>
  <c r="D11" i="59"/>
  <c r="D9" i="59"/>
  <c r="D8" i="59"/>
  <c r="D7" i="59"/>
  <c r="H165" i="58"/>
  <c r="H164" i="58"/>
  <c r="H163" i="58"/>
  <c r="H162" i="58"/>
  <c r="H161" i="58"/>
  <c r="H160" i="58"/>
  <c r="H159" i="58"/>
  <c r="H158" i="58"/>
  <c r="H157" i="58"/>
  <c r="H156" i="58"/>
  <c r="F155" i="58"/>
  <c r="D155" i="58"/>
  <c r="H154" i="58"/>
  <c r="H153" i="58"/>
  <c r="H152" i="58"/>
  <c r="F151" i="58"/>
  <c r="D151" i="58"/>
  <c r="H150" i="58"/>
  <c r="H149" i="58"/>
  <c r="H148" i="58"/>
  <c r="H147" i="58"/>
  <c r="F146" i="58"/>
  <c r="D146" i="58"/>
  <c r="H146" i="58" s="1"/>
  <c r="H145" i="58"/>
  <c r="H144" i="58"/>
  <c r="H143" i="58"/>
  <c r="H142" i="58"/>
  <c r="H141" i="58"/>
  <c r="H140" i="58"/>
  <c r="H139" i="58"/>
  <c r="H138" i="58"/>
  <c r="F137" i="58"/>
  <c r="D137" i="58"/>
  <c r="H137" i="58" s="1"/>
  <c r="H136" i="58"/>
  <c r="H135" i="58"/>
  <c r="F134" i="58"/>
  <c r="D134" i="58"/>
  <c r="I133" i="58"/>
  <c r="H133" i="58"/>
  <c r="I132" i="58"/>
  <c r="H132" i="58"/>
  <c r="G131" i="58"/>
  <c r="F131" i="58"/>
  <c r="E131" i="58"/>
  <c r="D131" i="58"/>
  <c r="H130" i="58"/>
  <c r="H129" i="58"/>
  <c r="F128" i="58"/>
  <c r="D128" i="58"/>
  <c r="I127" i="58"/>
  <c r="H126" i="58"/>
  <c r="H125" i="58"/>
  <c r="F124" i="58"/>
  <c r="D124" i="58"/>
  <c r="H123" i="58"/>
  <c r="H122" i="58"/>
  <c r="F121" i="58"/>
  <c r="D121" i="58"/>
  <c r="H120" i="58"/>
  <c r="H119" i="58"/>
  <c r="F118" i="58"/>
  <c r="D118" i="58"/>
  <c r="H117" i="58"/>
  <c r="H116" i="58"/>
  <c r="F115" i="58"/>
  <c r="H115" i="58" s="1"/>
  <c r="D115" i="58"/>
  <c r="H114" i="58"/>
  <c r="H113" i="58"/>
  <c r="F112" i="58"/>
  <c r="D112" i="58"/>
  <c r="H111" i="58"/>
  <c r="H110" i="58"/>
  <c r="F109" i="58"/>
  <c r="D109" i="58"/>
  <c r="H108" i="58"/>
  <c r="H107" i="58"/>
  <c r="F106" i="58"/>
  <c r="D106" i="58"/>
  <c r="H106" i="58" s="1"/>
  <c r="H105" i="58"/>
  <c r="H104" i="58"/>
  <c r="F103" i="58"/>
  <c r="D103" i="58"/>
  <c r="I102" i="58"/>
  <c r="H102" i="58"/>
  <c r="I101" i="58"/>
  <c r="H101" i="58"/>
  <c r="G100" i="58"/>
  <c r="F100" i="58"/>
  <c r="E100" i="58"/>
  <c r="D100" i="58"/>
  <c r="H99" i="58"/>
  <c r="H98" i="58"/>
  <c r="F97" i="58"/>
  <c r="D97" i="58"/>
  <c r="I96" i="58"/>
  <c r="H96" i="58"/>
  <c r="I95" i="58"/>
  <c r="H95" i="58"/>
  <c r="G94" i="58"/>
  <c r="F94" i="58"/>
  <c r="E94" i="58"/>
  <c r="D94" i="58"/>
  <c r="I93" i="58"/>
  <c r="H93" i="58"/>
  <c r="I92" i="58"/>
  <c r="H92" i="58"/>
  <c r="G91" i="58"/>
  <c r="F91" i="58"/>
  <c r="E91" i="58"/>
  <c r="D91" i="58"/>
  <c r="I90" i="58"/>
  <c r="H90" i="58"/>
  <c r="I89" i="58"/>
  <c r="H89" i="58"/>
  <c r="G88" i="58"/>
  <c r="F88" i="58"/>
  <c r="E88" i="58"/>
  <c r="D88" i="58"/>
  <c r="H88" i="58" s="1"/>
  <c r="H86" i="58"/>
  <c r="H85" i="58"/>
  <c r="F84" i="58"/>
  <c r="D84" i="58"/>
  <c r="H81" i="58"/>
  <c r="H80" i="58"/>
  <c r="H79" i="58"/>
  <c r="H78" i="58"/>
  <c r="H77" i="58"/>
  <c r="H76" i="58"/>
  <c r="H75" i="58"/>
  <c r="F74" i="58"/>
  <c r="D74" i="58"/>
  <c r="H73" i="58"/>
  <c r="H72" i="58"/>
  <c r="H71" i="58"/>
  <c r="H70" i="58"/>
  <c r="H69" i="58"/>
  <c r="H68" i="58"/>
  <c r="H67" i="58"/>
  <c r="H66" i="58"/>
  <c r="F65" i="58"/>
  <c r="F64" i="58" s="1"/>
  <c r="D65" i="58"/>
  <c r="D64" i="58" s="1"/>
  <c r="H63" i="58"/>
  <c r="H62" i="58"/>
  <c r="H61" i="58"/>
  <c r="H60" i="58"/>
  <c r="H59" i="58"/>
  <c r="H58" i="58"/>
  <c r="F57" i="58"/>
  <c r="D57" i="58"/>
  <c r="H56" i="58"/>
  <c r="H55" i="58"/>
  <c r="H54" i="58"/>
  <c r="H53" i="58"/>
  <c r="H52" i="58"/>
  <c r="F51" i="58"/>
  <c r="D51" i="58"/>
  <c r="H50" i="58"/>
  <c r="H49" i="58"/>
  <c r="H48" i="58"/>
  <c r="H47" i="58"/>
  <c r="F46" i="58"/>
  <c r="F45" i="58" s="1"/>
  <c r="D46" i="58"/>
  <c r="H46" i="58" s="1"/>
  <c r="H44" i="58"/>
  <c r="H43" i="58"/>
  <c r="H42" i="58"/>
  <c r="H41" i="58"/>
  <c r="H40" i="58"/>
  <c r="F39" i="58"/>
  <c r="D39" i="58"/>
  <c r="H38" i="58"/>
  <c r="H37" i="58"/>
  <c r="H36" i="58"/>
  <c r="H35" i="58"/>
  <c r="F34" i="58"/>
  <c r="D34" i="58"/>
  <c r="H34" i="58" s="1"/>
  <c r="D12" i="58"/>
  <c r="D11" i="58"/>
  <c r="D9" i="58"/>
  <c r="D8" i="58"/>
  <c r="D7" i="58"/>
  <c r="H165" i="57"/>
  <c r="H164" i="57"/>
  <c r="H163" i="57"/>
  <c r="H162" i="57"/>
  <c r="H161" i="57"/>
  <c r="H160" i="57"/>
  <c r="H159" i="57"/>
  <c r="H158" i="57"/>
  <c r="H157" i="57"/>
  <c r="H156" i="57"/>
  <c r="F155" i="57"/>
  <c r="D155" i="57"/>
  <c r="H154" i="57"/>
  <c r="H153" i="57"/>
  <c r="H152" i="57"/>
  <c r="F151" i="57"/>
  <c r="D151" i="57"/>
  <c r="H150" i="57"/>
  <c r="H149" i="57"/>
  <c r="H148" i="57"/>
  <c r="H147" i="57"/>
  <c r="F146" i="57"/>
  <c r="D146" i="57"/>
  <c r="H145" i="57"/>
  <c r="H144" i="57"/>
  <c r="H143" i="57"/>
  <c r="H142" i="57"/>
  <c r="H141" i="57"/>
  <c r="H140" i="57"/>
  <c r="H139" i="57"/>
  <c r="H138" i="57"/>
  <c r="F137" i="57"/>
  <c r="D137" i="57"/>
  <c r="H136" i="57"/>
  <c r="H135" i="57"/>
  <c r="F134" i="57"/>
  <c r="D134" i="57"/>
  <c r="I133" i="57"/>
  <c r="H133" i="57"/>
  <c r="I132" i="57"/>
  <c r="H132" i="57"/>
  <c r="G131" i="57"/>
  <c r="F131" i="57"/>
  <c r="E131" i="57"/>
  <c r="D131" i="57"/>
  <c r="H130" i="57"/>
  <c r="H129" i="57"/>
  <c r="F128" i="57"/>
  <c r="D128" i="57"/>
  <c r="I127" i="57"/>
  <c r="H126" i="57"/>
  <c r="H125" i="57"/>
  <c r="F124" i="57"/>
  <c r="H124" i="57" s="1"/>
  <c r="D124" i="57"/>
  <c r="H123" i="57"/>
  <c r="H122" i="57"/>
  <c r="F121" i="57"/>
  <c r="D121" i="57"/>
  <c r="H121" i="57" s="1"/>
  <c r="H120" i="57"/>
  <c r="H119" i="57"/>
  <c r="F118" i="57"/>
  <c r="D118" i="57"/>
  <c r="H117" i="57"/>
  <c r="H116" i="57"/>
  <c r="F115" i="57"/>
  <c r="D115" i="57"/>
  <c r="H114" i="57"/>
  <c r="H113" i="57"/>
  <c r="F112" i="57"/>
  <c r="D112" i="57"/>
  <c r="H111" i="57"/>
  <c r="H110" i="57"/>
  <c r="F109" i="57"/>
  <c r="D109" i="57"/>
  <c r="H108" i="57"/>
  <c r="H107" i="57"/>
  <c r="F106" i="57"/>
  <c r="D106" i="57"/>
  <c r="H105" i="57"/>
  <c r="H104" i="57"/>
  <c r="F103" i="57"/>
  <c r="D103" i="57"/>
  <c r="I102" i="57"/>
  <c r="H102" i="57"/>
  <c r="I101" i="57"/>
  <c r="H101" i="57"/>
  <c r="G100" i="57"/>
  <c r="F100" i="57"/>
  <c r="E100" i="57"/>
  <c r="I100" i="57" s="1"/>
  <c r="D100" i="57"/>
  <c r="H100" i="57" s="1"/>
  <c r="H99" i="57"/>
  <c r="H98" i="57"/>
  <c r="F97" i="57"/>
  <c r="D97" i="57"/>
  <c r="H97" i="57" s="1"/>
  <c r="I96" i="57"/>
  <c r="H96" i="57"/>
  <c r="I95" i="57"/>
  <c r="H95" i="57"/>
  <c r="G94" i="57"/>
  <c r="G87" i="57" s="1"/>
  <c r="F94" i="57"/>
  <c r="E94" i="57"/>
  <c r="D94" i="57"/>
  <c r="I93" i="57"/>
  <c r="H93" i="57"/>
  <c r="I92" i="57"/>
  <c r="H92" i="57"/>
  <c r="G91" i="57"/>
  <c r="F91" i="57"/>
  <c r="E91" i="57"/>
  <c r="D91" i="57"/>
  <c r="I90" i="57"/>
  <c r="H90" i="57"/>
  <c r="I89" i="57"/>
  <c r="H89" i="57"/>
  <c r="G88" i="57"/>
  <c r="F88" i="57"/>
  <c r="E88" i="57"/>
  <c r="D88" i="57"/>
  <c r="H86" i="57"/>
  <c r="H85" i="57"/>
  <c r="F84" i="57"/>
  <c r="D84" i="57"/>
  <c r="H81" i="57"/>
  <c r="H80" i="57"/>
  <c r="H79" i="57"/>
  <c r="H78" i="57"/>
  <c r="H77" i="57"/>
  <c r="H76" i="57"/>
  <c r="H75" i="57"/>
  <c r="F74" i="57"/>
  <c r="D74" i="57"/>
  <c r="H73" i="57"/>
  <c r="H72" i="57"/>
  <c r="H71" i="57"/>
  <c r="H70" i="57"/>
  <c r="H69" i="57"/>
  <c r="H68" i="57"/>
  <c r="H67" i="57"/>
  <c r="H66" i="57"/>
  <c r="F65" i="57"/>
  <c r="F64" i="57" s="1"/>
  <c r="D65" i="57"/>
  <c r="D64" i="57" s="1"/>
  <c r="H63" i="57"/>
  <c r="H62" i="57"/>
  <c r="H61" i="57"/>
  <c r="H60" i="57"/>
  <c r="H59" i="57"/>
  <c r="H58" i="57"/>
  <c r="F57" i="57"/>
  <c r="D57" i="57"/>
  <c r="H56" i="57"/>
  <c r="H55" i="57"/>
  <c r="H54" i="57"/>
  <c r="H53" i="57"/>
  <c r="H52" i="57"/>
  <c r="F51" i="57"/>
  <c r="D51" i="57"/>
  <c r="H50" i="57"/>
  <c r="H49" i="57"/>
  <c r="H48" i="57"/>
  <c r="H47" i="57"/>
  <c r="F46" i="57"/>
  <c r="D46" i="57"/>
  <c r="H44" i="57"/>
  <c r="H43" i="57"/>
  <c r="H42" i="57"/>
  <c r="H41" i="57"/>
  <c r="H40" i="57"/>
  <c r="F39" i="57"/>
  <c r="D39" i="57"/>
  <c r="H38" i="57"/>
  <c r="H37" i="57"/>
  <c r="H36" i="57"/>
  <c r="H35" i="57"/>
  <c r="F34" i="57"/>
  <c r="D34" i="57"/>
  <c r="D12" i="57"/>
  <c r="D11" i="57"/>
  <c r="D9" i="57"/>
  <c r="D8" i="57"/>
  <c r="D7" i="57"/>
  <c r="H165" i="56"/>
  <c r="H164" i="56"/>
  <c r="H163" i="56"/>
  <c r="H162" i="56"/>
  <c r="H161" i="56"/>
  <c r="H160" i="56"/>
  <c r="H159" i="56"/>
  <c r="H158" i="56"/>
  <c r="H157" i="56"/>
  <c r="H156" i="56"/>
  <c r="F155" i="56"/>
  <c r="D155" i="56"/>
  <c r="H154" i="56"/>
  <c r="H153" i="56"/>
  <c r="H152" i="56"/>
  <c r="F151" i="56"/>
  <c r="D151" i="56"/>
  <c r="H150" i="56"/>
  <c r="H149" i="56"/>
  <c r="H148" i="56"/>
  <c r="H147" i="56"/>
  <c r="F146" i="56"/>
  <c r="D146" i="56"/>
  <c r="H145" i="56"/>
  <c r="H144" i="56"/>
  <c r="H143" i="56"/>
  <c r="H142" i="56"/>
  <c r="H141" i="56"/>
  <c r="H140" i="56"/>
  <c r="H139" i="56"/>
  <c r="H138" i="56"/>
  <c r="F137" i="56"/>
  <c r="D137" i="56"/>
  <c r="H136" i="56"/>
  <c r="H135" i="56"/>
  <c r="F134" i="56"/>
  <c r="D134" i="56"/>
  <c r="I133" i="56"/>
  <c r="H133" i="56"/>
  <c r="I132" i="56"/>
  <c r="H132" i="56"/>
  <c r="G131" i="56"/>
  <c r="F131" i="56"/>
  <c r="E131" i="56"/>
  <c r="D131" i="56"/>
  <c r="H130" i="56"/>
  <c r="H129" i="56"/>
  <c r="F128" i="56"/>
  <c r="D128" i="56"/>
  <c r="I127" i="56"/>
  <c r="H126" i="56"/>
  <c r="H125" i="56"/>
  <c r="F124" i="56"/>
  <c r="D124" i="56"/>
  <c r="H123" i="56"/>
  <c r="H122" i="56"/>
  <c r="F121" i="56"/>
  <c r="D121" i="56"/>
  <c r="H120" i="56"/>
  <c r="H119" i="56"/>
  <c r="F118" i="56"/>
  <c r="D118" i="56"/>
  <c r="H118" i="56" s="1"/>
  <c r="H117" i="56"/>
  <c r="H116" i="56"/>
  <c r="F115" i="56"/>
  <c r="D115" i="56"/>
  <c r="H114" i="56"/>
  <c r="H113" i="56"/>
  <c r="F112" i="56"/>
  <c r="D112" i="56"/>
  <c r="H111" i="56"/>
  <c r="H110" i="56"/>
  <c r="F109" i="56"/>
  <c r="H109" i="56" s="1"/>
  <c r="D109" i="56"/>
  <c r="H108" i="56"/>
  <c r="H107" i="56"/>
  <c r="F106" i="56"/>
  <c r="D106" i="56"/>
  <c r="H106" i="56" s="1"/>
  <c r="H105" i="56"/>
  <c r="H104" i="56"/>
  <c r="F103" i="56"/>
  <c r="D103" i="56"/>
  <c r="I102" i="56"/>
  <c r="H102" i="56"/>
  <c r="I101" i="56"/>
  <c r="H101" i="56"/>
  <c r="G100" i="56"/>
  <c r="F100" i="56"/>
  <c r="E100" i="56"/>
  <c r="D100" i="56"/>
  <c r="H99" i="56"/>
  <c r="H98" i="56"/>
  <c r="F97" i="56"/>
  <c r="D97" i="56"/>
  <c r="H97" i="56" s="1"/>
  <c r="I96" i="56"/>
  <c r="H96" i="56"/>
  <c r="I95" i="56"/>
  <c r="H95" i="56"/>
  <c r="G94" i="56"/>
  <c r="F94" i="56"/>
  <c r="E94" i="56"/>
  <c r="I94" i="56" s="1"/>
  <c r="D94" i="56"/>
  <c r="H94" i="56" s="1"/>
  <c r="I93" i="56"/>
  <c r="H93" i="56"/>
  <c r="I92" i="56"/>
  <c r="H92" i="56"/>
  <c r="G91" i="56"/>
  <c r="F91" i="56"/>
  <c r="E91" i="56"/>
  <c r="D91" i="56"/>
  <c r="I90" i="56"/>
  <c r="H90" i="56"/>
  <c r="I89" i="56"/>
  <c r="H89" i="56"/>
  <c r="G88" i="56"/>
  <c r="F88" i="56"/>
  <c r="H88" i="56" s="1"/>
  <c r="E88" i="56"/>
  <c r="D88" i="56"/>
  <c r="H86" i="56"/>
  <c r="H85" i="56"/>
  <c r="F84" i="56"/>
  <c r="D84" i="56"/>
  <c r="H81" i="56"/>
  <c r="H80" i="56"/>
  <c r="H79" i="56"/>
  <c r="H78" i="56"/>
  <c r="H77" i="56"/>
  <c r="H76" i="56"/>
  <c r="H75" i="56"/>
  <c r="F74" i="56"/>
  <c r="D74" i="56"/>
  <c r="H73" i="56"/>
  <c r="H72" i="56"/>
  <c r="H71" i="56"/>
  <c r="H70" i="56"/>
  <c r="H69" i="56"/>
  <c r="H68" i="56"/>
  <c r="H67" i="56"/>
  <c r="H66" i="56"/>
  <c r="F65" i="56"/>
  <c r="F64" i="56" s="1"/>
  <c r="D65" i="56"/>
  <c r="H63" i="56"/>
  <c r="H62" i="56"/>
  <c r="H61" i="56"/>
  <c r="H60" i="56"/>
  <c r="H59" i="56"/>
  <c r="H58" i="56"/>
  <c r="F57" i="56"/>
  <c r="D57" i="56"/>
  <c r="H56" i="56"/>
  <c r="H55" i="56"/>
  <c r="H54" i="56"/>
  <c r="H53" i="56"/>
  <c r="H52" i="56"/>
  <c r="F51" i="56"/>
  <c r="D51" i="56"/>
  <c r="H50" i="56"/>
  <c r="H49" i="56"/>
  <c r="H48" i="56"/>
  <c r="H47" i="56"/>
  <c r="F46" i="56"/>
  <c r="D46" i="56"/>
  <c r="H44" i="56"/>
  <c r="H43" i="56"/>
  <c r="H42" i="56"/>
  <c r="H41" i="56"/>
  <c r="H40" i="56"/>
  <c r="F39" i="56"/>
  <c r="D39" i="56"/>
  <c r="H38" i="56"/>
  <c r="H37" i="56"/>
  <c r="H36" i="56"/>
  <c r="H35" i="56"/>
  <c r="F34" i="56"/>
  <c r="D34" i="56"/>
  <c r="D12" i="56"/>
  <c r="D11" i="56"/>
  <c r="D9" i="56"/>
  <c r="D8" i="56"/>
  <c r="D7" i="56"/>
  <c r="H165" i="55"/>
  <c r="H164" i="55"/>
  <c r="H163" i="55"/>
  <c r="H162" i="55"/>
  <c r="H161" i="55"/>
  <c r="H160" i="55"/>
  <c r="H159" i="55"/>
  <c r="H158" i="55"/>
  <c r="H157" i="55"/>
  <c r="H156" i="55"/>
  <c r="F155" i="55"/>
  <c r="D155" i="55"/>
  <c r="H154" i="55"/>
  <c r="H153" i="55"/>
  <c r="H152" i="55"/>
  <c r="F151" i="55"/>
  <c r="D151" i="55"/>
  <c r="H150" i="55"/>
  <c r="H149" i="55"/>
  <c r="H148" i="55"/>
  <c r="H147" i="55"/>
  <c r="F146" i="55"/>
  <c r="D146" i="55"/>
  <c r="H145" i="55"/>
  <c r="H144" i="55"/>
  <c r="H143" i="55"/>
  <c r="H142" i="55"/>
  <c r="H141" i="55"/>
  <c r="H140" i="55"/>
  <c r="H139" i="55"/>
  <c r="H138" i="55"/>
  <c r="F137" i="55"/>
  <c r="D137" i="55"/>
  <c r="H137" i="55" s="1"/>
  <c r="H136" i="55"/>
  <c r="H135" i="55"/>
  <c r="F134" i="55"/>
  <c r="D134" i="55"/>
  <c r="I133" i="55"/>
  <c r="H133" i="55"/>
  <c r="I132" i="55"/>
  <c r="H132" i="55"/>
  <c r="G131" i="55"/>
  <c r="F131" i="55"/>
  <c r="E131" i="55"/>
  <c r="D131" i="55"/>
  <c r="H130" i="55"/>
  <c r="H129" i="55"/>
  <c r="F128" i="55"/>
  <c r="D128" i="55"/>
  <c r="D127" i="55" s="1"/>
  <c r="I127" i="55"/>
  <c r="H126" i="55"/>
  <c r="H125" i="55"/>
  <c r="F124" i="55"/>
  <c r="D124" i="55"/>
  <c r="H123" i="55"/>
  <c r="H122" i="55"/>
  <c r="F121" i="55"/>
  <c r="D121" i="55"/>
  <c r="H121" i="55" s="1"/>
  <c r="H120" i="55"/>
  <c r="H119" i="55"/>
  <c r="F118" i="55"/>
  <c r="D118" i="55"/>
  <c r="H118" i="55" s="1"/>
  <c r="H117" i="55"/>
  <c r="H116" i="55"/>
  <c r="F115" i="55"/>
  <c r="D115" i="55"/>
  <c r="H114" i="55"/>
  <c r="H113" i="55"/>
  <c r="F112" i="55"/>
  <c r="D112" i="55"/>
  <c r="H111" i="55"/>
  <c r="H110" i="55"/>
  <c r="F109" i="55"/>
  <c r="D109" i="55"/>
  <c r="H108" i="55"/>
  <c r="H107" i="55"/>
  <c r="F106" i="55"/>
  <c r="D106" i="55"/>
  <c r="H105" i="55"/>
  <c r="H104" i="55"/>
  <c r="F103" i="55"/>
  <c r="D103" i="55"/>
  <c r="I102" i="55"/>
  <c r="H102" i="55"/>
  <c r="I101" i="55"/>
  <c r="H101" i="55"/>
  <c r="G100" i="55"/>
  <c r="I100" i="55" s="1"/>
  <c r="F100" i="55"/>
  <c r="E100" i="55"/>
  <c r="D100" i="55"/>
  <c r="H99" i="55"/>
  <c r="H98" i="55"/>
  <c r="F97" i="55"/>
  <c r="D97" i="55"/>
  <c r="I96" i="55"/>
  <c r="H96" i="55"/>
  <c r="I95" i="55"/>
  <c r="H95" i="55"/>
  <c r="G94" i="55"/>
  <c r="F94" i="55"/>
  <c r="E94" i="55"/>
  <c r="D94" i="55"/>
  <c r="I93" i="55"/>
  <c r="H93" i="55"/>
  <c r="I92" i="55"/>
  <c r="H92" i="55"/>
  <c r="G91" i="55"/>
  <c r="F91" i="55"/>
  <c r="E91" i="55"/>
  <c r="D91" i="55"/>
  <c r="I90" i="55"/>
  <c r="H90" i="55"/>
  <c r="I89" i="55"/>
  <c r="H89" i="55"/>
  <c r="G88" i="55"/>
  <c r="F88" i="55"/>
  <c r="E88" i="55"/>
  <c r="D88" i="55"/>
  <c r="D87" i="55" s="1"/>
  <c r="H86" i="55"/>
  <c r="H85" i="55"/>
  <c r="F84" i="55"/>
  <c r="D84" i="55"/>
  <c r="H84" i="55" s="1"/>
  <c r="H81" i="55"/>
  <c r="H80" i="55"/>
  <c r="H79" i="55"/>
  <c r="H78" i="55"/>
  <c r="H77" i="55"/>
  <c r="H76" i="55"/>
  <c r="H75" i="55"/>
  <c r="F74" i="55"/>
  <c r="D74" i="55"/>
  <c r="H73" i="55"/>
  <c r="H72" i="55"/>
  <c r="H71" i="55"/>
  <c r="H70" i="55"/>
  <c r="H69" i="55"/>
  <c r="H68" i="55"/>
  <c r="H67" i="55"/>
  <c r="H66" i="55"/>
  <c r="F65" i="55"/>
  <c r="F64" i="55" s="1"/>
  <c r="D65" i="55"/>
  <c r="D64" i="55" s="1"/>
  <c r="H63" i="55"/>
  <c r="H62" i="55"/>
  <c r="H61" i="55"/>
  <c r="H60" i="55"/>
  <c r="H59" i="55"/>
  <c r="H58" i="55"/>
  <c r="F57" i="55"/>
  <c r="D57" i="55"/>
  <c r="H56" i="55"/>
  <c r="H55" i="55"/>
  <c r="H54" i="55"/>
  <c r="H53" i="55"/>
  <c r="H52" i="55"/>
  <c r="F51" i="55"/>
  <c r="D51" i="55"/>
  <c r="H50" i="55"/>
  <c r="H49" i="55"/>
  <c r="H48" i="55"/>
  <c r="H47" i="55"/>
  <c r="F46" i="55"/>
  <c r="D46" i="55"/>
  <c r="H44" i="55"/>
  <c r="H43" i="55"/>
  <c r="H42" i="55"/>
  <c r="H41" i="55"/>
  <c r="H40" i="55"/>
  <c r="F39" i="55"/>
  <c r="D39" i="55"/>
  <c r="H38" i="55"/>
  <c r="H37" i="55"/>
  <c r="H36" i="55"/>
  <c r="H35" i="55"/>
  <c r="F34" i="55"/>
  <c r="D34" i="55"/>
  <c r="D12" i="55"/>
  <c r="D11" i="55"/>
  <c r="D9" i="55"/>
  <c r="D8" i="55"/>
  <c r="D7" i="55"/>
  <c r="H165" i="54"/>
  <c r="H164" i="54"/>
  <c r="H163" i="54"/>
  <c r="H162" i="54"/>
  <c r="H161" i="54"/>
  <c r="H160" i="54"/>
  <c r="H159" i="54"/>
  <c r="H158" i="54"/>
  <c r="H157" i="54"/>
  <c r="H156" i="54"/>
  <c r="F155" i="54"/>
  <c r="D155" i="54"/>
  <c r="H154" i="54"/>
  <c r="H153" i="54"/>
  <c r="H152" i="54"/>
  <c r="F151" i="54"/>
  <c r="D151" i="54"/>
  <c r="H150" i="54"/>
  <c r="H149" i="54"/>
  <c r="H148" i="54"/>
  <c r="H147" i="54"/>
  <c r="F146" i="54"/>
  <c r="D146" i="54"/>
  <c r="H146" i="54" s="1"/>
  <c r="H145" i="54"/>
  <c r="H144" i="54"/>
  <c r="H143" i="54"/>
  <c r="H142" i="54"/>
  <c r="H141" i="54"/>
  <c r="H140" i="54"/>
  <c r="H139" i="54"/>
  <c r="H138" i="54"/>
  <c r="F137" i="54"/>
  <c r="D137" i="54"/>
  <c r="H136" i="54"/>
  <c r="H135" i="54"/>
  <c r="F134" i="54"/>
  <c r="D134" i="54"/>
  <c r="I133" i="54"/>
  <c r="H133" i="54"/>
  <c r="I132" i="54"/>
  <c r="H132" i="54"/>
  <c r="G131" i="54"/>
  <c r="F131" i="54"/>
  <c r="E131" i="54"/>
  <c r="D131" i="54"/>
  <c r="H130" i="54"/>
  <c r="H129" i="54"/>
  <c r="F128" i="54"/>
  <c r="D128" i="54"/>
  <c r="I127" i="54"/>
  <c r="H126" i="54"/>
  <c r="H125" i="54"/>
  <c r="F124" i="54"/>
  <c r="D124" i="54"/>
  <c r="H123" i="54"/>
  <c r="H122" i="54"/>
  <c r="F121" i="54"/>
  <c r="D121" i="54"/>
  <c r="H120" i="54"/>
  <c r="H119" i="54"/>
  <c r="F118" i="54"/>
  <c r="D118" i="54"/>
  <c r="H118" i="54" s="1"/>
  <c r="H117" i="54"/>
  <c r="H116" i="54"/>
  <c r="F115" i="54"/>
  <c r="D115" i="54"/>
  <c r="H114" i="54"/>
  <c r="H113" i="54"/>
  <c r="F112" i="54"/>
  <c r="D112" i="54"/>
  <c r="H112" i="54" s="1"/>
  <c r="H111" i="54"/>
  <c r="H110" i="54"/>
  <c r="F109" i="54"/>
  <c r="D109" i="54"/>
  <c r="H108" i="54"/>
  <c r="H107" i="54"/>
  <c r="F106" i="54"/>
  <c r="D106" i="54"/>
  <c r="H105" i="54"/>
  <c r="H104" i="54"/>
  <c r="F103" i="54"/>
  <c r="D103" i="54"/>
  <c r="I102" i="54"/>
  <c r="H102" i="54"/>
  <c r="I101" i="54"/>
  <c r="H101" i="54"/>
  <c r="G100" i="54"/>
  <c r="I100" i="54" s="1"/>
  <c r="F100" i="54"/>
  <c r="H100" i="54" s="1"/>
  <c r="E100" i="54"/>
  <c r="D100" i="54"/>
  <c r="H99" i="54"/>
  <c r="H98" i="54"/>
  <c r="F97" i="54"/>
  <c r="D97" i="54"/>
  <c r="H97" i="54" s="1"/>
  <c r="I96" i="54"/>
  <c r="H96" i="54"/>
  <c r="I95" i="54"/>
  <c r="H95" i="54"/>
  <c r="G94" i="54"/>
  <c r="F94" i="54"/>
  <c r="E94" i="54"/>
  <c r="D94" i="54"/>
  <c r="H94" i="54" s="1"/>
  <c r="I93" i="54"/>
  <c r="H93" i="54"/>
  <c r="I92" i="54"/>
  <c r="H92" i="54"/>
  <c r="G91" i="54"/>
  <c r="F91" i="54"/>
  <c r="E91" i="54"/>
  <c r="I91" i="54" s="1"/>
  <c r="D91" i="54"/>
  <c r="I90" i="54"/>
  <c r="H90" i="54"/>
  <c r="I89" i="54"/>
  <c r="H89" i="54"/>
  <c r="G88" i="54"/>
  <c r="F88" i="54"/>
  <c r="E88" i="54"/>
  <c r="D88" i="54"/>
  <c r="H86" i="54"/>
  <c r="H85" i="54"/>
  <c r="F84" i="54"/>
  <c r="D84" i="54"/>
  <c r="H81" i="54"/>
  <c r="H80" i="54"/>
  <c r="H79" i="54"/>
  <c r="H78" i="54"/>
  <c r="H77" i="54"/>
  <c r="H76" i="54"/>
  <c r="H75" i="54"/>
  <c r="F74" i="54"/>
  <c r="D74" i="54"/>
  <c r="H73" i="54"/>
  <c r="H72" i="54"/>
  <c r="H71" i="54"/>
  <c r="H70" i="54"/>
  <c r="H69" i="54"/>
  <c r="H68" i="54"/>
  <c r="H67" i="54"/>
  <c r="H66" i="54"/>
  <c r="F65" i="54"/>
  <c r="F64" i="54" s="1"/>
  <c r="D65" i="54"/>
  <c r="H63" i="54"/>
  <c r="H62" i="54"/>
  <c r="H61" i="54"/>
  <c r="H60" i="54"/>
  <c r="H59" i="54"/>
  <c r="H58" i="54"/>
  <c r="F57" i="54"/>
  <c r="D57" i="54"/>
  <c r="H56" i="54"/>
  <c r="H55" i="54"/>
  <c r="H54" i="54"/>
  <c r="H53" i="54"/>
  <c r="H52" i="54"/>
  <c r="F51" i="54"/>
  <c r="D51" i="54"/>
  <c r="H50" i="54"/>
  <c r="H49" i="54"/>
  <c r="H48" i="54"/>
  <c r="H47" i="54"/>
  <c r="F46" i="54"/>
  <c r="D46" i="54"/>
  <c r="H46" i="54" s="1"/>
  <c r="H44" i="54"/>
  <c r="H43" i="54"/>
  <c r="H42" i="54"/>
  <c r="H41" i="54"/>
  <c r="H40" i="54"/>
  <c r="F39" i="54"/>
  <c r="D39" i="54"/>
  <c r="H38" i="54"/>
  <c r="H37" i="54"/>
  <c r="H36" i="54"/>
  <c r="H35" i="54"/>
  <c r="F34" i="54"/>
  <c r="D34" i="54"/>
  <c r="D12" i="54"/>
  <c r="D11" i="54"/>
  <c r="D9" i="54"/>
  <c r="D8" i="54"/>
  <c r="D7" i="54"/>
  <c r="H165" i="53"/>
  <c r="H164" i="53"/>
  <c r="H163" i="53"/>
  <c r="H162" i="53"/>
  <c r="H161" i="53"/>
  <c r="H160" i="53"/>
  <c r="H159" i="53"/>
  <c r="H158" i="53"/>
  <c r="H157" i="53"/>
  <c r="H156" i="53"/>
  <c r="F155" i="53"/>
  <c r="D155" i="53"/>
  <c r="H154" i="53"/>
  <c r="H153" i="53"/>
  <c r="H152" i="53"/>
  <c r="F151" i="53"/>
  <c r="D151" i="53"/>
  <c r="H150" i="53"/>
  <c r="H149" i="53"/>
  <c r="H148" i="53"/>
  <c r="H147" i="53"/>
  <c r="F146" i="53"/>
  <c r="D146" i="53"/>
  <c r="H146" i="53" s="1"/>
  <c r="H145" i="53"/>
  <c r="H144" i="53"/>
  <c r="H143" i="53"/>
  <c r="H142" i="53"/>
  <c r="H141" i="53"/>
  <c r="H140" i="53"/>
  <c r="H139" i="53"/>
  <c r="H138" i="53"/>
  <c r="F137" i="53"/>
  <c r="D137" i="53"/>
  <c r="H136" i="53"/>
  <c r="H135" i="53"/>
  <c r="F134" i="53"/>
  <c r="D134" i="53"/>
  <c r="I133" i="53"/>
  <c r="H133" i="53"/>
  <c r="I132" i="53"/>
  <c r="H132" i="53"/>
  <c r="G131" i="53"/>
  <c r="F131" i="53"/>
  <c r="E131" i="53"/>
  <c r="D131" i="53"/>
  <c r="H130" i="53"/>
  <c r="H129" i="53"/>
  <c r="F128" i="53"/>
  <c r="D128" i="53"/>
  <c r="I127" i="53"/>
  <c r="H126" i="53"/>
  <c r="H125" i="53"/>
  <c r="F124" i="53"/>
  <c r="D124" i="53"/>
  <c r="H123" i="53"/>
  <c r="H122" i="53"/>
  <c r="F121" i="53"/>
  <c r="D121" i="53"/>
  <c r="H121" i="53" s="1"/>
  <c r="H120" i="53"/>
  <c r="H119" i="53"/>
  <c r="F118" i="53"/>
  <c r="D118" i="53"/>
  <c r="H118" i="53" s="1"/>
  <c r="H117" i="53"/>
  <c r="H116" i="53"/>
  <c r="F115" i="53"/>
  <c r="D115" i="53"/>
  <c r="H114" i="53"/>
  <c r="H113" i="53"/>
  <c r="F112" i="53"/>
  <c r="D112" i="53"/>
  <c r="H111" i="53"/>
  <c r="H110" i="53"/>
  <c r="F109" i="53"/>
  <c r="D109" i="53"/>
  <c r="H108" i="53"/>
  <c r="H107" i="53"/>
  <c r="F106" i="53"/>
  <c r="D106" i="53"/>
  <c r="H105" i="53"/>
  <c r="H104" i="53"/>
  <c r="F103" i="53"/>
  <c r="D103" i="53"/>
  <c r="I102" i="53"/>
  <c r="H102" i="53"/>
  <c r="I101" i="53"/>
  <c r="H101" i="53"/>
  <c r="G100" i="53"/>
  <c r="F100" i="53"/>
  <c r="E100" i="53"/>
  <c r="D100" i="53"/>
  <c r="H99" i="53"/>
  <c r="H98" i="53"/>
  <c r="F97" i="53"/>
  <c r="D97" i="53"/>
  <c r="I96" i="53"/>
  <c r="H96" i="53"/>
  <c r="I95" i="53"/>
  <c r="H95" i="53"/>
  <c r="G94" i="53"/>
  <c r="F94" i="53"/>
  <c r="E94" i="53"/>
  <c r="D94" i="53"/>
  <c r="I93" i="53"/>
  <c r="H93" i="53"/>
  <c r="I92" i="53"/>
  <c r="H92" i="53"/>
  <c r="G91" i="53"/>
  <c r="F91" i="53"/>
  <c r="H91" i="53" s="1"/>
  <c r="E91" i="53"/>
  <c r="D91" i="53"/>
  <c r="I90" i="53"/>
  <c r="H90" i="53"/>
  <c r="I89" i="53"/>
  <c r="H89" i="53"/>
  <c r="G88" i="53"/>
  <c r="F88" i="53"/>
  <c r="E88" i="53"/>
  <c r="D88" i="53"/>
  <c r="H86" i="53"/>
  <c r="H85" i="53"/>
  <c r="F84" i="53"/>
  <c r="D84" i="53"/>
  <c r="H81" i="53"/>
  <c r="H80" i="53"/>
  <c r="H79" i="53"/>
  <c r="H78" i="53"/>
  <c r="H77" i="53"/>
  <c r="H76" i="53"/>
  <c r="H75" i="53"/>
  <c r="F74" i="53"/>
  <c r="D74" i="53"/>
  <c r="H73" i="53"/>
  <c r="H72" i="53"/>
  <c r="H71" i="53"/>
  <c r="H70" i="53"/>
  <c r="H69" i="53"/>
  <c r="H68" i="53"/>
  <c r="H67" i="53"/>
  <c r="H66" i="53"/>
  <c r="F65" i="53"/>
  <c r="D65" i="53"/>
  <c r="D64" i="53" s="1"/>
  <c r="H63" i="53"/>
  <c r="H62" i="53"/>
  <c r="H61" i="53"/>
  <c r="H60" i="53"/>
  <c r="H59" i="53"/>
  <c r="H58" i="53"/>
  <c r="F57" i="53"/>
  <c r="D57" i="53"/>
  <c r="H56" i="53"/>
  <c r="H55" i="53"/>
  <c r="H54" i="53"/>
  <c r="H53" i="53"/>
  <c r="H52" i="53"/>
  <c r="F51" i="53"/>
  <c r="D51" i="53"/>
  <c r="D45" i="53" s="1"/>
  <c r="H50" i="53"/>
  <c r="H49" i="53"/>
  <c r="H48" i="53"/>
  <c r="H47" i="53"/>
  <c r="F46" i="53"/>
  <c r="D46" i="53"/>
  <c r="H44" i="53"/>
  <c r="H43" i="53"/>
  <c r="H42" i="53"/>
  <c r="H41" i="53"/>
  <c r="H40" i="53"/>
  <c r="F39" i="53"/>
  <c r="D39" i="53"/>
  <c r="H38" i="53"/>
  <c r="H37" i="53"/>
  <c r="H36" i="53"/>
  <c r="H35" i="53"/>
  <c r="F34" i="53"/>
  <c r="D34" i="53"/>
  <c r="D12" i="53"/>
  <c r="D11" i="53"/>
  <c r="D9" i="53"/>
  <c r="D8" i="53"/>
  <c r="D7" i="53"/>
  <c r="H165" i="52"/>
  <c r="H164" i="52"/>
  <c r="H163" i="52"/>
  <c r="H162" i="52"/>
  <c r="H161" i="52"/>
  <c r="H160" i="52"/>
  <c r="H159" i="52"/>
  <c r="H158" i="52"/>
  <c r="H157" i="52"/>
  <c r="H156" i="52"/>
  <c r="F155" i="52"/>
  <c r="D155" i="52"/>
  <c r="H154" i="52"/>
  <c r="H153" i="52"/>
  <c r="H152" i="52"/>
  <c r="F151" i="52"/>
  <c r="D151" i="52"/>
  <c r="H150" i="52"/>
  <c r="H149" i="52"/>
  <c r="H148" i="52"/>
  <c r="H147" i="52"/>
  <c r="F146" i="52"/>
  <c r="D146" i="52"/>
  <c r="H145" i="52"/>
  <c r="H144" i="52"/>
  <c r="H143" i="52"/>
  <c r="H142" i="52"/>
  <c r="H141" i="52"/>
  <c r="H140" i="52"/>
  <c r="H139" i="52"/>
  <c r="H138" i="52"/>
  <c r="F137" i="52"/>
  <c r="D137" i="52"/>
  <c r="H136" i="52"/>
  <c r="H135" i="52"/>
  <c r="F134" i="52"/>
  <c r="D134" i="52"/>
  <c r="I133" i="52"/>
  <c r="H133" i="52"/>
  <c r="I132" i="52"/>
  <c r="H132" i="52"/>
  <c r="G131" i="52"/>
  <c r="F131" i="52"/>
  <c r="E131" i="52"/>
  <c r="D131" i="52"/>
  <c r="H131" i="52" s="1"/>
  <c r="H130" i="52"/>
  <c r="H129" i="52"/>
  <c r="F128" i="52"/>
  <c r="D128" i="52"/>
  <c r="I127" i="52"/>
  <c r="H126" i="52"/>
  <c r="H125" i="52"/>
  <c r="F124" i="52"/>
  <c r="D124" i="52"/>
  <c r="H123" i="52"/>
  <c r="H122" i="52"/>
  <c r="F121" i="52"/>
  <c r="D121" i="52"/>
  <c r="H120" i="52"/>
  <c r="H119" i="52"/>
  <c r="F118" i="52"/>
  <c r="D118" i="52"/>
  <c r="H117" i="52"/>
  <c r="H116" i="52"/>
  <c r="F115" i="52"/>
  <c r="D115" i="52"/>
  <c r="H114" i="52"/>
  <c r="H113" i="52"/>
  <c r="F112" i="52"/>
  <c r="H112" i="52" s="1"/>
  <c r="D112" i="52"/>
  <c r="H111" i="52"/>
  <c r="H110" i="52"/>
  <c r="F109" i="52"/>
  <c r="D109" i="52"/>
  <c r="H108" i="52"/>
  <c r="H107" i="52"/>
  <c r="F106" i="52"/>
  <c r="D106" i="52"/>
  <c r="H105" i="52"/>
  <c r="H104" i="52"/>
  <c r="F103" i="52"/>
  <c r="D103" i="52"/>
  <c r="I102" i="52"/>
  <c r="H102" i="52"/>
  <c r="I101" i="52"/>
  <c r="H101" i="52"/>
  <c r="G100" i="52"/>
  <c r="F100" i="52"/>
  <c r="E100" i="52"/>
  <c r="D100" i="52"/>
  <c r="H99" i="52"/>
  <c r="H98" i="52"/>
  <c r="F97" i="52"/>
  <c r="H97" i="52" s="1"/>
  <c r="D97" i="52"/>
  <c r="I96" i="52"/>
  <c r="H96" i="52"/>
  <c r="I95" i="52"/>
  <c r="H95" i="52"/>
  <c r="G94" i="52"/>
  <c r="F94" i="52"/>
  <c r="E94" i="52"/>
  <c r="D94" i="52"/>
  <c r="I93" i="52"/>
  <c r="H93" i="52"/>
  <c r="I92" i="52"/>
  <c r="H92" i="52"/>
  <c r="G91" i="52"/>
  <c r="F91" i="52"/>
  <c r="E91" i="52"/>
  <c r="D91" i="52"/>
  <c r="I90" i="52"/>
  <c r="H90" i="52"/>
  <c r="I89" i="52"/>
  <c r="H89" i="52"/>
  <c r="G88" i="52"/>
  <c r="F88" i="52"/>
  <c r="E88" i="52"/>
  <c r="D88" i="52"/>
  <c r="H88" i="52" s="1"/>
  <c r="H86" i="52"/>
  <c r="H85" i="52"/>
  <c r="F84" i="52"/>
  <c r="D84" i="52"/>
  <c r="H81" i="52"/>
  <c r="H80" i="52"/>
  <c r="H79" i="52"/>
  <c r="H78" i="52"/>
  <c r="H77" i="52"/>
  <c r="H76" i="52"/>
  <c r="H75" i="52"/>
  <c r="F74" i="52"/>
  <c r="D74" i="52"/>
  <c r="H73" i="52"/>
  <c r="H72" i="52"/>
  <c r="H71" i="52"/>
  <c r="H70" i="52"/>
  <c r="H69" i="52"/>
  <c r="H68" i="52"/>
  <c r="H67" i="52"/>
  <c r="H66" i="52"/>
  <c r="F65" i="52"/>
  <c r="F64" i="52" s="1"/>
  <c r="D65" i="52"/>
  <c r="D64" i="52" s="1"/>
  <c r="H63" i="52"/>
  <c r="H62" i="52"/>
  <c r="H61" i="52"/>
  <c r="H60" i="52"/>
  <c r="H59" i="52"/>
  <c r="H58" i="52"/>
  <c r="F57" i="52"/>
  <c r="D57" i="52"/>
  <c r="H56" i="52"/>
  <c r="H55" i="52"/>
  <c r="H54" i="52"/>
  <c r="H53" i="52"/>
  <c r="H52" i="52"/>
  <c r="F51" i="52"/>
  <c r="D51" i="52"/>
  <c r="H51" i="52" s="1"/>
  <c r="H50" i="52"/>
  <c r="H49" i="52"/>
  <c r="H48" i="52"/>
  <c r="H47" i="52"/>
  <c r="F46" i="52"/>
  <c r="D46" i="52"/>
  <c r="H44" i="52"/>
  <c r="H43" i="52"/>
  <c r="H42" i="52"/>
  <c r="H41" i="52"/>
  <c r="H40" i="52"/>
  <c r="F39" i="52"/>
  <c r="D39" i="52"/>
  <c r="H38" i="52"/>
  <c r="H37" i="52"/>
  <c r="H36" i="52"/>
  <c r="H35" i="52"/>
  <c r="F34" i="52"/>
  <c r="D34" i="52"/>
  <c r="D12" i="52"/>
  <c r="D11" i="52"/>
  <c r="D9" i="52"/>
  <c r="D8" i="52"/>
  <c r="D7" i="52"/>
  <c r="H165" i="51"/>
  <c r="H164" i="51"/>
  <c r="H163" i="51"/>
  <c r="H162" i="51"/>
  <c r="H161" i="51"/>
  <c r="H160" i="51"/>
  <c r="H159" i="51"/>
  <c r="H158" i="51"/>
  <c r="H157" i="51"/>
  <c r="H156" i="51"/>
  <c r="F155" i="51"/>
  <c r="D155" i="51"/>
  <c r="H154" i="51"/>
  <c r="H153" i="51"/>
  <c r="H152" i="51"/>
  <c r="F151" i="51"/>
  <c r="D151" i="51"/>
  <c r="H150" i="51"/>
  <c r="H149" i="51"/>
  <c r="H148" i="51"/>
  <c r="H147" i="51"/>
  <c r="F146" i="51"/>
  <c r="D146" i="51"/>
  <c r="H145" i="51"/>
  <c r="H144" i="51"/>
  <c r="H143" i="51"/>
  <c r="H142" i="51"/>
  <c r="H141" i="51"/>
  <c r="H140" i="51"/>
  <c r="H139" i="51"/>
  <c r="H138" i="51"/>
  <c r="F137" i="51"/>
  <c r="H137" i="51" s="1"/>
  <c r="D137" i="51"/>
  <c r="H136" i="51"/>
  <c r="H135" i="51"/>
  <c r="F134" i="51"/>
  <c r="D134" i="51"/>
  <c r="I133" i="51"/>
  <c r="H133" i="51"/>
  <c r="I132" i="51"/>
  <c r="H132" i="51"/>
  <c r="G131" i="51"/>
  <c r="F131" i="51"/>
  <c r="E131" i="51"/>
  <c r="D131" i="51"/>
  <c r="H130" i="51"/>
  <c r="H129" i="51"/>
  <c r="F128" i="51"/>
  <c r="D128" i="51"/>
  <c r="I127" i="51"/>
  <c r="H126" i="51"/>
  <c r="H125" i="51"/>
  <c r="F124" i="51"/>
  <c r="D124" i="51"/>
  <c r="H123" i="51"/>
  <c r="H122" i="51"/>
  <c r="F121" i="51"/>
  <c r="D121" i="51"/>
  <c r="H120" i="51"/>
  <c r="H119" i="51"/>
  <c r="F118" i="51"/>
  <c r="D118" i="51"/>
  <c r="H117" i="51"/>
  <c r="H116" i="51"/>
  <c r="F115" i="51"/>
  <c r="D115" i="51"/>
  <c r="H114" i="51"/>
  <c r="H113" i="51"/>
  <c r="F112" i="51"/>
  <c r="D112" i="51"/>
  <c r="H111" i="51"/>
  <c r="H110" i="51"/>
  <c r="F109" i="51"/>
  <c r="D109" i="51"/>
  <c r="H109" i="51" s="1"/>
  <c r="H108" i="51"/>
  <c r="H107" i="51"/>
  <c r="F106" i="51"/>
  <c r="D106" i="51"/>
  <c r="H105" i="51"/>
  <c r="H104" i="51"/>
  <c r="F103" i="51"/>
  <c r="D103" i="51"/>
  <c r="H103" i="51" s="1"/>
  <c r="I102" i="51"/>
  <c r="H102" i="51"/>
  <c r="I101" i="51"/>
  <c r="H101" i="51"/>
  <c r="G100" i="51"/>
  <c r="F100" i="51"/>
  <c r="E100" i="51"/>
  <c r="I100" i="51" s="1"/>
  <c r="D100" i="51"/>
  <c r="H99" i="51"/>
  <c r="H98" i="51"/>
  <c r="F97" i="51"/>
  <c r="D97" i="51"/>
  <c r="I96" i="51"/>
  <c r="H96" i="51"/>
  <c r="I95" i="51"/>
  <c r="H95" i="51"/>
  <c r="G94" i="51"/>
  <c r="F94" i="51"/>
  <c r="E94" i="51"/>
  <c r="D94" i="51"/>
  <c r="I93" i="51"/>
  <c r="H93" i="51"/>
  <c r="I92" i="51"/>
  <c r="H92" i="51"/>
  <c r="G91" i="51"/>
  <c r="F91" i="51"/>
  <c r="E91" i="51"/>
  <c r="D91" i="51"/>
  <c r="I90" i="51"/>
  <c r="H90" i="51"/>
  <c r="I89" i="51"/>
  <c r="H89" i="51"/>
  <c r="H88" i="51"/>
  <c r="G88" i="51"/>
  <c r="F88" i="51"/>
  <c r="E88" i="51"/>
  <c r="D88" i="51"/>
  <c r="H86" i="51"/>
  <c r="H85" i="51"/>
  <c r="F84" i="51"/>
  <c r="D84" i="51"/>
  <c r="H84" i="51" s="1"/>
  <c r="H81" i="51"/>
  <c r="H80" i="51"/>
  <c r="H79" i="51"/>
  <c r="H78" i="51"/>
  <c r="H77" i="51"/>
  <c r="H76" i="51"/>
  <c r="H75" i="51"/>
  <c r="F74" i="51"/>
  <c r="D74" i="51"/>
  <c r="H73" i="51"/>
  <c r="H72" i="51"/>
  <c r="H71" i="51"/>
  <c r="H70" i="51"/>
  <c r="H69" i="51"/>
  <c r="H68" i="51"/>
  <c r="H67" i="51"/>
  <c r="H66" i="51"/>
  <c r="F65" i="51"/>
  <c r="F64" i="51" s="1"/>
  <c r="D65" i="51"/>
  <c r="D64" i="51" s="1"/>
  <c r="H63" i="51"/>
  <c r="H62" i="51"/>
  <c r="H61" i="51"/>
  <c r="H60" i="51"/>
  <c r="H59" i="51"/>
  <c r="H58" i="51"/>
  <c r="F57" i="51"/>
  <c r="D57" i="51"/>
  <c r="H56" i="51"/>
  <c r="H55" i="51"/>
  <c r="H54" i="51"/>
  <c r="H53" i="51"/>
  <c r="H52" i="51"/>
  <c r="F51" i="51"/>
  <c r="D51" i="51"/>
  <c r="H51" i="51" s="1"/>
  <c r="H50" i="51"/>
  <c r="H49" i="51"/>
  <c r="H48" i="51"/>
  <c r="H47" i="51"/>
  <c r="F46" i="51"/>
  <c r="F45" i="51" s="1"/>
  <c r="D46" i="51"/>
  <c r="H44" i="51"/>
  <c r="H43" i="51"/>
  <c r="H42" i="51"/>
  <c r="H41" i="51"/>
  <c r="H40" i="51"/>
  <c r="F39" i="51"/>
  <c r="D39" i="51"/>
  <c r="H38" i="51"/>
  <c r="H37" i="51"/>
  <c r="H36" i="51"/>
  <c r="H35" i="51"/>
  <c r="F34" i="51"/>
  <c r="D34" i="51"/>
  <c r="D12" i="51"/>
  <c r="D11" i="51"/>
  <c r="D9" i="51"/>
  <c r="D8" i="51"/>
  <c r="D7" i="51"/>
  <c r="H165" i="50"/>
  <c r="H164" i="50"/>
  <c r="H163" i="50"/>
  <c r="H162" i="50"/>
  <c r="H161" i="50"/>
  <c r="H160" i="50"/>
  <c r="H159" i="50"/>
  <c r="H158" i="50"/>
  <c r="H157" i="50"/>
  <c r="H156" i="50"/>
  <c r="F155" i="50"/>
  <c r="D155" i="50"/>
  <c r="H154" i="50"/>
  <c r="H153" i="50"/>
  <c r="H152" i="50"/>
  <c r="F151" i="50"/>
  <c r="D151" i="50"/>
  <c r="H150" i="50"/>
  <c r="H149" i="50"/>
  <c r="H148" i="50"/>
  <c r="H147" i="50"/>
  <c r="F146" i="50"/>
  <c r="D146" i="50"/>
  <c r="H145" i="50"/>
  <c r="H144" i="50"/>
  <c r="H143" i="50"/>
  <c r="H142" i="50"/>
  <c r="H141" i="50"/>
  <c r="H140" i="50"/>
  <c r="H139" i="50"/>
  <c r="H138" i="50"/>
  <c r="F137" i="50"/>
  <c r="D137" i="50"/>
  <c r="H136" i="50"/>
  <c r="H135" i="50"/>
  <c r="F134" i="50"/>
  <c r="D134" i="50"/>
  <c r="H134" i="50" s="1"/>
  <c r="I133" i="50"/>
  <c r="H133" i="50"/>
  <c r="I132" i="50"/>
  <c r="H132" i="50"/>
  <c r="G131" i="50"/>
  <c r="F131" i="50"/>
  <c r="E131" i="50"/>
  <c r="D131" i="50"/>
  <c r="H130" i="50"/>
  <c r="H129" i="50"/>
  <c r="F128" i="50"/>
  <c r="D128" i="50"/>
  <c r="I127" i="50"/>
  <c r="H126" i="50"/>
  <c r="H125" i="50"/>
  <c r="F124" i="50"/>
  <c r="D124" i="50"/>
  <c r="H123" i="50"/>
  <c r="H122" i="50"/>
  <c r="F121" i="50"/>
  <c r="D121" i="50"/>
  <c r="H120" i="50"/>
  <c r="H119" i="50"/>
  <c r="F118" i="50"/>
  <c r="D118" i="50"/>
  <c r="H117" i="50"/>
  <c r="H116" i="50"/>
  <c r="F115" i="50"/>
  <c r="D115" i="50"/>
  <c r="H114" i="50"/>
  <c r="H113" i="50"/>
  <c r="F112" i="50"/>
  <c r="D112" i="50"/>
  <c r="H111" i="50"/>
  <c r="H110" i="50"/>
  <c r="F109" i="50"/>
  <c r="D109" i="50"/>
  <c r="H108" i="50"/>
  <c r="H107" i="50"/>
  <c r="F106" i="50"/>
  <c r="D106" i="50"/>
  <c r="H105" i="50"/>
  <c r="H104" i="50"/>
  <c r="F103" i="50"/>
  <c r="D103" i="50"/>
  <c r="I102" i="50"/>
  <c r="H102" i="50"/>
  <c r="I101" i="50"/>
  <c r="H101" i="50"/>
  <c r="G100" i="50"/>
  <c r="F100" i="50"/>
  <c r="E100" i="50"/>
  <c r="D100" i="50"/>
  <c r="H99" i="50"/>
  <c r="H98" i="50"/>
  <c r="F97" i="50"/>
  <c r="D97" i="50"/>
  <c r="H97" i="50" s="1"/>
  <c r="I96" i="50"/>
  <c r="H96" i="50"/>
  <c r="I95" i="50"/>
  <c r="H95" i="50"/>
  <c r="G94" i="50"/>
  <c r="F94" i="50"/>
  <c r="E94" i="50"/>
  <c r="D94" i="50"/>
  <c r="I93" i="50"/>
  <c r="H93" i="50"/>
  <c r="I92" i="50"/>
  <c r="H92" i="50"/>
  <c r="G91" i="50"/>
  <c r="I91" i="50" s="1"/>
  <c r="F91" i="50"/>
  <c r="E91" i="50"/>
  <c r="D91" i="50"/>
  <c r="I90" i="50"/>
  <c r="H90" i="50"/>
  <c r="I89" i="50"/>
  <c r="H89" i="50"/>
  <c r="G88" i="50"/>
  <c r="F88" i="50"/>
  <c r="E88" i="50"/>
  <c r="D88" i="50"/>
  <c r="H86" i="50"/>
  <c r="H85" i="50"/>
  <c r="F84" i="50"/>
  <c r="D84" i="50"/>
  <c r="H81" i="50"/>
  <c r="H80" i="50"/>
  <c r="H79" i="50"/>
  <c r="H78" i="50"/>
  <c r="H77" i="50"/>
  <c r="H76" i="50"/>
  <c r="H75" i="50"/>
  <c r="F74" i="50"/>
  <c r="D74" i="50"/>
  <c r="H73" i="50"/>
  <c r="H72" i="50"/>
  <c r="H71" i="50"/>
  <c r="H70" i="50"/>
  <c r="H69" i="50"/>
  <c r="H68" i="50"/>
  <c r="H67" i="50"/>
  <c r="H66" i="50"/>
  <c r="F65" i="50"/>
  <c r="F64" i="50" s="1"/>
  <c r="D65" i="50"/>
  <c r="D64" i="50" s="1"/>
  <c r="H63" i="50"/>
  <c r="H62" i="50"/>
  <c r="H61" i="50"/>
  <c r="H60" i="50"/>
  <c r="H59" i="50"/>
  <c r="H58" i="50"/>
  <c r="F57" i="50"/>
  <c r="D57" i="50"/>
  <c r="H56" i="50"/>
  <c r="H55" i="50"/>
  <c r="H54" i="50"/>
  <c r="H53" i="50"/>
  <c r="H52" i="50"/>
  <c r="F51" i="50"/>
  <c r="D51" i="50"/>
  <c r="H50" i="50"/>
  <c r="H49" i="50"/>
  <c r="H48" i="50"/>
  <c r="H47" i="50"/>
  <c r="F46" i="50"/>
  <c r="D46" i="50"/>
  <c r="H44" i="50"/>
  <c r="H43" i="50"/>
  <c r="H42" i="50"/>
  <c r="H41" i="50"/>
  <c r="H40" i="50"/>
  <c r="F39" i="50"/>
  <c r="D39" i="50"/>
  <c r="H38" i="50"/>
  <c r="H37" i="50"/>
  <c r="H36" i="50"/>
  <c r="H35" i="50"/>
  <c r="F34" i="50"/>
  <c r="D34" i="50"/>
  <c r="D12" i="50"/>
  <c r="D11" i="50"/>
  <c r="D9" i="50"/>
  <c r="D8" i="50"/>
  <c r="D7" i="50"/>
  <c r="H165" i="49"/>
  <c r="H164" i="49"/>
  <c r="H163" i="49"/>
  <c r="H162" i="49"/>
  <c r="H161" i="49"/>
  <c r="H160" i="49"/>
  <c r="H159" i="49"/>
  <c r="H158" i="49"/>
  <c r="H157" i="49"/>
  <c r="H156" i="49"/>
  <c r="F155" i="49"/>
  <c r="D155" i="49"/>
  <c r="H154" i="49"/>
  <c r="H153" i="49"/>
  <c r="H152" i="49"/>
  <c r="F151" i="49"/>
  <c r="H151" i="49" s="1"/>
  <c r="D151" i="49"/>
  <c r="H150" i="49"/>
  <c r="H149" i="49"/>
  <c r="H148" i="49"/>
  <c r="H147" i="49"/>
  <c r="F146" i="49"/>
  <c r="D146" i="49"/>
  <c r="H146" i="49" s="1"/>
  <c r="H145" i="49"/>
  <c r="H144" i="49"/>
  <c r="H143" i="49"/>
  <c r="H142" i="49"/>
  <c r="H141" i="49"/>
  <c r="H140" i="49"/>
  <c r="H139" i="49"/>
  <c r="H138" i="49"/>
  <c r="F137" i="49"/>
  <c r="D137" i="49"/>
  <c r="H137" i="49" s="1"/>
  <c r="H136" i="49"/>
  <c r="H135" i="49"/>
  <c r="F134" i="49"/>
  <c r="D134" i="49"/>
  <c r="I133" i="49"/>
  <c r="H133" i="49"/>
  <c r="I132" i="49"/>
  <c r="H132" i="49"/>
  <c r="G131" i="49"/>
  <c r="F131" i="49"/>
  <c r="E131" i="49"/>
  <c r="D131" i="49"/>
  <c r="H130" i="49"/>
  <c r="H129" i="49"/>
  <c r="F128" i="49"/>
  <c r="D128" i="49"/>
  <c r="I127" i="49"/>
  <c r="H126" i="49"/>
  <c r="H125" i="49"/>
  <c r="F124" i="49"/>
  <c r="D124" i="49"/>
  <c r="H123" i="49"/>
  <c r="H122" i="49"/>
  <c r="F121" i="49"/>
  <c r="D121" i="49"/>
  <c r="H121" i="49" s="1"/>
  <c r="H120" i="49"/>
  <c r="H119" i="49"/>
  <c r="F118" i="49"/>
  <c r="D118" i="49"/>
  <c r="H117" i="49"/>
  <c r="H116" i="49"/>
  <c r="F115" i="49"/>
  <c r="D115" i="49"/>
  <c r="H114" i="49"/>
  <c r="H113" i="49"/>
  <c r="F112" i="49"/>
  <c r="D112" i="49"/>
  <c r="H111" i="49"/>
  <c r="H110" i="49"/>
  <c r="F109" i="49"/>
  <c r="D109" i="49"/>
  <c r="H108" i="49"/>
  <c r="H107" i="49"/>
  <c r="F106" i="49"/>
  <c r="D106" i="49"/>
  <c r="H106" i="49" s="1"/>
  <c r="H105" i="49"/>
  <c r="H104" i="49"/>
  <c r="F103" i="49"/>
  <c r="D103" i="49"/>
  <c r="I102" i="49"/>
  <c r="H102" i="49"/>
  <c r="I101" i="49"/>
  <c r="H101" i="49"/>
  <c r="G100" i="49"/>
  <c r="F100" i="49"/>
  <c r="E100" i="49"/>
  <c r="D100" i="49"/>
  <c r="H99" i="49"/>
  <c r="H98" i="49"/>
  <c r="F97" i="49"/>
  <c r="D97" i="49"/>
  <c r="I96" i="49"/>
  <c r="H96" i="49"/>
  <c r="I95" i="49"/>
  <c r="H95" i="49"/>
  <c r="G94" i="49"/>
  <c r="F94" i="49"/>
  <c r="E94" i="49"/>
  <c r="D94" i="49"/>
  <c r="I93" i="49"/>
  <c r="H93" i="49"/>
  <c r="I92" i="49"/>
  <c r="H92" i="49"/>
  <c r="G91" i="49"/>
  <c r="I91" i="49" s="1"/>
  <c r="F91" i="49"/>
  <c r="E91" i="49"/>
  <c r="D91" i="49"/>
  <c r="I90" i="49"/>
  <c r="H90" i="49"/>
  <c r="I89" i="49"/>
  <c r="H89" i="49"/>
  <c r="G88" i="49"/>
  <c r="F88" i="49"/>
  <c r="E88" i="49"/>
  <c r="D88" i="49"/>
  <c r="H86" i="49"/>
  <c r="H85" i="49"/>
  <c r="F84" i="49"/>
  <c r="D84" i="49"/>
  <c r="H81" i="49"/>
  <c r="H80" i="49"/>
  <c r="H79" i="49"/>
  <c r="H78" i="49"/>
  <c r="H77" i="49"/>
  <c r="H76" i="49"/>
  <c r="H75" i="49"/>
  <c r="F74" i="49"/>
  <c r="D74" i="49"/>
  <c r="H73" i="49"/>
  <c r="H72" i="49"/>
  <c r="H71" i="49"/>
  <c r="H70" i="49"/>
  <c r="H69" i="49"/>
  <c r="H68" i="49"/>
  <c r="H67" i="49"/>
  <c r="H66" i="49"/>
  <c r="F65" i="49"/>
  <c r="D65" i="49"/>
  <c r="D64" i="49" s="1"/>
  <c r="H63" i="49"/>
  <c r="H62" i="49"/>
  <c r="H61" i="49"/>
  <c r="H60" i="49"/>
  <c r="H59" i="49"/>
  <c r="H58" i="49"/>
  <c r="F57" i="49"/>
  <c r="D57" i="49"/>
  <c r="H56" i="49"/>
  <c r="H55" i="49"/>
  <c r="H54" i="49"/>
  <c r="H53" i="49"/>
  <c r="H52" i="49"/>
  <c r="F51" i="49"/>
  <c r="D51" i="49"/>
  <c r="H50" i="49"/>
  <c r="H49" i="49"/>
  <c r="H48" i="49"/>
  <c r="H47" i="49"/>
  <c r="F46" i="49"/>
  <c r="D46" i="49"/>
  <c r="H44" i="49"/>
  <c r="H43" i="49"/>
  <c r="H42" i="49"/>
  <c r="H41" i="49"/>
  <c r="H40" i="49"/>
  <c r="F39" i="49"/>
  <c r="D39" i="49"/>
  <c r="H38" i="49"/>
  <c r="H37" i="49"/>
  <c r="H36" i="49"/>
  <c r="H35" i="49"/>
  <c r="F34" i="49"/>
  <c r="D34" i="49"/>
  <c r="D12" i="49"/>
  <c r="D11" i="49"/>
  <c r="D9" i="49"/>
  <c r="D8" i="49"/>
  <c r="D7" i="49"/>
  <c r="H165" i="48"/>
  <c r="H164" i="48"/>
  <c r="H163" i="48"/>
  <c r="H162" i="48"/>
  <c r="H161" i="48"/>
  <c r="H160" i="48"/>
  <c r="H159" i="48"/>
  <c r="H158" i="48"/>
  <c r="H157" i="48"/>
  <c r="H156" i="48"/>
  <c r="F155" i="48"/>
  <c r="D155" i="48"/>
  <c r="H154" i="48"/>
  <c r="H153" i="48"/>
  <c r="H152" i="48"/>
  <c r="F151" i="48"/>
  <c r="D151" i="48"/>
  <c r="H150" i="48"/>
  <c r="H149" i="48"/>
  <c r="H148" i="48"/>
  <c r="H147" i="48"/>
  <c r="F146" i="48"/>
  <c r="D146" i="48"/>
  <c r="H145" i="48"/>
  <c r="H144" i="48"/>
  <c r="H143" i="48"/>
  <c r="H142" i="48"/>
  <c r="H141" i="48"/>
  <c r="H140" i="48"/>
  <c r="H139" i="48"/>
  <c r="H138" i="48"/>
  <c r="F137" i="48"/>
  <c r="D137" i="48"/>
  <c r="H137" i="48" s="1"/>
  <c r="H136" i="48"/>
  <c r="H135" i="48"/>
  <c r="F134" i="48"/>
  <c r="D134" i="48"/>
  <c r="H134" i="48" s="1"/>
  <c r="I133" i="48"/>
  <c r="H133" i="48"/>
  <c r="I132" i="48"/>
  <c r="H132" i="48"/>
  <c r="G131" i="48"/>
  <c r="F131" i="48"/>
  <c r="E131" i="48"/>
  <c r="I131" i="48" s="1"/>
  <c r="D131" i="48"/>
  <c r="H130" i="48"/>
  <c r="H129" i="48"/>
  <c r="F128" i="48"/>
  <c r="D128" i="48"/>
  <c r="I127" i="48"/>
  <c r="H126" i="48"/>
  <c r="H125" i="48"/>
  <c r="F124" i="48"/>
  <c r="D124" i="48"/>
  <c r="H123" i="48"/>
  <c r="H122" i="48"/>
  <c r="F121" i="48"/>
  <c r="D121" i="48"/>
  <c r="H121" i="48" s="1"/>
  <c r="H120" i="48"/>
  <c r="H119" i="48"/>
  <c r="F118" i="48"/>
  <c r="D118" i="48"/>
  <c r="H117" i="48"/>
  <c r="H116" i="48"/>
  <c r="F115" i="48"/>
  <c r="D115" i="48"/>
  <c r="H114" i="48"/>
  <c r="H113" i="48"/>
  <c r="F112" i="48"/>
  <c r="D112" i="48"/>
  <c r="H111" i="48"/>
  <c r="H110" i="48"/>
  <c r="F109" i="48"/>
  <c r="D109" i="48"/>
  <c r="H108" i="48"/>
  <c r="H107" i="48"/>
  <c r="F106" i="48"/>
  <c r="D106" i="48"/>
  <c r="H106" i="48" s="1"/>
  <c r="H105" i="48"/>
  <c r="H104" i="48"/>
  <c r="F103" i="48"/>
  <c r="D103" i="48"/>
  <c r="I102" i="48"/>
  <c r="H102" i="48"/>
  <c r="I101" i="48"/>
  <c r="H101" i="48"/>
  <c r="G100" i="48"/>
  <c r="F100" i="48"/>
  <c r="E100" i="48"/>
  <c r="D100" i="48"/>
  <c r="H99" i="48"/>
  <c r="H98" i="48"/>
  <c r="F97" i="48"/>
  <c r="D97" i="48"/>
  <c r="I96" i="48"/>
  <c r="H96" i="48"/>
  <c r="I95" i="48"/>
  <c r="H95" i="48"/>
  <c r="G94" i="48"/>
  <c r="F94" i="48"/>
  <c r="E94" i="48"/>
  <c r="D94" i="48"/>
  <c r="I93" i="48"/>
  <c r="H93" i="48"/>
  <c r="I92" i="48"/>
  <c r="H92" i="48"/>
  <c r="G91" i="48"/>
  <c r="F91" i="48"/>
  <c r="E91" i="48"/>
  <c r="D91" i="48"/>
  <c r="I90" i="48"/>
  <c r="H90" i="48"/>
  <c r="I89" i="48"/>
  <c r="H89" i="48"/>
  <c r="G88" i="48"/>
  <c r="F88" i="48"/>
  <c r="E88" i="48"/>
  <c r="I88" i="48" s="1"/>
  <c r="D88" i="48"/>
  <c r="H88" i="48" s="1"/>
  <c r="H86" i="48"/>
  <c r="H85" i="48"/>
  <c r="F84" i="48"/>
  <c r="D84" i="48"/>
  <c r="H81" i="48"/>
  <c r="H80" i="48"/>
  <c r="H79" i="48"/>
  <c r="H78" i="48"/>
  <c r="H77" i="48"/>
  <c r="H76" i="48"/>
  <c r="H75" i="48"/>
  <c r="F74" i="48"/>
  <c r="D74" i="48"/>
  <c r="H73" i="48"/>
  <c r="H72" i="48"/>
  <c r="H71" i="48"/>
  <c r="H70" i="48"/>
  <c r="H69" i="48"/>
  <c r="H68" i="48"/>
  <c r="H67" i="48"/>
  <c r="H66" i="48"/>
  <c r="F65" i="48"/>
  <c r="F64" i="48" s="1"/>
  <c r="D65" i="48"/>
  <c r="H63" i="48"/>
  <c r="H62" i="48"/>
  <c r="H61" i="48"/>
  <c r="H60" i="48"/>
  <c r="H59" i="48"/>
  <c r="H58" i="48"/>
  <c r="F57" i="48"/>
  <c r="D57" i="48"/>
  <c r="H56" i="48"/>
  <c r="H55" i="48"/>
  <c r="H54" i="48"/>
  <c r="H53" i="48"/>
  <c r="H52" i="48"/>
  <c r="F51" i="48"/>
  <c r="D51" i="48"/>
  <c r="H50" i="48"/>
  <c r="H49" i="48"/>
  <c r="H48" i="48"/>
  <c r="H47" i="48"/>
  <c r="F46" i="48"/>
  <c r="D46" i="48"/>
  <c r="H44" i="48"/>
  <c r="H43" i="48"/>
  <c r="H42" i="48"/>
  <c r="H41" i="48"/>
  <c r="H40" i="48"/>
  <c r="F39" i="48"/>
  <c r="F33" i="48" s="1"/>
  <c r="D39" i="48"/>
  <c r="H38" i="48"/>
  <c r="H37" i="48"/>
  <c r="H36" i="48"/>
  <c r="H35" i="48"/>
  <c r="F34" i="48"/>
  <c r="D34" i="48"/>
  <c r="D12" i="48"/>
  <c r="D11" i="48"/>
  <c r="D9" i="48"/>
  <c r="D8" i="48"/>
  <c r="D7" i="48"/>
  <c r="H165" i="47"/>
  <c r="H164" i="47"/>
  <c r="H163" i="47"/>
  <c r="H162" i="47"/>
  <c r="H161" i="47"/>
  <c r="H160" i="47"/>
  <c r="H159" i="47"/>
  <c r="H158" i="47"/>
  <c r="H157" i="47"/>
  <c r="H156" i="47"/>
  <c r="F155" i="47"/>
  <c r="D155" i="47"/>
  <c r="H154" i="47"/>
  <c r="H153" i="47"/>
  <c r="H152" i="47"/>
  <c r="F151" i="47"/>
  <c r="D151" i="47"/>
  <c r="H151" i="47" s="1"/>
  <c r="H150" i="47"/>
  <c r="H149" i="47"/>
  <c r="H148" i="47"/>
  <c r="H147" i="47"/>
  <c r="F146" i="47"/>
  <c r="D146" i="47"/>
  <c r="H145" i="47"/>
  <c r="H144" i="47"/>
  <c r="H143" i="47"/>
  <c r="H142" i="47"/>
  <c r="H141" i="47"/>
  <c r="H140" i="47"/>
  <c r="H139" i="47"/>
  <c r="H138" i="47"/>
  <c r="F137" i="47"/>
  <c r="D137" i="47"/>
  <c r="H136" i="47"/>
  <c r="H135" i="47"/>
  <c r="F134" i="47"/>
  <c r="D134" i="47"/>
  <c r="I133" i="47"/>
  <c r="H133" i="47"/>
  <c r="I132" i="47"/>
  <c r="H132" i="47"/>
  <c r="G131" i="47"/>
  <c r="F131" i="47"/>
  <c r="E131" i="47"/>
  <c r="D131" i="47"/>
  <c r="H130" i="47"/>
  <c r="H129" i="47"/>
  <c r="F128" i="47"/>
  <c r="D128" i="47"/>
  <c r="I127" i="47"/>
  <c r="H126" i="47"/>
  <c r="H125" i="47"/>
  <c r="F124" i="47"/>
  <c r="D124" i="47"/>
  <c r="H123" i="47"/>
  <c r="H122" i="47"/>
  <c r="F121" i="47"/>
  <c r="D121" i="47"/>
  <c r="H120" i="47"/>
  <c r="H119" i="47"/>
  <c r="F118" i="47"/>
  <c r="D118" i="47"/>
  <c r="H117" i="47"/>
  <c r="H116" i="47"/>
  <c r="F115" i="47"/>
  <c r="D115" i="47"/>
  <c r="H115" i="47" s="1"/>
  <c r="H114" i="47"/>
  <c r="H113" i="47"/>
  <c r="F112" i="47"/>
  <c r="D112" i="47"/>
  <c r="H111" i="47"/>
  <c r="H110" i="47"/>
  <c r="F109" i="47"/>
  <c r="D109" i="47"/>
  <c r="H108" i="47"/>
  <c r="H107" i="47"/>
  <c r="H106" i="47"/>
  <c r="F106" i="47"/>
  <c r="D106" i="47"/>
  <c r="H105" i="47"/>
  <c r="H104" i="47"/>
  <c r="F103" i="47"/>
  <c r="D103" i="47"/>
  <c r="I102" i="47"/>
  <c r="H102" i="47"/>
  <c r="I101" i="47"/>
  <c r="H101" i="47"/>
  <c r="G100" i="47"/>
  <c r="F100" i="47"/>
  <c r="H100" i="47" s="1"/>
  <c r="E100" i="47"/>
  <c r="D100" i="47"/>
  <c r="H99" i="47"/>
  <c r="H98" i="47"/>
  <c r="F97" i="47"/>
  <c r="D97" i="47"/>
  <c r="I96" i="47"/>
  <c r="H96" i="47"/>
  <c r="I95" i="47"/>
  <c r="H95" i="47"/>
  <c r="G94" i="47"/>
  <c r="I94" i="47" s="1"/>
  <c r="F94" i="47"/>
  <c r="E94" i="47"/>
  <c r="D94" i="47"/>
  <c r="I93" i="47"/>
  <c r="H93" i="47"/>
  <c r="I92" i="47"/>
  <c r="H92" i="47"/>
  <c r="G91" i="47"/>
  <c r="F91" i="47"/>
  <c r="E91" i="47"/>
  <c r="D91" i="47"/>
  <c r="I90" i="47"/>
  <c r="H90" i="47"/>
  <c r="I89" i="47"/>
  <c r="H89" i="47"/>
  <c r="G88" i="47"/>
  <c r="F88" i="47"/>
  <c r="E88" i="47"/>
  <c r="D88" i="47"/>
  <c r="H86" i="47"/>
  <c r="H85" i="47"/>
  <c r="F84" i="47"/>
  <c r="D84" i="47"/>
  <c r="H81" i="47"/>
  <c r="H80" i="47"/>
  <c r="H79" i="47"/>
  <c r="H78" i="47"/>
  <c r="H77" i="47"/>
  <c r="H76" i="47"/>
  <c r="H75" i="47"/>
  <c r="F74" i="47"/>
  <c r="D74" i="47"/>
  <c r="H73" i="47"/>
  <c r="H72" i="47"/>
  <c r="H71" i="47"/>
  <c r="H70" i="47"/>
  <c r="H69" i="47"/>
  <c r="H68" i="47"/>
  <c r="H67" i="47"/>
  <c r="H66" i="47"/>
  <c r="F65" i="47"/>
  <c r="F64" i="47" s="1"/>
  <c r="D65" i="47"/>
  <c r="H63" i="47"/>
  <c r="H62" i="47"/>
  <c r="H61" i="47"/>
  <c r="H60" i="47"/>
  <c r="H59" i="47"/>
  <c r="H58" i="47"/>
  <c r="F57" i="47"/>
  <c r="D57" i="47"/>
  <c r="H56" i="47"/>
  <c r="H55" i="47"/>
  <c r="H54" i="47"/>
  <c r="H53" i="47"/>
  <c r="H52" i="47"/>
  <c r="F51" i="47"/>
  <c r="D51" i="47"/>
  <c r="H50" i="47"/>
  <c r="H49" i="47"/>
  <c r="H48" i="47"/>
  <c r="H47" i="47"/>
  <c r="F46" i="47"/>
  <c r="D46" i="47"/>
  <c r="H44" i="47"/>
  <c r="H43" i="47"/>
  <c r="H42" i="47"/>
  <c r="H41" i="47"/>
  <c r="H40" i="47"/>
  <c r="F39" i="47"/>
  <c r="D39" i="47"/>
  <c r="H38" i="47"/>
  <c r="H37" i="47"/>
  <c r="H36" i="47"/>
  <c r="H35" i="47"/>
  <c r="F34" i="47"/>
  <c r="D34" i="47"/>
  <c r="D12" i="47"/>
  <c r="D11" i="47"/>
  <c r="D9" i="47"/>
  <c r="D8" i="47"/>
  <c r="D7" i="47"/>
  <c r="H165" i="46"/>
  <c r="H164" i="46"/>
  <c r="H163" i="46"/>
  <c r="H162" i="46"/>
  <c r="H161" i="46"/>
  <c r="H160" i="46"/>
  <c r="H159" i="46"/>
  <c r="H158" i="46"/>
  <c r="H157" i="46"/>
  <c r="H156" i="46"/>
  <c r="F155" i="46"/>
  <c r="D155" i="46"/>
  <c r="H154" i="46"/>
  <c r="H153" i="46"/>
  <c r="H152" i="46"/>
  <c r="F151" i="46"/>
  <c r="D151" i="46"/>
  <c r="H151" i="46" s="1"/>
  <c r="H150" i="46"/>
  <c r="H149" i="46"/>
  <c r="H148" i="46"/>
  <c r="H147" i="46"/>
  <c r="F146" i="46"/>
  <c r="D146" i="46"/>
  <c r="H145" i="46"/>
  <c r="H144" i="46"/>
  <c r="H143" i="46"/>
  <c r="H142" i="46"/>
  <c r="H141" i="46"/>
  <c r="H140" i="46"/>
  <c r="H139" i="46"/>
  <c r="H138" i="46"/>
  <c r="F137" i="46"/>
  <c r="D137" i="46"/>
  <c r="H136" i="46"/>
  <c r="H135" i="46"/>
  <c r="F134" i="46"/>
  <c r="D134" i="46"/>
  <c r="H134" i="46" s="1"/>
  <c r="I133" i="46"/>
  <c r="H133" i="46"/>
  <c r="I132" i="46"/>
  <c r="H132" i="46"/>
  <c r="G131" i="46"/>
  <c r="F131" i="46"/>
  <c r="E131" i="46"/>
  <c r="D131" i="46"/>
  <c r="H130" i="46"/>
  <c r="H129" i="46"/>
  <c r="F128" i="46"/>
  <c r="D128" i="46"/>
  <c r="I127" i="46"/>
  <c r="H126" i="46"/>
  <c r="H125" i="46"/>
  <c r="F124" i="46"/>
  <c r="D124" i="46"/>
  <c r="H123" i="46"/>
  <c r="H122" i="46"/>
  <c r="F121" i="46"/>
  <c r="D121" i="46"/>
  <c r="H121" i="46" s="1"/>
  <c r="H120" i="46"/>
  <c r="H119" i="46"/>
  <c r="F118" i="46"/>
  <c r="D118" i="46"/>
  <c r="H117" i="46"/>
  <c r="H116" i="46"/>
  <c r="F115" i="46"/>
  <c r="H115" i="46" s="1"/>
  <c r="D115" i="46"/>
  <c r="H114" i="46"/>
  <c r="H113" i="46"/>
  <c r="F112" i="46"/>
  <c r="D112" i="46"/>
  <c r="H111" i="46"/>
  <c r="H110" i="46"/>
  <c r="F109" i="46"/>
  <c r="D109" i="46"/>
  <c r="H108" i="46"/>
  <c r="H107" i="46"/>
  <c r="F106" i="46"/>
  <c r="D106" i="46"/>
  <c r="H105" i="46"/>
  <c r="H104" i="46"/>
  <c r="F103" i="46"/>
  <c r="D103" i="46"/>
  <c r="I102" i="46"/>
  <c r="H102" i="46"/>
  <c r="I101" i="46"/>
  <c r="H101" i="46"/>
  <c r="G100" i="46"/>
  <c r="F100" i="46"/>
  <c r="E100" i="46"/>
  <c r="I100" i="46" s="1"/>
  <c r="D100" i="46"/>
  <c r="H99" i="46"/>
  <c r="H98" i="46"/>
  <c r="F97" i="46"/>
  <c r="D97" i="46"/>
  <c r="I96" i="46"/>
  <c r="H96" i="46"/>
  <c r="I95" i="46"/>
  <c r="H95" i="46"/>
  <c r="G94" i="46"/>
  <c r="F94" i="46"/>
  <c r="E94" i="46"/>
  <c r="D94" i="46"/>
  <c r="I93" i="46"/>
  <c r="H93" i="46"/>
  <c r="I92" i="46"/>
  <c r="H92" i="46"/>
  <c r="G91" i="46"/>
  <c r="F91" i="46"/>
  <c r="E91" i="46"/>
  <c r="D91" i="46"/>
  <c r="I90" i="46"/>
  <c r="H90" i="46"/>
  <c r="I89" i="46"/>
  <c r="H89" i="46"/>
  <c r="G88" i="46"/>
  <c r="F88" i="46"/>
  <c r="E88" i="46"/>
  <c r="D88" i="46"/>
  <c r="H86" i="46"/>
  <c r="H85" i="46"/>
  <c r="F84" i="46"/>
  <c r="D84" i="46"/>
  <c r="H81" i="46"/>
  <c r="H80" i="46"/>
  <c r="H79" i="46"/>
  <c r="H78" i="46"/>
  <c r="H77" i="46"/>
  <c r="H76" i="46"/>
  <c r="H75" i="46"/>
  <c r="F74" i="46"/>
  <c r="D74" i="46"/>
  <c r="H73" i="46"/>
  <c r="H72" i="46"/>
  <c r="H71" i="46"/>
  <c r="H70" i="46"/>
  <c r="H69" i="46"/>
  <c r="H68" i="46"/>
  <c r="H67" i="46"/>
  <c r="H66" i="46"/>
  <c r="F65" i="46"/>
  <c r="F64" i="46" s="1"/>
  <c r="D65" i="46"/>
  <c r="D64" i="46"/>
  <c r="H63" i="46"/>
  <c r="H62" i="46"/>
  <c r="H61" i="46"/>
  <c r="H60" i="46"/>
  <c r="H59" i="46"/>
  <c r="H58" i="46"/>
  <c r="F57" i="46"/>
  <c r="D57" i="46"/>
  <c r="H56" i="46"/>
  <c r="H55" i="46"/>
  <c r="H54" i="46"/>
  <c r="H53" i="46"/>
  <c r="H52" i="46"/>
  <c r="F51" i="46"/>
  <c r="D51" i="46"/>
  <c r="H50" i="46"/>
  <c r="H49" i="46"/>
  <c r="H48" i="46"/>
  <c r="H47" i="46"/>
  <c r="F46" i="46"/>
  <c r="D46" i="46"/>
  <c r="H46" i="46" s="1"/>
  <c r="H44" i="46"/>
  <c r="H43" i="46"/>
  <c r="H42" i="46"/>
  <c r="H41" i="46"/>
  <c r="H40" i="46"/>
  <c r="F39" i="46"/>
  <c r="D39" i="46"/>
  <c r="H38" i="46"/>
  <c r="H37" i="46"/>
  <c r="H36" i="46"/>
  <c r="H35" i="46"/>
  <c r="F34" i="46"/>
  <c r="D34" i="46"/>
  <c r="D12" i="46"/>
  <c r="D11" i="46"/>
  <c r="D9" i="46"/>
  <c r="D8" i="46"/>
  <c r="D7" i="46"/>
  <c r="H165" i="45"/>
  <c r="H164" i="45"/>
  <c r="H163" i="45"/>
  <c r="H162" i="45"/>
  <c r="H161" i="45"/>
  <c r="H160" i="45"/>
  <c r="H159" i="45"/>
  <c r="H158" i="45"/>
  <c r="H157" i="45"/>
  <c r="H156" i="45"/>
  <c r="F155" i="45"/>
  <c r="D155" i="45"/>
  <c r="H154" i="45"/>
  <c r="H153" i="45"/>
  <c r="H152" i="45"/>
  <c r="F151" i="45"/>
  <c r="D151" i="45"/>
  <c r="H151" i="45" s="1"/>
  <c r="H150" i="45"/>
  <c r="H149" i="45"/>
  <c r="H148" i="45"/>
  <c r="H147" i="45"/>
  <c r="F146" i="45"/>
  <c r="D146" i="45"/>
  <c r="H146" i="45" s="1"/>
  <c r="H145" i="45"/>
  <c r="H144" i="45"/>
  <c r="H143" i="45"/>
  <c r="H142" i="45"/>
  <c r="H141" i="45"/>
  <c r="H140" i="45"/>
  <c r="H139" i="45"/>
  <c r="H138" i="45"/>
  <c r="F137" i="45"/>
  <c r="D137" i="45"/>
  <c r="H136" i="45"/>
  <c r="H135" i="45"/>
  <c r="F134" i="45"/>
  <c r="D134" i="45"/>
  <c r="I133" i="45"/>
  <c r="H133" i="45"/>
  <c r="I132" i="45"/>
  <c r="H132" i="45"/>
  <c r="G131" i="45"/>
  <c r="I131" i="45" s="1"/>
  <c r="F131" i="45"/>
  <c r="E131" i="45"/>
  <c r="D131" i="45"/>
  <c r="H131" i="45" s="1"/>
  <c r="H130" i="45"/>
  <c r="H129" i="45"/>
  <c r="F128" i="45"/>
  <c r="D128" i="45"/>
  <c r="I127" i="45"/>
  <c r="H126" i="45"/>
  <c r="H125" i="45"/>
  <c r="F124" i="45"/>
  <c r="H124" i="45" s="1"/>
  <c r="D124" i="45"/>
  <c r="H123" i="45"/>
  <c r="H122" i="45"/>
  <c r="F121" i="45"/>
  <c r="D121" i="45"/>
  <c r="H120" i="45"/>
  <c r="H119" i="45"/>
  <c r="F118" i="45"/>
  <c r="D118" i="45"/>
  <c r="H117" i="45"/>
  <c r="H116" i="45"/>
  <c r="F115" i="45"/>
  <c r="H115" i="45" s="1"/>
  <c r="D115" i="45"/>
  <c r="H114" i="45"/>
  <c r="H113" i="45"/>
  <c r="F112" i="45"/>
  <c r="D112" i="45"/>
  <c r="H111" i="45"/>
  <c r="H110" i="45"/>
  <c r="F109" i="45"/>
  <c r="D109" i="45"/>
  <c r="H109" i="45" s="1"/>
  <c r="H108" i="45"/>
  <c r="H107" i="45"/>
  <c r="F106" i="45"/>
  <c r="D106" i="45"/>
  <c r="H105" i="45"/>
  <c r="H104" i="45"/>
  <c r="F103" i="45"/>
  <c r="D103" i="45"/>
  <c r="I102" i="45"/>
  <c r="H102" i="45"/>
  <c r="I101" i="45"/>
  <c r="H101" i="45"/>
  <c r="G100" i="45"/>
  <c r="F100" i="45"/>
  <c r="E100" i="45"/>
  <c r="D100" i="45"/>
  <c r="H99" i="45"/>
  <c r="H98" i="45"/>
  <c r="F97" i="45"/>
  <c r="D97" i="45"/>
  <c r="I96" i="45"/>
  <c r="H96" i="45"/>
  <c r="I95" i="45"/>
  <c r="H95" i="45"/>
  <c r="G94" i="45"/>
  <c r="F94" i="45"/>
  <c r="F87" i="45" s="1"/>
  <c r="E94" i="45"/>
  <c r="D94" i="45"/>
  <c r="I93" i="45"/>
  <c r="H93" i="45"/>
  <c r="I92" i="45"/>
  <c r="H92" i="45"/>
  <c r="G91" i="45"/>
  <c r="F91" i="45"/>
  <c r="E91" i="45"/>
  <c r="D91" i="45"/>
  <c r="I90" i="45"/>
  <c r="H90" i="45"/>
  <c r="I89" i="45"/>
  <c r="H89" i="45"/>
  <c r="G88" i="45"/>
  <c r="F88" i="45"/>
  <c r="H88" i="45" s="1"/>
  <c r="E88" i="45"/>
  <c r="D88" i="45"/>
  <c r="H86" i="45"/>
  <c r="H85" i="45"/>
  <c r="F84" i="45"/>
  <c r="D84" i="45"/>
  <c r="H81" i="45"/>
  <c r="H80" i="45"/>
  <c r="H79" i="45"/>
  <c r="H78" i="45"/>
  <c r="H77" i="45"/>
  <c r="H76" i="45"/>
  <c r="H75" i="45"/>
  <c r="F74" i="45"/>
  <c r="D74" i="45"/>
  <c r="H73" i="45"/>
  <c r="H72" i="45"/>
  <c r="H71" i="45"/>
  <c r="H70" i="45"/>
  <c r="H69" i="45"/>
  <c r="H68" i="45"/>
  <c r="H67" i="45"/>
  <c r="H66" i="45"/>
  <c r="F65" i="45"/>
  <c r="F64" i="45" s="1"/>
  <c r="D65" i="45"/>
  <c r="D64" i="45" s="1"/>
  <c r="H63" i="45"/>
  <c r="H62" i="45"/>
  <c r="H61" i="45"/>
  <c r="H60" i="45"/>
  <c r="H59" i="45"/>
  <c r="H58" i="45"/>
  <c r="F57" i="45"/>
  <c r="D57" i="45"/>
  <c r="H56" i="45"/>
  <c r="H55" i="45"/>
  <c r="H54" i="45"/>
  <c r="H53" i="45"/>
  <c r="H52" i="45"/>
  <c r="F51" i="45"/>
  <c r="D51" i="45"/>
  <c r="H50" i="45"/>
  <c r="H49" i="45"/>
  <c r="H48" i="45"/>
  <c r="H47" i="45"/>
  <c r="F46" i="45"/>
  <c r="D46" i="45"/>
  <c r="H44" i="45"/>
  <c r="H43" i="45"/>
  <c r="H42" i="45"/>
  <c r="H41" i="45"/>
  <c r="H40" i="45"/>
  <c r="F39" i="45"/>
  <c r="D39" i="45"/>
  <c r="H38" i="45"/>
  <c r="H37" i="45"/>
  <c r="H36" i="45"/>
  <c r="H35" i="45"/>
  <c r="F34" i="45"/>
  <c r="D34" i="45"/>
  <c r="H34" i="45" s="1"/>
  <c r="D12" i="45"/>
  <c r="D11" i="45"/>
  <c r="D9" i="45"/>
  <c r="D8" i="45"/>
  <c r="D7" i="45"/>
  <c r="H165" i="44"/>
  <c r="H164" i="44"/>
  <c r="H163" i="44"/>
  <c r="H162" i="44"/>
  <c r="H161" i="44"/>
  <c r="H160" i="44"/>
  <c r="H159" i="44"/>
  <c r="H158" i="44"/>
  <c r="H157" i="44"/>
  <c r="H156" i="44"/>
  <c r="F155" i="44"/>
  <c r="D155" i="44"/>
  <c r="H154" i="44"/>
  <c r="H153" i="44"/>
  <c r="H152" i="44"/>
  <c r="F151" i="44"/>
  <c r="D151" i="44"/>
  <c r="H150" i="44"/>
  <c r="H149" i="44"/>
  <c r="H148" i="44"/>
  <c r="H147" i="44"/>
  <c r="F146" i="44"/>
  <c r="D146" i="44"/>
  <c r="H145" i="44"/>
  <c r="H144" i="44"/>
  <c r="H143" i="44"/>
  <c r="H142" i="44"/>
  <c r="H141" i="44"/>
  <c r="H140" i="44"/>
  <c r="H139" i="44"/>
  <c r="H138" i="44"/>
  <c r="F137" i="44"/>
  <c r="D137" i="44"/>
  <c r="H136" i="44"/>
  <c r="H135" i="44"/>
  <c r="F134" i="44"/>
  <c r="H134" i="44" s="1"/>
  <c r="D134" i="44"/>
  <c r="I133" i="44"/>
  <c r="H133" i="44"/>
  <c r="I132" i="44"/>
  <c r="H132" i="44"/>
  <c r="G131" i="44"/>
  <c r="F131" i="44"/>
  <c r="H131" i="44" s="1"/>
  <c r="E131" i="44"/>
  <c r="D131" i="44"/>
  <c r="H130" i="44"/>
  <c r="H129" i="44"/>
  <c r="F128" i="44"/>
  <c r="D128" i="44"/>
  <c r="I127" i="44"/>
  <c r="H126" i="44"/>
  <c r="H125" i="44"/>
  <c r="F124" i="44"/>
  <c r="D124" i="44"/>
  <c r="H123" i="44"/>
  <c r="H122" i="44"/>
  <c r="F121" i="44"/>
  <c r="D121" i="44"/>
  <c r="H120" i="44"/>
  <c r="H119" i="44"/>
  <c r="F118" i="44"/>
  <c r="D118" i="44"/>
  <c r="H117" i="44"/>
  <c r="H116" i="44"/>
  <c r="F115" i="44"/>
  <c r="D115" i="44"/>
  <c r="H114" i="44"/>
  <c r="H113" i="44"/>
  <c r="F112" i="44"/>
  <c r="D112" i="44"/>
  <c r="H111" i="44"/>
  <c r="H110" i="44"/>
  <c r="F109" i="44"/>
  <c r="H109" i="44" s="1"/>
  <c r="D109" i="44"/>
  <c r="H108" i="44"/>
  <c r="H107" i="44"/>
  <c r="F106" i="44"/>
  <c r="D106" i="44"/>
  <c r="H105" i="44"/>
  <c r="H104" i="44"/>
  <c r="F103" i="44"/>
  <c r="D103" i="44"/>
  <c r="H103" i="44" s="1"/>
  <c r="I102" i="44"/>
  <c r="H102" i="44"/>
  <c r="I101" i="44"/>
  <c r="H101" i="44"/>
  <c r="G100" i="44"/>
  <c r="F100" i="44"/>
  <c r="E100" i="44"/>
  <c r="D100" i="44"/>
  <c r="H99" i="44"/>
  <c r="H98" i="44"/>
  <c r="F97" i="44"/>
  <c r="D97" i="44"/>
  <c r="H97" i="44" s="1"/>
  <c r="I96" i="44"/>
  <c r="H96" i="44"/>
  <c r="I95" i="44"/>
  <c r="H95" i="44"/>
  <c r="G94" i="44"/>
  <c r="F94" i="44"/>
  <c r="E94" i="44"/>
  <c r="D94" i="44"/>
  <c r="I93" i="44"/>
  <c r="H93" i="44"/>
  <c r="I92" i="44"/>
  <c r="H92" i="44"/>
  <c r="G91" i="44"/>
  <c r="F91" i="44"/>
  <c r="F87" i="44" s="1"/>
  <c r="E91" i="44"/>
  <c r="D91" i="44"/>
  <c r="I90" i="44"/>
  <c r="H90" i="44"/>
  <c r="I89" i="44"/>
  <c r="H89" i="44"/>
  <c r="G88" i="44"/>
  <c r="F88" i="44"/>
  <c r="E88" i="44"/>
  <c r="D88" i="44"/>
  <c r="H86" i="44"/>
  <c r="H85" i="44"/>
  <c r="F84" i="44"/>
  <c r="D84" i="44"/>
  <c r="H81" i="44"/>
  <c r="H80" i="44"/>
  <c r="H79" i="44"/>
  <c r="H78" i="44"/>
  <c r="H77" i="44"/>
  <c r="H76" i="44"/>
  <c r="H75" i="44"/>
  <c r="F74" i="44"/>
  <c r="D74" i="44"/>
  <c r="H73" i="44"/>
  <c r="H72" i="44"/>
  <c r="H71" i="44"/>
  <c r="H70" i="44"/>
  <c r="H69" i="44"/>
  <c r="H68" i="44"/>
  <c r="H67" i="44"/>
  <c r="H66" i="44"/>
  <c r="F65" i="44"/>
  <c r="F64" i="44" s="1"/>
  <c r="D65" i="44"/>
  <c r="H63" i="44"/>
  <c r="H62" i="44"/>
  <c r="H61" i="44"/>
  <c r="H60" i="44"/>
  <c r="H59" i="44"/>
  <c r="H58" i="44"/>
  <c r="F57" i="44"/>
  <c r="D57" i="44"/>
  <c r="H56" i="44"/>
  <c r="H55" i="44"/>
  <c r="H54" i="44"/>
  <c r="H53" i="44"/>
  <c r="H52" i="44"/>
  <c r="F51" i="44"/>
  <c r="D51" i="44"/>
  <c r="H50" i="44"/>
  <c r="H49" i="44"/>
  <c r="H48" i="44"/>
  <c r="H47" i="44"/>
  <c r="F46" i="44"/>
  <c r="D46" i="44"/>
  <c r="H44" i="44"/>
  <c r="H43" i="44"/>
  <c r="H42" i="44"/>
  <c r="H41" i="44"/>
  <c r="H40" i="44"/>
  <c r="F39" i="44"/>
  <c r="D39" i="44"/>
  <c r="H38" i="44"/>
  <c r="H37" i="44"/>
  <c r="H36" i="44"/>
  <c r="H35" i="44"/>
  <c r="F34" i="44"/>
  <c r="D34" i="44"/>
  <c r="D12" i="44"/>
  <c r="D11" i="44"/>
  <c r="D9" i="44"/>
  <c r="D8" i="44"/>
  <c r="D7" i="44"/>
  <c r="H165" i="43"/>
  <c r="H164" i="43"/>
  <c r="H163" i="43"/>
  <c r="H162" i="43"/>
  <c r="H161" i="43"/>
  <c r="H160" i="43"/>
  <c r="H159" i="43"/>
  <c r="H158" i="43"/>
  <c r="H157" i="43"/>
  <c r="H156" i="43"/>
  <c r="F155" i="43"/>
  <c r="D155" i="43"/>
  <c r="H154" i="43"/>
  <c r="H153" i="43"/>
  <c r="H152" i="43"/>
  <c r="F151" i="43"/>
  <c r="H151" i="43" s="1"/>
  <c r="D151" i="43"/>
  <c r="H150" i="43"/>
  <c r="H149" i="43"/>
  <c r="H148" i="43"/>
  <c r="H147" i="43"/>
  <c r="F146" i="43"/>
  <c r="D146" i="43"/>
  <c r="H145" i="43"/>
  <c r="H144" i="43"/>
  <c r="H143" i="43"/>
  <c r="H142" i="43"/>
  <c r="H141" i="43"/>
  <c r="H140" i="43"/>
  <c r="H139" i="43"/>
  <c r="H138" i="43"/>
  <c r="F137" i="43"/>
  <c r="D137" i="43"/>
  <c r="H137" i="43" s="1"/>
  <c r="H136" i="43"/>
  <c r="H135" i="43"/>
  <c r="F134" i="43"/>
  <c r="D134" i="43"/>
  <c r="H134" i="43" s="1"/>
  <c r="I133" i="43"/>
  <c r="H133" i="43"/>
  <c r="I132" i="43"/>
  <c r="H132" i="43"/>
  <c r="G131" i="43"/>
  <c r="F131" i="43"/>
  <c r="E131" i="43"/>
  <c r="D131" i="43"/>
  <c r="H130" i="43"/>
  <c r="H129" i="43"/>
  <c r="F128" i="43"/>
  <c r="D128" i="43"/>
  <c r="I127" i="43"/>
  <c r="H126" i="43"/>
  <c r="H125" i="43"/>
  <c r="F124" i="43"/>
  <c r="D124" i="43"/>
  <c r="H123" i="43"/>
  <c r="H122" i="43"/>
  <c r="F121" i="43"/>
  <c r="D121" i="43"/>
  <c r="H120" i="43"/>
  <c r="H119" i="43"/>
  <c r="F118" i="43"/>
  <c r="H118" i="43" s="1"/>
  <c r="D118" i="43"/>
  <c r="H117" i="43"/>
  <c r="H116" i="43"/>
  <c r="F115" i="43"/>
  <c r="D115" i="43"/>
  <c r="H115" i="43" s="1"/>
  <c r="H114" i="43"/>
  <c r="H113" i="43"/>
  <c r="F112" i="43"/>
  <c r="D112" i="43"/>
  <c r="H111" i="43"/>
  <c r="H110" i="43"/>
  <c r="F109" i="43"/>
  <c r="H109" i="43" s="1"/>
  <c r="D109" i="43"/>
  <c r="H108" i="43"/>
  <c r="H107" i="43"/>
  <c r="F106" i="43"/>
  <c r="D106" i="43"/>
  <c r="H105" i="43"/>
  <c r="H104" i="43"/>
  <c r="F103" i="43"/>
  <c r="D103" i="43"/>
  <c r="I102" i="43"/>
  <c r="H102" i="43"/>
  <c r="I101" i="43"/>
  <c r="H101" i="43"/>
  <c r="G100" i="43"/>
  <c r="F100" i="43"/>
  <c r="E100" i="43"/>
  <c r="D100" i="43"/>
  <c r="H99" i="43"/>
  <c r="H98" i="43"/>
  <c r="F97" i="43"/>
  <c r="D97" i="43"/>
  <c r="I96" i="43"/>
  <c r="H96" i="43"/>
  <c r="I95" i="43"/>
  <c r="H95" i="43"/>
  <c r="G94" i="43"/>
  <c r="F94" i="43"/>
  <c r="E94" i="43"/>
  <c r="D94" i="43"/>
  <c r="I93" i="43"/>
  <c r="H93" i="43"/>
  <c r="I92" i="43"/>
  <c r="H92" i="43"/>
  <c r="G91" i="43"/>
  <c r="F91" i="43"/>
  <c r="E91" i="43"/>
  <c r="D91" i="43"/>
  <c r="I90" i="43"/>
  <c r="H90" i="43"/>
  <c r="I89" i="43"/>
  <c r="H89" i="43"/>
  <c r="G88" i="43"/>
  <c r="F88" i="43"/>
  <c r="E88" i="43"/>
  <c r="D88" i="43"/>
  <c r="H86" i="43"/>
  <c r="H85" i="43"/>
  <c r="F84" i="43"/>
  <c r="D84" i="43"/>
  <c r="H81" i="43"/>
  <c r="H80" i="43"/>
  <c r="H79" i="43"/>
  <c r="H78" i="43"/>
  <c r="H77" i="43"/>
  <c r="H76" i="43"/>
  <c r="H75" i="43"/>
  <c r="F74" i="43"/>
  <c r="D74" i="43"/>
  <c r="H73" i="43"/>
  <c r="H72" i="43"/>
  <c r="H71" i="43"/>
  <c r="H70" i="43"/>
  <c r="H69" i="43"/>
  <c r="H68" i="43"/>
  <c r="H67" i="43"/>
  <c r="H66" i="43"/>
  <c r="F65" i="43"/>
  <c r="F64" i="43" s="1"/>
  <c r="D65" i="43"/>
  <c r="D64" i="43"/>
  <c r="H63" i="43"/>
  <c r="H62" i="43"/>
  <c r="H61" i="43"/>
  <c r="H60" i="43"/>
  <c r="H59" i="43"/>
  <c r="H58" i="43"/>
  <c r="F57" i="43"/>
  <c r="D57" i="43"/>
  <c r="H56" i="43"/>
  <c r="H55" i="43"/>
  <c r="H54" i="43"/>
  <c r="H53" i="43"/>
  <c r="H52" i="43"/>
  <c r="F51" i="43"/>
  <c r="D51" i="43"/>
  <c r="H51" i="43" s="1"/>
  <c r="H50" i="43"/>
  <c r="H49" i="43"/>
  <c r="H48" i="43"/>
  <c r="H47" i="43"/>
  <c r="F46" i="43"/>
  <c r="F45" i="43" s="1"/>
  <c r="D46" i="43"/>
  <c r="H44" i="43"/>
  <c r="H43" i="43"/>
  <c r="H42" i="43"/>
  <c r="H41" i="43"/>
  <c r="H40" i="43"/>
  <c r="F39" i="43"/>
  <c r="D39" i="43"/>
  <c r="H38" i="43"/>
  <c r="H37" i="43"/>
  <c r="H36" i="43"/>
  <c r="H35" i="43"/>
  <c r="F34" i="43"/>
  <c r="D34" i="43"/>
  <c r="D12" i="43"/>
  <c r="D11" i="43"/>
  <c r="D9" i="43"/>
  <c r="D8" i="43"/>
  <c r="D7" i="43"/>
  <c r="H165" i="42"/>
  <c r="H164" i="42"/>
  <c r="H163" i="42"/>
  <c r="H162" i="42"/>
  <c r="H161" i="42"/>
  <c r="H160" i="42"/>
  <c r="H159" i="42"/>
  <c r="H158" i="42"/>
  <c r="H157" i="42"/>
  <c r="H156" i="42"/>
  <c r="F155" i="42"/>
  <c r="D155" i="42"/>
  <c r="H154" i="42"/>
  <c r="H153" i="42"/>
  <c r="H152" i="42"/>
  <c r="F151" i="42"/>
  <c r="D151" i="42"/>
  <c r="H150" i="42"/>
  <c r="H149" i="42"/>
  <c r="H148" i="42"/>
  <c r="H147" i="42"/>
  <c r="F146" i="42"/>
  <c r="D146" i="42"/>
  <c r="H145" i="42"/>
  <c r="H144" i="42"/>
  <c r="H143" i="42"/>
  <c r="H142" i="42"/>
  <c r="H141" i="42"/>
  <c r="H140" i="42"/>
  <c r="H139" i="42"/>
  <c r="H138" i="42"/>
  <c r="F137" i="42"/>
  <c r="D137" i="42"/>
  <c r="H136" i="42"/>
  <c r="H135" i="42"/>
  <c r="F134" i="42"/>
  <c r="H134" i="42" s="1"/>
  <c r="D134" i="42"/>
  <c r="I133" i="42"/>
  <c r="H133" i="42"/>
  <c r="I132" i="42"/>
  <c r="H132" i="42"/>
  <c r="G131" i="42"/>
  <c r="F131" i="42"/>
  <c r="E131" i="42"/>
  <c r="D131" i="42"/>
  <c r="H130" i="42"/>
  <c r="H129" i="42"/>
  <c r="F128" i="42"/>
  <c r="D128" i="42"/>
  <c r="I127" i="42"/>
  <c r="H126" i="42"/>
  <c r="H125" i="42"/>
  <c r="F124" i="42"/>
  <c r="D124" i="42"/>
  <c r="H123" i="42"/>
  <c r="H122" i="42"/>
  <c r="F121" i="42"/>
  <c r="D121" i="42"/>
  <c r="H120" i="42"/>
  <c r="H119" i="42"/>
  <c r="F118" i="42"/>
  <c r="D118" i="42"/>
  <c r="H117" i="42"/>
  <c r="H116" i="42"/>
  <c r="F115" i="42"/>
  <c r="D115" i="42"/>
  <c r="H114" i="42"/>
  <c r="H113" i="42"/>
  <c r="F112" i="42"/>
  <c r="D112" i="42"/>
  <c r="H112" i="42" s="1"/>
  <c r="H111" i="42"/>
  <c r="H110" i="42"/>
  <c r="F109" i="42"/>
  <c r="D109" i="42"/>
  <c r="H108" i="42"/>
  <c r="H107" i="42"/>
  <c r="F106" i="42"/>
  <c r="D106" i="42"/>
  <c r="H105" i="42"/>
  <c r="H104" i="42"/>
  <c r="F103" i="42"/>
  <c r="D103" i="42"/>
  <c r="I102" i="42"/>
  <c r="H102" i="42"/>
  <c r="I101" i="42"/>
  <c r="H101" i="42"/>
  <c r="G100" i="42"/>
  <c r="F100" i="42"/>
  <c r="E100" i="42"/>
  <c r="D100" i="42"/>
  <c r="H99" i="42"/>
  <c r="H98" i="42"/>
  <c r="F97" i="42"/>
  <c r="D97" i="42"/>
  <c r="I96" i="42"/>
  <c r="H96" i="42"/>
  <c r="I95" i="42"/>
  <c r="H95" i="42"/>
  <c r="G94" i="42"/>
  <c r="F94" i="42"/>
  <c r="E94" i="42"/>
  <c r="I94" i="42" s="1"/>
  <c r="D94" i="42"/>
  <c r="H94" i="42" s="1"/>
  <c r="I93" i="42"/>
  <c r="H93" i="42"/>
  <c r="I92" i="42"/>
  <c r="H92" i="42"/>
  <c r="G91" i="42"/>
  <c r="F91" i="42"/>
  <c r="E91" i="42"/>
  <c r="D91" i="42"/>
  <c r="I90" i="42"/>
  <c r="H90" i="42"/>
  <c r="I89" i="42"/>
  <c r="H89" i="42"/>
  <c r="G88" i="42"/>
  <c r="F88" i="42"/>
  <c r="E88" i="42"/>
  <c r="D88" i="42"/>
  <c r="H86" i="42"/>
  <c r="H85" i="42"/>
  <c r="F84" i="42"/>
  <c r="D84" i="42"/>
  <c r="H81" i="42"/>
  <c r="H80" i="42"/>
  <c r="H79" i="42"/>
  <c r="H78" i="42"/>
  <c r="H77" i="42"/>
  <c r="H76" i="42"/>
  <c r="H75" i="42"/>
  <c r="F74" i="42"/>
  <c r="D74" i="42"/>
  <c r="H73" i="42"/>
  <c r="H72" i="42"/>
  <c r="H71" i="42"/>
  <c r="H70" i="42"/>
  <c r="H69" i="42"/>
  <c r="H68" i="42"/>
  <c r="H67" i="42"/>
  <c r="H66" i="42"/>
  <c r="F65" i="42"/>
  <c r="F64" i="42" s="1"/>
  <c r="D65" i="42"/>
  <c r="H63" i="42"/>
  <c r="H62" i="42"/>
  <c r="H61" i="42"/>
  <c r="H60" i="42"/>
  <c r="H59" i="42"/>
  <c r="H58" i="42"/>
  <c r="F57" i="42"/>
  <c r="H57" i="42" s="1"/>
  <c r="D57" i="42"/>
  <c r="H56" i="42"/>
  <c r="H55" i="42"/>
  <c r="H54" i="42"/>
  <c r="H53" i="42"/>
  <c r="H52" i="42"/>
  <c r="F51" i="42"/>
  <c r="D51" i="42"/>
  <c r="H50" i="42"/>
  <c r="H49" i="42"/>
  <c r="H48" i="42"/>
  <c r="H47" i="42"/>
  <c r="F46" i="42"/>
  <c r="D46" i="42"/>
  <c r="H44" i="42"/>
  <c r="H43" i="42"/>
  <c r="H42" i="42"/>
  <c r="H41" i="42"/>
  <c r="H40" i="42"/>
  <c r="F39" i="42"/>
  <c r="D39" i="42"/>
  <c r="H38" i="42"/>
  <c r="H37" i="42"/>
  <c r="H36" i="42"/>
  <c r="H35" i="42"/>
  <c r="F34" i="42"/>
  <c r="D34" i="42"/>
  <c r="D12" i="42"/>
  <c r="D11" i="42"/>
  <c r="D9" i="42"/>
  <c r="D8" i="42"/>
  <c r="D7" i="42"/>
  <c r="H165" i="41"/>
  <c r="H164" i="41"/>
  <c r="H163" i="41"/>
  <c r="H162" i="41"/>
  <c r="H161" i="41"/>
  <c r="H160" i="41"/>
  <c r="H159" i="41"/>
  <c r="H158" i="41"/>
  <c r="H157" i="41"/>
  <c r="H156" i="41"/>
  <c r="F155" i="41"/>
  <c r="D155" i="41"/>
  <c r="H154" i="41"/>
  <c r="H153" i="41"/>
  <c r="H152" i="41"/>
  <c r="F151" i="41"/>
  <c r="D151" i="41"/>
  <c r="H150" i="41"/>
  <c r="H149" i="41"/>
  <c r="H148" i="41"/>
  <c r="H147" i="41"/>
  <c r="F146" i="41"/>
  <c r="D146" i="41"/>
  <c r="H146" i="41" s="1"/>
  <c r="H145" i="41"/>
  <c r="H144" i="41"/>
  <c r="H143" i="41"/>
  <c r="H142" i="41"/>
  <c r="H141" i="41"/>
  <c r="H140" i="41"/>
  <c r="H139" i="41"/>
  <c r="H138" i="41"/>
  <c r="F137" i="41"/>
  <c r="D137" i="41"/>
  <c r="H136" i="41"/>
  <c r="H135" i="41"/>
  <c r="F134" i="41"/>
  <c r="D134" i="41"/>
  <c r="I133" i="41"/>
  <c r="H133" i="41"/>
  <c r="I132" i="41"/>
  <c r="H132" i="41"/>
  <c r="G131" i="41"/>
  <c r="F131" i="41"/>
  <c r="E131" i="41"/>
  <c r="D131" i="41"/>
  <c r="H130" i="41"/>
  <c r="H129" i="41"/>
  <c r="F128" i="41"/>
  <c r="D128" i="41"/>
  <c r="I127" i="41"/>
  <c r="H126" i="41"/>
  <c r="H125" i="41"/>
  <c r="F124" i="41"/>
  <c r="D124" i="41"/>
  <c r="H123" i="41"/>
  <c r="H122" i="41"/>
  <c r="F121" i="41"/>
  <c r="D121" i="41"/>
  <c r="H120" i="41"/>
  <c r="H119" i="41"/>
  <c r="F118" i="41"/>
  <c r="H118" i="41" s="1"/>
  <c r="D118" i="41"/>
  <c r="H117" i="41"/>
  <c r="H116" i="41"/>
  <c r="F115" i="41"/>
  <c r="D115" i="41"/>
  <c r="H115" i="41" s="1"/>
  <c r="H114" i="41"/>
  <c r="H113" i="41"/>
  <c r="F112" i="41"/>
  <c r="D112" i="41"/>
  <c r="H111" i="41"/>
  <c r="H110" i="41"/>
  <c r="F109" i="41"/>
  <c r="D109" i="41"/>
  <c r="H108" i="41"/>
  <c r="H107" i="41"/>
  <c r="F106" i="41"/>
  <c r="D106" i="41"/>
  <c r="H106" i="41" s="1"/>
  <c r="H105" i="41"/>
  <c r="H104" i="41"/>
  <c r="F103" i="41"/>
  <c r="D103" i="41"/>
  <c r="I102" i="41"/>
  <c r="H102" i="41"/>
  <c r="I101" i="41"/>
  <c r="H101" i="41"/>
  <c r="G100" i="41"/>
  <c r="F100" i="41"/>
  <c r="E100" i="41"/>
  <c r="I100" i="41" s="1"/>
  <c r="D100" i="41"/>
  <c r="H99" i="41"/>
  <c r="H98" i="41"/>
  <c r="F97" i="41"/>
  <c r="D97" i="41"/>
  <c r="H97" i="41" s="1"/>
  <c r="I96" i="41"/>
  <c r="H96" i="41"/>
  <c r="I95" i="41"/>
  <c r="H95" i="41"/>
  <c r="G94" i="41"/>
  <c r="F94" i="41"/>
  <c r="E94" i="41"/>
  <c r="D94" i="41"/>
  <c r="I93" i="41"/>
  <c r="H93" i="41"/>
  <c r="I92" i="41"/>
  <c r="H92" i="41"/>
  <c r="G91" i="41"/>
  <c r="F91" i="41"/>
  <c r="E91" i="41"/>
  <c r="D91" i="41"/>
  <c r="H91" i="41" s="1"/>
  <c r="I90" i="41"/>
  <c r="H90" i="41"/>
  <c r="I89" i="41"/>
  <c r="H89" i="41"/>
  <c r="G88" i="41"/>
  <c r="F88" i="41"/>
  <c r="F87" i="41" s="1"/>
  <c r="E88" i="41"/>
  <c r="D88" i="41"/>
  <c r="H86" i="41"/>
  <c r="H85" i="41"/>
  <c r="F84" i="41"/>
  <c r="D84" i="41"/>
  <c r="H81" i="41"/>
  <c r="H80" i="41"/>
  <c r="H79" i="41"/>
  <c r="H78" i="41"/>
  <c r="H77" i="41"/>
  <c r="H76" i="41"/>
  <c r="H75" i="41"/>
  <c r="F74" i="41"/>
  <c r="D74" i="41"/>
  <c r="H73" i="41"/>
  <c r="H72" i="41"/>
  <c r="H71" i="41"/>
  <c r="H70" i="41"/>
  <c r="H69" i="41"/>
  <c r="H68" i="41"/>
  <c r="H67" i="41"/>
  <c r="H66" i="41"/>
  <c r="F65" i="41"/>
  <c r="F64" i="41" s="1"/>
  <c r="D65" i="41"/>
  <c r="H63" i="41"/>
  <c r="H62" i="41"/>
  <c r="H61" i="41"/>
  <c r="H60" i="41"/>
  <c r="H59" i="41"/>
  <c r="H58" i="41"/>
  <c r="F57" i="41"/>
  <c r="D57" i="41"/>
  <c r="H56" i="41"/>
  <c r="H55" i="41"/>
  <c r="H54" i="41"/>
  <c r="H53" i="41"/>
  <c r="H52" i="41"/>
  <c r="F51" i="41"/>
  <c r="D51" i="41"/>
  <c r="H50" i="41"/>
  <c r="H49" i="41"/>
  <c r="H48" i="41"/>
  <c r="H47" i="41"/>
  <c r="F46" i="41"/>
  <c r="D46" i="41"/>
  <c r="H44" i="41"/>
  <c r="H43" i="41"/>
  <c r="H42" i="41"/>
  <c r="H41" i="41"/>
  <c r="H40" i="41"/>
  <c r="F39" i="41"/>
  <c r="D39" i="41"/>
  <c r="H38" i="41"/>
  <c r="H37" i="41"/>
  <c r="H36" i="41"/>
  <c r="H35" i="41"/>
  <c r="F34" i="41"/>
  <c r="D34" i="41"/>
  <c r="D12" i="41"/>
  <c r="D11" i="41"/>
  <c r="D9" i="41"/>
  <c r="D8" i="41"/>
  <c r="D7" i="41"/>
  <c r="H165" i="40"/>
  <c r="H164" i="40"/>
  <c r="H163" i="40"/>
  <c r="H162" i="40"/>
  <c r="H161" i="40"/>
  <c r="H160" i="40"/>
  <c r="H159" i="40"/>
  <c r="H158" i="40"/>
  <c r="H157" i="40"/>
  <c r="H156" i="40"/>
  <c r="F155" i="40"/>
  <c r="D155" i="40"/>
  <c r="H154" i="40"/>
  <c r="H153" i="40"/>
  <c r="H152" i="40"/>
  <c r="F151" i="40"/>
  <c r="D151" i="40"/>
  <c r="H150" i="40"/>
  <c r="H149" i="40"/>
  <c r="H148" i="40"/>
  <c r="H147" i="40"/>
  <c r="F146" i="40"/>
  <c r="H146" i="40" s="1"/>
  <c r="D146" i="40"/>
  <c r="H145" i="40"/>
  <c r="H144" i="40"/>
  <c r="H143" i="40"/>
  <c r="H142" i="40"/>
  <c r="H141" i="40"/>
  <c r="H140" i="40"/>
  <c r="H139" i="40"/>
  <c r="H138" i="40"/>
  <c r="F137" i="40"/>
  <c r="D137" i="40"/>
  <c r="H137" i="40" s="1"/>
  <c r="H136" i="40"/>
  <c r="H135" i="40"/>
  <c r="F134" i="40"/>
  <c r="D134" i="40"/>
  <c r="I133" i="40"/>
  <c r="H133" i="40"/>
  <c r="I132" i="40"/>
  <c r="H132" i="40"/>
  <c r="G131" i="40"/>
  <c r="F131" i="40"/>
  <c r="E131" i="40"/>
  <c r="D131" i="40"/>
  <c r="H130" i="40"/>
  <c r="H129" i="40"/>
  <c r="F128" i="40"/>
  <c r="D128" i="40"/>
  <c r="I127" i="40"/>
  <c r="H126" i="40"/>
  <c r="H125" i="40"/>
  <c r="H124" i="40"/>
  <c r="F124" i="40"/>
  <c r="D124" i="40"/>
  <c r="H123" i="40"/>
  <c r="H122" i="40"/>
  <c r="F121" i="40"/>
  <c r="D121" i="40"/>
  <c r="H120" i="40"/>
  <c r="H119" i="40"/>
  <c r="F118" i="40"/>
  <c r="D118" i="40"/>
  <c r="H117" i="40"/>
  <c r="H116" i="40"/>
  <c r="F115" i="40"/>
  <c r="D115" i="40"/>
  <c r="H114" i="40"/>
  <c r="H113" i="40"/>
  <c r="F112" i="40"/>
  <c r="D112" i="40"/>
  <c r="H112" i="40" s="1"/>
  <c r="H111" i="40"/>
  <c r="H110" i="40"/>
  <c r="F109" i="40"/>
  <c r="D109" i="40"/>
  <c r="H109" i="40" s="1"/>
  <c r="H108" i="40"/>
  <c r="H107" i="40"/>
  <c r="F106" i="40"/>
  <c r="D106" i="40"/>
  <c r="H105" i="40"/>
  <c r="H104" i="40"/>
  <c r="F103" i="40"/>
  <c r="D103" i="40"/>
  <c r="H103" i="40" s="1"/>
  <c r="I102" i="40"/>
  <c r="H102" i="40"/>
  <c r="I101" i="40"/>
  <c r="H101" i="40"/>
  <c r="G100" i="40"/>
  <c r="F100" i="40"/>
  <c r="E100" i="40"/>
  <c r="I100" i="40" s="1"/>
  <c r="D100" i="40"/>
  <c r="H99" i="40"/>
  <c r="H98" i="40"/>
  <c r="F97" i="40"/>
  <c r="D97" i="40"/>
  <c r="I96" i="40"/>
  <c r="H96" i="40"/>
  <c r="I95" i="40"/>
  <c r="H95" i="40"/>
  <c r="G94" i="40"/>
  <c r="F94" i="40"/>
  <c r="E94" i="40"/>
  <c r="D94" i="40"/>
  <c r="I93" i="40"/>
  <c r="H93" i="40"/>
  <c r="I92" i="40"/>
  <c r="H92" i="40"/>
  <c r="G91" i="40"/>
  <c r="F91" i="40"/>
  <c r="E91" i="40"/>
  <c r="D91" i="40"/>
  <c r="I90" i="40"/>
  <c r="H90" i="40"/>
  <c r="I89" i="40"/>
  <c r="H89" i="40"/>
  <c r="G88" i="40"/>
  <c r="F88" i="40"/>
  <c r="E88" i="40"/>
  <c r="D88" i="40"/>
  <c r="H86" i="40"/>
  <c r="H85" i="40"/>
  <c r="F84" i="40"/>
  <c r="D84" i="40"/>
  <c r="H84" i="40" s="1"/>
  <c r="H81" i="40"/>
  <c r="H80" i="40"/>
  <c r="H79" i="40"/>
  <c r="H78" i="40"/>
  <c r="H77" i="40"/>
  <c r="H76" i="40"/>
  <c r="H75" i="40"/>
  <c r="F74" i="40"/>
  <c r="D74" i="40"/>
  <c r="H73" i="40"/>
  <c r="H72" i="40"/>
  <c r="H71" i="40"/>
  <c r="H70" i="40"/>
  <c r="H69" i="40"/>
  <c r="H68" i="40"/>
  <c r="H67" i="40"/>
  <c r="H66" i="40"/>
  <c r="F65" i="40"/>
  <c r="F64" i="40" s="1"/>
  <c r="D65" i="40"/>
  <c r="H63" i="40"/>
  <c r="H62" i="40"/>
  <c r="H61" i="40"/>
  <c r="H60" i="40"/>
  <c r="H59" i="40"/>
  <c r="H58" i="40"/>
  <c r="F57" i="40"/>
  <c r="D57" i="40"/>
  <c r="H57" i="40" s="1"/>
  <c r="H56" i="40"/>
  <c r="H55" i="40"/>
  <c r="H54" i="40"/>
  <c r="H53" i="40"/>
  <c r="H52" i="40"/>
  <c r="F51" i="40"/>
  <c r="D51" i="40"/>
  <c r="H50" i="40"/>
  <c r="H49" i="40"/>
  <c r="H48" i="40"/>
  <c r="H47" i="40"/>
  <c r="F46" i="40"/>
  <c r="D46" i="40"/>
  <c r="D45" i="40" s="1"/>
  <c r="H44" i="40"/>
  <c r="H43" i="40"/>
  <c r="H42" i="40"/>
  <c r="H41" i="40"/>
  <c r="H40" i="40"/>
  <c r="F39" i="40"/>
  <c r="D39" i="40"/>
  <c r="H38" i="40"/>
  <c r="H37" i="40"/>
  <c r="H36" i="40"/>
  <c r="H35" i="40"/>
  <c r="F34" i="40"/>
  <c r="D34" i="40"/>
  <c r="D12" i="40"/>
  <c r="D11" i="40"/>
  <c r="D9" i="40"/>
  <c r="D8" i="40"/>
  <c r="D7" i="40"/>
  <c r="H165" i="39"/>
  <c r="H164" i="39"/>
  <c r="H163" i="39"/>
  <c r="H162" i="39"/>
  <c r="H161" i="39"/>
  <c r="H160" i="39"/>
  <c r="H159" i="39"/>
  <c r="H158" i="39"/>
  <c r="H157" i="39"/>
  <c r="H156" i="39"/>
  <c r="F155" i="39"/>
  <c r="D155" i="39"/>
  <c r="H154" i="39"/>
  <c r="H153" i="39"/>
  <c r="H152" i="39"/>
  <c r="F151" i="39"/>
  <c r="D151" i="39"/>
  <c r="H150" i="39"/>
  <c r="H149" i="39"/>
  <c r="H148" i="39"/>
  <c r="H147" i="39"/>
  <c r="H146" i="39"/>
  <c r="F146" i="39"/>
  <c r="D146" i="39"/>
  <c r="H145" i="39"/>
  <c r="H144" i="39"/>
  <c r="H143" i="39"/>
  <c r="H142" i="39"/>
  <c r="H141" i="39"/>
  <c r="H140" i="39"/>
  <c r="H139" i="39"/>
  <c r="H138" i="39"/>
  <c r="F137" i="39"/>
  <c r="D137" i="39"/>
  <c r="H136" i="39"/>
  <c r="H135" i="39"/>
  <c r="F134" i="39"/>
  <c r="D134" i="39"/>
  <c r="I133" i="39"/>
  <c r="H133" i="39"/>
  <c r="I132" i="39"/>
  <c r="H132" i="39"/>
  <c r="G131" i="39"/>
  <c r="F131" i="39"/>
  <c r="E131" i="39"/>
  <c r="D131" i="39"/>
  <c r="H130" i="39"/>
  <c r="H129" i="39"/>
  <c r="F128" i="39"/>
  <c r="D128" i="39"/>
  <c r="I127" i="39"/>
  <c r="H126" i="39"/>
  <c r="H125" i="39"/>
  <c r="F124" i="39"/>
  <c r="D124" i="39"/>
  <c r="H124" i="39" s="1"/>
  <c r="H123" i="39"/>
  <c r="H122" i="39"/>
  <c r="F121" i="39"/>
  <c r="D121" i="39"/>
  <c r="H120" i="39"/>
  <c r="H119" i="39"/>
  <c r="F118" i="39"/>
  <c r="D118" i="39"/>
  <c r="H117" i="39"/>
  <c r="H116" i="39"/>
  <c r="F115" i="39"/>
  <c r="D115" i="39"/>
  <c r="H115" i="39" s="1"/>
  <c r="H114" i="39"/>
  <c r="H113" i="39"/>
  <c r="F112" i="39"/>
  <c r="H112" i="39" s="1"/>
  <c r="D112" i="39"/>
  <c r="H111" i="39"/>
  <c r="H110" i="39"/>
  <c r="F109" i="39"/>
  <c r="D109" i="39"/>
  <c r="H108" i="39"/>
  <c r="H107" i="39"/>
  <c r="F106" i="39"/>
  <c r="D106" i="39"/>
  <c r="H105" i="39"/>
  <c r="H104" i="39"/>
  <c r="F103" i="39"/>
  <c r="D103" i="39"/>
  <c r="I102" i="39"/>
  <c r="H102" i="39"/>
  <c r="I101" i="39"/>
  <c r="H101" i="39"/>
  <c r="G100" i="39"/>
  <c r="F100" i="39"/>
  <c r="E100" i="39"/>
  <c r="D100" i="39"/>
  <c r="H99" i="39"/>
  <c r="H98" i="39"/>
  <c r="F97" i="39"/>
  <c r="D97" i="39"/>
  <c r="I96" i="39"/>
  <c r="H96" i="39"/>
  <c r="I95" i="39"/>
  <c r="H95" i="39"/>
  <c r="G94" i="39"/>
  <c r="F94" i="39"/>
  <c r="E94" i="39"/>
  <c r="D94" i="39"/>
  <c r="I93" i="39"/>
  <c r="H93" i="39"/>
  <c r="I92" i="39"/>
  <c r="H92" i="39"/>
  <c r="G91" i="39"/>
  <c r="F91" i="39"/>
  <c r="E91" i="39"/>
  <c r="I91" i="39" s="1"/>
  <c r="D91" i="39"/>
  <c r="I90" i="39"/>
  <c r="H90" i="39"/>
  <c r="I89" i="39"/>
  <c r="H89" i="39"/>
  <c r="G88" i="39"/>
  <c r="F88" i="39"/>
  <c r="E88" i="39"/>
  <c r="D88" i="39"/>
  <c r="H86" i="39"/>
  <c r="H85" i="39"/>
  <c r="F84" i="39"/>
  <c r="H84" i="39" s="1"/>
  <c r="D84" i="39"/>
  <c r="H81" i="39"/>
  <c r="H80" i="39"/>
  <c r="H79" i="39"/>
  <c r="H78" i="39"/>
  <c r="H77" i="39"/>
  <c r="H76" i="39"/>
  <c r="H75" i="39"/>
  <c r="F74" i="39"/>
  <c r="D74" i="39"/>
  <c r="H73" i="39"/>
  <c r="H72" i="39"/>
  <c r="H71" i="39"/>
  <c r="H70" i="39"/>
  <c r="H69" i="39"/>
  <c r="H68" i="39"/>
  <c r="H67" i="39"/>
  <c r="H66" i="39"/>
  <c r="F65" i="39"/>
  <c r="F64" i="39" s="1"/>
  <c r="D65" i="39"/>
  <c r="D64" i="39" s="1"/>
  <c r="H63" i="39"/>
  <c r="H62" i="39"/>
  <c r="H61" i="39"/>
  <c r="H60" i="39"/>
  <c r="H59" i="39"/>
  <c r="H58" i="39"/>
  <c r="F57" i="39"/>
  <c r="D57" i="39"/>
  <c r="H56" i="39"/>
  <c r="H55" i="39"/>
  <c r="H54" i="39"/>
  <c r="H53" i="39"/>
  <c r="H52" i="39"/>
  <c r="F51" i="39"/>
  <c r="D51" i="39"/>
  <c r="H50" i="39"/>
  <c r="H49" i="39"/>
  <c r="H48" i="39"/>
  <c r="H47" i="39"/>
  <c r="F46" i="39"/>
  <c r="D46" i="39"/>
  <c r="H44" i="39"/>
  <c r="H43" i="39"/>
  <c r="H42" i="39"/>
  <c r="H41" i="39"/>
  <c r="H40" i="39"/>
  <c r="F39" i="39"/>
  <c r="D39" i="39"/>
  <c r="H38" i="39"/>
  <c r="H37" i="39"/>
  <c r="H36" i="39"/>
  <c r="H35" i="39"/>
  <c r="F34" i="39"/>
  <c r="D34" i="39"/>
  <c r="D12" i="39"/>
  <c r="D11" i="39"/>
  <c r="D9" i="39"/>
  <c r="D8" i="39"/>
  <c r="D7" i="39"/>
  <c r="H165" i="38"/>
  <c r="H164" i="38"/>
  <c r="H163" i="38"/>
  <c r="H162" i="38"/>
  <c r="H161" i="38"/>
  <c r="H160" i="38"/>
  <c r="H159" i="38"/>
  <c r="H158" i="38"/>
  <c r="H157" i="38"/>
  <c r="H156" i="38"/>
  <c r="F155" i="38"/>
  <c r="D155" i="38"/>
  <c r="H154" i="38"/>
  <c r="H153" i="38"/>
  <c r="H152" i="38"/>
  <c r="F151" i="38"/>
  <c r="D151" i="38"/>
  <c r="H150" i="38"/>
  <c r="H149" i="38"/>
  <c r="H148" i="38"/>
  <c r="H147" i="38"/>
  <c r="F146" i="38"/>
  <c r="D146" i="38"/>
  <c r="H145" i="38"/>
  <c r="H144" i="38"/>
  <c r="H143" i="38"/>
  <c r="H142" i="38"/>
  <c r="H141" i="38"/>
  <c r="H140" i="38"/>
  <c r="H139" i="38"/>
  <c r="H138" i="38"/>
  <c r="F137" i="38"/>
  <c r="D137" i="38"/>
  <c r="H137" i="38" s="1"/>
  <c r="H136" i="38"/>
  <c r="H135" i="38"/>
  <c r="F134" i="38"/>
  <c r="D134" i="38"/>
  <c r="I133" i="38"/>
  <c r="H133" i="38"/>
  <c r="I132" i="38"/>
  <c r="H132" i="38"/>
  <c r="G131" i="38"/>
  <c r="F131" i="38"/>
  <c r="E131" i="38"/>
  <c r="D131" i="38"/>
  <c r="H130" i="38"/>
  <c r="H129" i="38"/>
  <c r="F128" i="38"/>
  <c r="D128" i="38"/>
  <c r="I127" i="38"/>
  <c r="H126" i="38"/>
  <c r="H125" i="38"/>
  <c r="F124" i="38"/>
  <c r="D124" i="38"/>
  <c r="H123" i="38"/>
  <c r="H122" i="38"/>
  <c r="F121" i="38"/>
  <c r="D121" i="38"/>
  <c r="H121" i="38" s="1"/>
  <c r="H120" i="38"/>
  <c r="H119" i="38"/>
  <c r="F118" i="38"/>
  <c r="D118" i="38"/>
  <c r="H118" i="38" s="1"/>
  <c r="H117" i="38"/>
  <c r="H116" i="38"/>
  <c r="F115" i="38"/>
  <c r="D115" i="38"/>
  <c r="H114" i="38"/>
  <c r="H113" i="38"/>
  <c r="F112" i="38"/>
  <c r="D112" i="38"/>
  <c r="H111" i="38"/>
  <c r="H110" i="38"/>
  <c r="F109" i="38"/>
  <c r="D109" i="38"/>
  <c r="H108" i="38"/>
  <c r="H107" i="38"/>
  <c r="F106" i="38"/>
  <c r="D106" i="38"/>
  <c r="H106" i="38" s="1"/>
  <c r="H105" i="38"/>
  <c r="H104" i="38"/>
  <c r="F103" i="38"/>
  <c r="D103" i="38"/>
  <c r="I102" i="38"/>
  <c r="H102" i="38"/>
  <c r="I101" i="38"/>
  <c r="H101" i="38"/>
  <c r="G100" i="38"/>
  <c r="I100" i="38" s="1"/>
  <c r="F100" i="38"/>
  <c r="E100" i="38"/>
  <c r="D100" i="38"/>
  <c r="H99" i="38"/>
  <c r="H98" i="38"/>
  <c r="F97" i="38"/>
  <c r="D97" i="38"/>
  <c r="H97" i="38" s="1"/>
  <c r="I96" i="38"/>
  <c r="H96" i="38"/>
  <c r="I95" i="38"/>
  <c r="H95" i="38"/>
  <c r="G94" i="38"/>
  <c r="F94" i="38"/>
  <c r="E94" i="38"/>
  <c r="D94" i="38"/>
  <c r="I93" i="38"/>
  <c r="H93" i="38"/>
  <c r="I92" i="38"/>
  <c r="H92" i="38"/>
  <c r="G91" i="38"/>
  <c r="F91" i="38"/>
  <c r="E91" i="38"/>
  <c r="D91" i="38"/>
  <c r="I90" i="38"/>
  <c r="H90" i="38"/>
  <c r="I89" i="38"/>
  <c r="H89" i="38"/>
  <c r="G88" i="38"/>
  <c r="F88" i="38"/>
  <c r="E88" i="38"/>
  <c r="D88" i="38"/>
  <c r="H86" i="38"/>
  <c r="H85" i="38"/>
  <c r="F84" i="38"/>
  <c r="D84" i="38"/>
  <c r="H81" i="38"/>
  <c r="H80" i="38"/>
  <c r="H79" i="38"/>
  <c r="H78" i="38"/>
  <c r="H77" i="38"/>
  <c r="H76" i="38"/>
  <c r="H75" i="38"/>
  <c r="F74" i="38"/>
  <c r="D74" i="38"/>
  <c r="H73" i="38"/>
  <c r="H72" i="38"/>
  <c r="H71" i="38"/>
  <c r="H70" i="38"/>
  <c r="H69" i="38"/>
  <c r="H68" i="38"/>
  <c r="H67" i="38"/>
  <c r="H66" i="38"/>
  <c r="F65" i="38"/>
  <c r="D65" i="38"/>
  <c r="D64" i="38" s="1"/>
  <c r="H63" i="38"/>
  <c r="H62" i="38"/>
  <c r="H61" i="38"/>
  <c r="H60" i="38"/>
  <c r="H59" i="38"/>
  <c r="H58" i="38"/>
  <c r="F57" i="38"/>
  <c r="D57" i="38"/>
  <c r="H56" i="38"/>
  <c r="H55" i="38"/>
  <c r="H54" i="38"/>
  <c r="H53" i="38"/>
  <c r="H52" i="38"/>
  <c r="F51" i="38"/>
  <c r="D51" i="38"/>
  <c r="H50" i="38"/>
  <c r="H49" i="38"/>
  <c r="H48" i="38"/>
  <c r="H47" i="38"/>
  <c r="F46" i="38"/>
  <c r="D46" i="38"/>
  <c r="H44" i="38"/>
  <c r="H43" i="38"/>
  <c r="H42" i="38"/>
  <c r="H41" i="38"/>
  <c r="H40" i="38"/>
  <c r="F39" i="38"/>
  <c r="D39" i="38"/>
  <c r="H38" i="38"/>
  <c r="H37" i="38"/>
  <c r="H36" i="38"/>
  <c r="H35" i="38"/>
  <c r="F34" i="38"/>
  <c r="D34" i="38"/>
  <c r="D33" i="38" s="1"/>
  <c r="D12" i="38"/>
  <c r="D11" i="38"/>
  <c r="D9" i="38"/>
  <c r="D8" i="38"/>
  <c r="D7" i="38"/>
  <c r="H165" i="37"/>
  <c r="H164" i="37"/>
  <c r="H163" i="37"/>
  <c r="H162" i="37"/>
  <c r="H161" i="37"/>
  <c r="H160" i="37"/>
  <c r="H159" i="37"/>
  <c r="H158" i="37"/>
  <c r="H157" i="37"/>
  <c r="H156" i="37"/>
  <c r="F155" i="37"/>
  <c r="D155" i="37"/>
  <c r="H154" i="37"/>
  <c r="H153" i="37"/>
  <c r="H152" i="37"/>
  <c r="F151" i="37"/>
  <c r="D151" i="37"/>
  <c r="H150" i="37"/>
  <c r="H149" i="37"/>
  <c r="H148" i="37"/>
  <c r="H147" i="37"/>
  <c r="F146" i="37"/>
  <c r="D146" i="37"/>
  <c r="H145" i="37"/>
  <c r="H144" i="37"/>
  <c r="H143" i="37"/>
  <c r="H142" i="37"/>
  <c r="H141" i="37"/>
  <c r="H140" i="37"/>
  <c r="H139" i="37"/>
  <c r="H138" i="37"/>
  <c r="F137" i="37"/>
  <c r="D137" i="37"/>
  <c r="H137" i="37" s="1"/>
  <c r="H136" i="37"/>
  <c r="H135" i="37"/>
  <c r="F134" i="37"/>
  <c r="D134" i="37"/>
  <c r="I133" i="37"/>
  <c r="H133" i="37"/>
  <c r="I132" i="37"/>
  <c r="H132" i="37"/>
  <c r="G131" i="37"/>
  <c r="F131" i="37"/>
  <c r="E131" i="37"/>
  <c r="D131" i="37"/>
  <c r="H130" i="37"/>
  <c r="H129" i="37"/>
  <c r="F128" i="37"/>
  <c r="D128" i="37"/>
  <c r="I127" i="37"/>
  <c r="H126" i="37"/>
  <c r="H125" i="37"/>
  <c r="F124" i="37"/>
  <c r="D124" i="37"/>
  <c r="H123" i="37"/>
  <c r="H122" i="37"/>
  <c r="F121" i="37"/>
  <c r="D121" i="37"/>
  <c r="H120" i="37"/>
  <c r="H119" i="37"/>
  <c r="F118" i="37"/>
  <c r="D118" i="37"/>
  <c r="H118" i="37" s="1"/>
  <c r="H117" i="37"/>
  <c r="H116" i="37"/>
  <c r="F115" i="37"/>
  <c r="D115" i="37"/>
  <c r="H115" i="37" s="1"/>
  <c r="H114" i="37"/>
  <c r="H113" i="37"/>
  <c r="F112" i="37"/>
  <c r="D112" i="37"/>
  <c r="H111" i="37"/>
  <c r="H110" i="37"/>
  <c r="F109" i="37"/>
  <c r="D109" i="37"/>
  <c r="H108" i="37"/>
  <c r="H107" i="37"/>
  <c r="F106" i="37"/>
  <c r="D106" i="37"/>
  <c r="H105" i="37"/>
  <c r="H104" i="37"/>
  <c r="F103" i="37"/>
  <c r="D103" i="37"/>
  <c r="I102" i="37"/>
  <c r="H102" i="37"/>
  <c r="I101" i="37"/>
  <c r="H101" i="37"/>
  <c r="G100" i="37"/>
  <c r="F100" i="37"/>
  <c r="H100" i="37" s="1"/>
  <c r="E100" i="37"/>
  <c r="I100" i="37" s="1"/>
  <c r="D100" i="37"/>
  <c r="H99" i="37"/>
  <c r="H98" i="37"/>
  <c r="F97" i="37"/>
  <c r="D97" i="37"/>
  <c r="H97" i="37" s="1"/>
  <c r="I96" i="37"/>
  <c r="H96" i="37"/>
  <c r="I95" i="37"/>
  <c r="H95" i="37"/>
  <c r="G94" i="37"/>
  <c r="F94" i="37"/>
  <c r="E94" i="37"/>
  <c r="D94" i="37"/>
  <c r="I93" i="37"/>
  <c r="H93" i="37"/>
  <c r="I92" i="37"/>
  <c r="H92" i="37"/>
  <c r="G91" i="37"/>
  <c r="F91" i="37"/>
  <c r="E91" i="37"/>
  <c r="D91" i="37"/>
  <c r="I90" i="37"/>
  <c r="H90" i="37"/>
  <c r="I89" i="37"/>
  <c r="H89" i="37"/>
  <c r="G88" i="37"/>
  <c r="F88" i="37"/>
  <c r="E88" i="37"/>
  <c r="D88" i="37"/>
  <c r="H86" i="37"/>
  <c r="H85" i="37"/>
  <c r="F84" i="37"/>
  <c r="D84" i="37"/>
  <c r="H84" i="37" s="1"/>
  <c r="H81" i="37"/>
  <c r="H80" i="37"/>
  <c r="H79" i="37"/>
  <c r="H78" i="37"/>
  <c r="H77" i="37"/>
  <c r="H76" i="37"/>
  <c r="H75" i="37"/>
  <c r="F74" i="37"/>
  <c r="D74" i="37"/>
  <c r="H73" i="37"/>
  <c r="H72" i="37"/>
  <c r="H71" i="37"/>
  <c r="H70" i="37"/>
  <c r="H69" i="37"/>
  <c r="H68" i="37"/>
  <c r="H67" i="37"/>
  <c r="H66" i="37"/>
  <c r="F65" i="37"/>
  <c r="F64" i="37" s="1"/>
  <c r="D65" i="37"/>
  <c r="D64" i="37" s="1"/>
  <c r="H63" i="37"/>
  <c r="H62" i="37"/>
  <c r="H61" i="37"/>
  <c r="H60" i="37"/>
  <c r="H59" i="37"/>
  <c r="H58" i="37"/>
  <c r="F57" i="37"/>
  <c r="D57" i="37"/>
  <c r="H56" i="37"/>
  <c r="H55" i="37"/>
  <c r="H54" i="37"/>
  <c r="H53" i="37"/>
  <c r="H52" i="37"/>
  <c r="F51" i="37"/>
  <c r="D51" i="37"/>
  <c r="H50" i="37"/>
  <c r="H49" i="37"/>
  <c r="H48" i="37"/>
  <c r="H47" i="37"/>
  <c r="F46" i="37"/>
  <c r="D46" i="37"/>
  <c r="H44" i="37"/>
  <c r="H43" i="37"/>
  <c r="H42" i="37"/>
  <c r="H41" i="37"/>
  <c r="H40" i="37"/>
  <c r="F39" i="37"/>
  <c r="D39" i="37"/>
  <c r="H38" i="37"/>
  <c r="H37" i="37"/>
  <c r="H36" i="37"/>
  <c r="H35" i="37"/>
  <c r="F34" i="37"/>
  <c r="D34" i="37"/>
  <c r="D12" i="37"/>
  <c r="D11" i="37"/>
  <c r="D9" i="37"/>
  <c r="D8" i="37"/>
  <c r="D7" i="37"/>
  <c r="H165" i="36"/>
  <c r="H164" i="36"/>
  <c r="H163" i="36"/>
  <c r="H162" i="36"/>
  <c r="H161" i="36"/>
  <c r="H160" i="36"/>
  <c r="H159" i="36"/>
  <c r="H158" i="36"/>
  <c r="H157" i="36"/>
  <c r="H156" i="36"/>
  <c r="F155" i="36"/>
  <c r="D155" i="36"/>
  <c r="H154" i="36"/>
  <c r="H153" i="36"/>
  <c r="H152" i="36"/>
  <c r="F151" i="36"/>
  <c r="D151" i="36"/>
  <c r="H150" i="36"/>
  <c r="H149" i="36"/>
  <c r="H148" i="36"/>
  <c r="H147" i="36"/>
  <c r="F146" i="36"/>
  <c r="D146" i="36"/>
  <c r="H145" i="36"/>
  <c r="H144" i="36"/>
  <c r="H143" i="36"/>
  <c r="H142" i="36"/>
  <c r="H141" i="36"/>
  <c r="H140" i="36"/>
  <c r="H139" i="36"/>
  <c r="H138" i="36"/>
  <c r="F137" i="36"/>
  <c r="D137" i="36"/>
  <c r="H136" i="36"/>
  <c r="H135" i="36"/>
  <c r="F134" i="36"/>
  <c r="D134" i="36"/>
  <c r="I133" i="36"/>
  <c r="H133" i="36"/>
  <c r="I132" i="36"/>
  <c r="H132" i="36"/>
  <c r="G131" i="36"/>
  <c r="F131" i="36"/>
  <c r="E131" i="36"/>
  <c r="D131" i="36"/>
  <c r="H130" i="36"/>
  <c r="H129" i="36"/>
  <c r="F128" i="36"/>
  <c r="D128" i="36"/>
  <c r="I127" i="36"/>
  <c r="H126" i="36"/>
  <c r="H125" i="36"/>
  <c r="F124" i="36"/>
  <c r="D124" i="36"/>
  <c r="H123" i="36"/>
  <c r="H122" i="36"/>
  <c r="F121" i="36"/>
  <c r="D121" i="36"/>
  <c r="H121" i="36" s="1"/>
  <c r="H120" i="36"/>
  <c r="H119" i="36"/>
  <c r="F118" i="36"/>
  <c r="D118" i="36"/>
  <c r="H117" i="36"/>
  <c r="H116" i="36"/>
  <c r="F115" i="36"/>
  <c r="D115" i="36"/>
  <c r="H114" i="36"/>
  <c r="H113" i="36"/>
  <c r="F112" i="36"/>
  <c r="D112" i="36"/>
  <c r="H112" i="36" s="1"/>
  <c r="H111" i="36"/>
  <c r="H110" i="36"/>
  <c r="F109" i="36"/>
  <c r="D109" i="36"/>
  <c r="H108" i="36"/>
  <c r="H107" i="36"/>
  <c r="F106" i="36"/>
  <c r="D106" i="36"/>
  <c r="H105" i="36"/>
  <c r="H104" i="36"/>
  <c r="F103" i="36"/>
  <c r="D103" i="36"/>
  <c r="H103" i="36" s="1"/>
  <c r="I102" i="36"/>
  <c r="H102" i="36"/>
  <c r="I101" i="36"/>
  <c r="H101" i="36"/>
  <c r="G100" i="36"/>
  <c r="I100" i="36" s="1"/>
  <c r="F100" i="36"/>
  <c r="E100" i="36"/>
  <c r="D100" i="36"/>
  <c r="H99" i="36"/>
  <c r="H98" i="36"/>
  <c r="F97" i="36"/>
  <c r="D97" i="36"/>
  <c r="I96" i="36"/>
  <c r="H96" i="36"/>
  <c r="I95" i="36"/>
  <c r="H95" i="36"/>
  <c r="G94" i="36"/>
  <c r="F94" i="36"/>
  <c r="E94" i="36"/>
  <c r="D94" i="36"/>
  <c r="I93" i="36"/>
  <c r="H93" i="36"/>
  <c r="I92" i="36"/>
  <c r="H92" i="36"/>
  <c r="G91" i="36"/>
  <c r="F91" i="36"/>
  <c r="E91" i="36"/>
  <c r="D91" i="36"/>
  <c r="I90" i="36"/>
  <c r="H90" i="36"/>
  <c r="I89" i="36"/>
  <c r="H89" i="36"/>
  <c r="G88" i="36"/>
  <c r="F88" i="36"/>
  <c r="E88" i="36"/>
  <c r="D88" i="36"/>
  <c r="H86" i="36"/>
  <c r="H85" i="36"/>
  <c r="F84" i="36"/>
  <c r="D84" i="36"/>
  <c r="H84" i="36" s="1"/>
  <c r="H81" i="36"/>
  <c r="H80" i="36"/>
  <c r="H79" i="36"/>
  <c r="H78" i="36"/>
  <c r="H77" i="36"/>
  <c r="H76" i="36"/>
  <c r="H75" i="36"/>
  <c r="F74" i="36"/>
  <c r="D74" i="36"/>
  <c r="H73" i="36"/>
  <c r="H72" i="36"/>
  <c r="H71" i="36"/>
  <c r="H70" i="36"/>
  <c r="H69" i="36"/>
  <c r="H68" i="36"/>
  <c r="H67" i="36"/>
  <c r="H66" i="36"/>
  <c r="F65" i="36"/>
  <c r="F64" i="36" s="1"/>
  <c r="D65" i="36"/>
  <c r="D64" i="36" s="1"/>
  <c r="H63" i="36"/>
  <c r="H62" i="36"/>
  <c r="H61" i="36"/>
  <c r="H60" i="36"/>
  <c r="H59" i="36"/>
  <c r="H58" i="36"/>
  <c r="F57" i="36"/>
  <c r="D57" i="36"/>
  <c r="H56" i="36"/>
  <c r="H55" i="36"/>
  <c r="H54" i="36"/>
  <c r="H53" i="36"/>
  <c r="H52" i="36"/>
  <c r="F51" i="36"/>
  <c r="D51" i="36"/>
  <c r="H50" i="36"/>
  <c r="H49" i="36"/>
  <c r="H48" i="36"/>
  <c r="H47" i="36"/>
  <c r="F46" i="36"/>
  <c r="D46" i="36"/>
  <c r="H46" i="36" s="1"/>
  <c r="H44" i="36"/>
  <c r="H43" i="36"/>
  <c r="H42" i="36"/>
  <c r="H41" i="36"/>
  <c r="H40" i="36"/>
  <c r="F39" i="36"/>
  <c r="D39" i="36"/>
  <c r="H38" i="36"/>
  <c r="H37" i="36"/>
  <c r="H36" i="36"/>
  <c r="H35" i="36"/>
  <c r="F34" i="36"/>
  <c r="D34" i="36"/>
  <c r="D12" i="36"/>
  <c r="D11" i="36"/>
  <c r="D9" i="36"/>
  <c r="D8" i="36"/>
  <c r="D7" i="36"/>
  <c r="H165" i="35"/>
  <c r="H164" i="35"/>
  <c r="H163" i="35"/>
  <c r="H162" i="35"/>
  <c r="H161" i="35"/>
  <c r="H160" i="35"/>
  <c r="H159" i="35"/>
  <c r="H158" i="35"/>
  <c r="H157" i="35"/>
  <c r="H156" i="35"/>
  <c r="F155" i="35"/>
  <c r="D155" i="35"/>
  <c r="H154" i="35"/>
  <c r="H153" i="35"/>
  <c r="H152" i="35"/>
  <c r="F151" i="35"/>
  <c r="D151" i="35"/>
  <c r="H151" i="35" s="1"/>
  <c r="H150" i="35"/>
  <c r="H149" i="35"/>
  <c r="H148" i="35"/>
  <c r="H147" i="35"/>
  <c r="F146" i="35"/>
  <c r="D146" i="35"/>
  <c r="H145" i="35"/>
  <c r="H144" i="35"/>
  <c r="H143" i="35"/>
  <c r="H142" i="35"/>
  <c r="H141" i="35"/>
  <c r="H140" i="35"/>
  <c r="H139" i="35"/>
  <c r="H138" i="35"/>
  <c r="F137" i="35"/>
  <c r="D137" i="35"/>
  <c r="H137" i="35" s="1"/>
  <c r="H136" i="35"/>
  <c r="H135" i="35"/>
  <c r="F134" i="35"/>
  <c r="D134" i="35"/>
  <c r="I133" i="35"/>
  <c r="H133" i="35"/>
  <c r="I132" i="35"/>
  <c r="H132" i="35"/>
  <c r="G131" i="35"/>
  <c r="F131" i="35"/>
  <c r="E131" i="35"/>
  <c r="D131" i="35"/>
  <c r="H131" i="35" s="1"/>
  <c r="H130" i="35"/>
  <c r="H129" i="35"/>
  <c r="F128" i="35"/>
  <c r="D128" i="35"/>
  <c r="I127" i="35"/>
  <c r="H126" i="35"/>
  <c r="H125" i="35"/>
  <c r="F124" i="35"/>
  <c r="D124" i="35"/>
  <c r="H124" i="35" s="1"/>
  <c r="H123" i="35"/>
  <c r="H122" i="35"/>
  <c r="F121" i="35"/>
  <c r="D121" i="35"/>
  <c r="H120" i="35"/>
  <c r="H119" i="35"/>
  <c r="F118" i="35"/>
  <c r="D118" i="35"/>
  <c r="H117" i="35"/>
  <c r="H116" i="35"/>
  <c r="F115" i="35"/>
  <c r="D115" i="35"/>
  <c r="H114" i="35"/>
  <c r="H113" i="35"/>
  <c r="F112" i="35"/>
  <c r="D112" i="35"/>
  <c r="H111" i="35"/>
  <c r="H110" i="35"/>
  <c r="F109" i="35"/>
  <c r="D109" i="35"/>
  <c r="H108" i="35"/>
  <c r="H107" i="35"/>
  <c r="F106" i="35"/>
  <c r="D106" i="35"/>
  <c r="H105" i="35"/>
  <c r="H104" i="35"/>
  <c r="F103" i="35"/>
  <c r="D103" i="35"/>
  <c r="I102" i="35"/>
  <c r="H102" i="35"/>
  <c r="I101" i="35"/>
  <c r="H101" i="35"/>
  <c r="G100" i="35"/>
  <c r="F100" i="35"/>
  <c r="H100" i="35" s="1"/>
  <c r="E100" i="35"/>
  <c r="D100" i="35"/>
  <c r="H99" i="35"/>
  <c r="H98" i="35"/>
  <c r="F97" i="35"/>
  <c r="D97" i="35"/>
  <c r="I96" i="35"/>
  <c r="H96" i="35"/>
  <c r="I95" i="35"/>
  <c r="H95" i="35"/>
  <c r="G94" i="35"/>
  <c r="F94" i="35"/>
  <c r="E94" i="35"/>
  <c r="D94" i="35"/>
  <c r="I93" i="35"/>
  <c r="H93" i="35"/>
  <c r="I92" i="35"/>
  <c r="H92" i="35"/>
  <c r="G91" i="35"/>
  <c r="F91" i="35"/>
  <c r="E91" i="35"/>
  <c r="D91" i="35"/>
  <c r="I90" i="35"/>
  <c r="H90" i="35"/>
  <c r="I89" i="35"/>
  <c r="H89" i="35"/>
  <c r="G88" i="35"/>
  <c r="F88" i="35"/>
  <c r="E88" i="35"/>
  <c r="D88" i="35"/>
  <c r="H86" i="35"/>
  <c r="H85" i="35"/>
  <c r="F84" i="35"/>
  <c r="D84" i="35"/>
  <c r="H81" i="35"/>
  <c r="H80" i="35"/>
  <c r="H79" i="35"/>
  <c r="H78" i="35"/>
  <c r="H77" i="35"/>
  <c r="H76" i="35"/>
  <c r="H75" i="35"/>
  <c r="F74" i="35"/>
  <c r="D74" i="35"/>
  <c r="H73" i="35"/>
  <c r="H72" i="35"/>
  <c r="H71" i="35"/>
  <c r="H70" i="35"/>
  <c r="H69" i="35"/>
  <c r="H68" i="35"/>
  <c r="H67" i="35"/>
  <c r="H66" i="35"/>
  <c r="F65" i="35"/>
  <c r="F64" i="35" s="1"/>
  <c r="D65" i="35"/>
  <c r="D64" i="35" s="1"/>
  <c r="H63" i="35"/>
  <c r="H62" i="35"/>
  <c r="H61" i="35"/>
  <c r="H60" i="35"/>
  <c r="H59" i="35"/>
  <c r="H58" i="35"/>
  <c r="F57" i="35"/>
  <c r="D57" i="35"/>
  <c r="H57" i="35" s="1"/>
  <c r="H56" i="35"/>
  <c r="H55" i="35"/>
  <c r="H54" i="35"/>
  <c r="H53" i="35"/>
  <c r="H52" i="35"/>
  <c r="F51" i="35"/>
  <c r="D51" i="35"/>
  <c r="H50" i="35"/>
  <c r="H49" i="35"/>
  <c r="H48" i="35"/>
  <c r="H47" i="35"/>
  <c r="F46" i="35"/>
  <c r="D46" i="35"/>
  <c r="H44" i="35"/>
  <c r="H43" i="35"/>
  <c r="H42" i="35"/>
  <c r="H41" i="35"/>
  <c r="H40" i="35"/>
  <c r="F39" i="35"/>
  <c r="D39" i="35"/>
  <c r="H38" i="35"/>
  <c r="H37" i="35"/>
  <c r="H36" i="35"/>
  <c r="H35" i="35"/>
  <c r="F34" i="35"/>
  <c r="D34" i="35"/>
  <c r="D12" i="35"/>
  <c r="D11" i="35"/>
  <c r="D9" i="35"/>
  <c r="D8" i="35"/>
  <c r="D7" i="35"/>
  <c r="H165" i="34"/>
  <c r="H164" i="34"/>
  <c r="H163" i="34"/>
  <c r="H162" i="34"/>
  <c r="H161" i="34"/>
  <c r="H160" i="34"/>
  <c r="H159" i="34"/>
  <c r="H158" i="34"/>
  <c r="H157" i="34"/>
  <c r="H156" i="34"/>
  <c r="F155" i="34"/>
  <c r="D155" i="34"/>
  <c r="H154" i="34"/>
  <c r="H153" i="34"/>
  <c r="H152" i="34"/>
  <c r="F151" i="34"/>
  <c r="D151" i="34"/>
  <c r="H151" i="34" s="1"/>
  <c r="H150" i="34"/>
  <c r="H149" i="34"/>
  <c r="H148" i="34"/>
  <c r="H147" i="34"/>
  <c r="F146" i="34"/>
  <c r="D146" i="34"/>
  <c r="H145" i="34"/>
  <c r="H144" i="34"/>
  <c r="H143" i="34"/>
  <c r="H142" i="34"/>
  <c r="H141" i="34"/>
  <c r="H140" i="34"/>
  <c r="H139" i="34"/>
  <c r="H138" i="34"/>
  <c r="F137" i="34"/>
  <c r="D137" i="34"/>
  <c r="H136" i="34"/>
  <c r="H135" i="34"/>
  <c r="F134" i="34"/>
  <c r="D134" i="34"/>
  <c r="I133" i="34"/>
  <c r="H133" i="34"/>
  <c r="I132" i="34"/>
  <c r="H132" i="34"/>
  <c r="G131" i="34"/>
  <c r="F131" i="34"/>
  <c r="E131" i="34"/>
  <c r="D131" i="34"/>
  <c r="H131" i="34" s="1"/>
  <c r="H130" i="34"/>
  <c r="H129" i="34"/>
  <c r="F128" i="34"/>
  <c r="D128" i="34"/>
  <c r="I127" i="34"/>
  <c r="H126" i="34"/>
  <c r="H125" i="34"/>
  <c r="F124" i="34"/>
  <c r="D124" i="34"/>
  <c r="H123" i="34"/>
  <c r="H122" i="34"/>
  <c r="F121" i="34"/>
  <c r="D121" i="34"/>
  <c r="H120" i="34"/>
  <c r="H119" i="34"/>
  <c r="F118" i="34"/>
  <c r="D118" i="34"/>
  <c r="H117" i="34"/>
  <c r="H116" i="34"/>
  <c r="F115" i="34"/>
  <c r="D115" i="34"/>
  <c r="H114" i="34"/>
  <c r="H113" i="34"/>
  <c r="F112" i="34"/>
  <c r="D112" i="34"/>
  <c r="H111" i="34"/>
  <c r="H110" i="34"/>
  <c r="F109" i="34"/>
  <c r="H109" i="34" s="1"/>
  <c r="D109" i="34"/>
  <c r="H108" i="34"/>
  <c r="H107" i="34"/>
  <c r="F106" i="34"/>
  <c r="D106" i="34"/>
  <c r="H106" i="34" s="1"/>
  <c r="H105" i="34"/>
  <c r="H104" i="34"/>
  <c r="F103" i="34"/>
  <c r="D103" i="34"/>
  <c r="I102" i="34"/>
  <c r="H102" i="34"/>
  <c r="I101" i="34"/>
  <c r="H101" i="34"/>
  <c r="G100" i="34"/>
  <c r="F100" i="34"/>
  <c r="E100" i="34"/>
  <c r="D100" i="34"/>
  <c r="H100" i="34" s="1"/>
  <c r="H99" i="34"/>
  <c r="H98" i="34"/>
  <c r="F97" i="34"/>
  <c r="D97" i="34"/>
  <c r="I96" i="34"/>
  <c r="H96" i="34"/>
  <c r="I95" i="34"/>
  <c r="H95" i="34"/>
  <c r="G94" i="34"/>
  <c r="F94" i="34"/>
  <c r="E94" i="34"/>
  <c r="D94" i="34"/>
  <c r="I93" i="34"/>
  <c r="H93" i="34"/>
  <c r="I92" i="34"/>
  <c r="H92" i="34"/>
  <c r="G91" i="34"/>
  <c r="F91" i="34"/>
  <c r="E91" i="34"/>
  <c r="D91" i="34"/>
  <c r="I90" i="34"/>
  <c r="H90" i="34"/>
  <c r="I89" i="34"/>
  <c r="H89" i="34"/>
  <c r="G88" i="34"/>
  <c r="F88" i="34"/>
  <c r="E88" i="34"/>
  <c r="D88" i="34"/>
  <c r="H88" i="34" s="1"/>
  <c r="H86" i="34"/>
  <c r="H85" i="34"/>
  <c r="F84" i="34"/>
  <c r="D84" i="34"/>
  <c r="H81" i="34"/>
  <c r="H80" i="34"/>
  <c r="H79" i="34"/>
  <c r="H78" i="34"/>
  <c r="H77" i="34"/>
  <c r="H76" i="34"/>
  <c r="H75" i="34"/>
  <c r="F74" i="34"/>
  <c r="D74" i="34"/>
  <c r="H73" i="34"/>
  <c r="H72" i="34"/>
  <c r="H71" i="34"/>
  <c r="H70" i="34"/>
  <c r="H69" i="34"/>
  <c r="H68" i="34"/>
  <c r="H67" i="34"/>
  <c r="H66" i="34"/>
  <c r="F65" i="34"/>
  <c r="F64" i="34" s="1"/>
  <c r="D65" i="34"/>
  <c r="D64" i="34" s="1"/>
  <c r="H63" i="34"/>
  <c r="H62" i="34"/>
  <c r="H61" i="34"/>
  <c r="H60" i="34"/>
  <c r="H59" i="34"/>
  <c r="H58" i="34"/>
  <c r="F57" i="34"/>
  <c r="D57" i="34"/>
  <c r="H56" i="34"/>
  <c r="H55" i="34"/>
  <c r="H54" i="34"/>
  <c r="H53" i="34"/>
  <c r="H52" i="34"/>
  <c r="F51" i="34"/>
  <c r="D51" i="34"/>
  <c r="H50" i="34"/>
  <c r="H49" i="34"/>
  <c r="H48" i="34"/>
  <c r="H47" i="34"/>
  <c r="F46" i="34"/>
  <c r="F45" i="34" s="1"/>
  <c r="D46" i="34"/>
  <c r="H44" i="34"/>
  <c r="H43" i="34"/>
  <c r="H42" i="34"/>
  <c r="H41" i="34"/>
  <c r="H40" i="34"/>
  <c r="F39" i="34"/>
  <c r="D39" i="34"/>
  <c r="H38" i="34"/>
  <c r="H37" i="34"/>
  <c r="H36" i="34"/>
  <c r="H35" i="34"/>
  <c r="F34" i="34"/>
  <c r="D34" i="34"/>
  <c r="D12" i="34"/>
  <c r="D11" i="34"/>
  <c r="D9" i="34"/>
  <c r="D8" i="34"/>
  <c r="D7" i="34"/>
  <c r="H165" i="33"/>
  <c r="H164" i="33"/>
  <c r="H163" i="33"/>
  <c r="H162" i="33"/>
  <c r="H161" i="33"/>
  <c r="H160" i="33"/>
  <c r="H159" i="33"/>
  <c r="H158" i="33"/>
  <c r="H157" i="33"/>
  <c r="H156" i="33"/>
  <c r="F155" i="33"/>
  <c r="D155" i="33"/>
  <c r="H154" i="33"/>
  <c r="H153" i="33"/>
  <c r="H152" i="33"/>
  <c r="F151" i="33"/>
  <c r="D151" i="33"/>
  <c r="H150" i="33"/>
  <c r="H149" i="33"/>
  <c r="H148" i="33"/>
  <c r="H147" i="33"/>
  <c r="F146" i="33"/>
  <c r="D146" i="33"/>
  <c r="H145" i="33"/>
  <c r="H144" i="33"/>
  <c r="H143" i="33"/>
  <c r="H142" i="33"/>
  <c r="H141" i="33"/>
  <c r="H140" i="33"/>
  <c r="H139" i="33"/>
  <c r="H138" i="33"/>
  <c r="F137" i="33"/>
  <c r="D137" i="33"/>
  <c r="H136" i="33"/>
  <c r="H135" i="33"/>
  <c r="F134" i="33"/>
  <c r="D134" i="33"/>
  <c r="I133" i="33"/>
  <c r="H133" i="33"/>
  <c r="I132" i="33"/>
  <c r="H132" i="33"/>
  <c r="G131" i="33"/>
  <c r="F131" i="33"/>
  <c r="E131" i="33"/>
  <c r="D131" i="33"/>
  <c r="H130" i="33"/>
  <c r="H129" i="33"/>
  <c r="F128" i="33"/>
  <c r="D128" i="33"/>
  <c r="I127" i="33"/>
  <c r="H126" i="33"/>
  <c r="H125" i="33"/>
  <c r="F124" i="33"/>
  <c r="D124" i="33"/>
  <c r="H124" i="33" s="1"/>
  <c r="H123" i="33"/>
  <c r="H122" i="33"/>
  <c r="F121" i="33"/>
  <c r="H121" i="33" s="1"/>
  <c r="D121" i="33"/>
  <c r="H120" i="33"/>
  <c r="H119" i="33"/>
  <c r="F118" i="33"/>
  <c r="D118" i="33"/>
  <c r="H117" i="33"/>
  <c r="H116" i="33"/>
  <c r="F115" i="33"/>
  <c r="H115" i="33" s="1"/>
  <c r="D115" i="33"/>
  <c r="H114" i="33"/>
  <c r="H113" i="33"/>
  <c r="F112" i="33"/>
  <c r="D112" i="33"/>
  <c r="H111" i="33"/>
  <c r="H110" i="33"/>
  <c r="F109" i="33"/>
  <c r="D109" i="33"/>
  <c r="H108" i="33"/>
  <c r="H107" i="33"/>
  <c r="F106" i="33"/>
  <c r="D106" i="33"/>
  <c r="H105" i="33"/>
  <c r="H104" i="33"/>
  <c r="F103" i="33"/>
  <c r="D103" i="33"/>
  <c r="I102" i="33"/>
  <c r="H102" i="33"/>
  <c r="I101" i="33"/>
  <c r="H101" i="33"/>
  <c r="G100" i="33"/>
  <c r="F100" i="33"/>
  <c r="E100" i="33"/>
  <c r="D100" i="33"/>
  <c r="H99" i="33"/>
  <c r="H98" i="33"/>
  <c r="F97" i="33"/>
  <c r="D97" i="33"/>
  <c r="I96" i="33"/>
  <c r="H96" i="33"/>
  <c r="I95" i="33"/>
  <c r="H95" i="33"/>
  <c r="G94" i="33"/>
  <c r="F94" i="33"/>
  <c r="E94" i="33"/>
  <c r="I94" i="33" s="1"/>
  <c r="D94" i="33"/>
  <c r="I93" i="33"/>
  <c r="H93" i="33"/>
  <c r="I92" i="33"/>
  <c r="H92" i="33"/>
  <c r="G91" i="33"/>
  <c r="F91" i="33"/>
  <c r="E91" i="33"/>
  <c r="D91" i="33"/>
  <c r="I90" i="33"/>
  <c r="H90" i="33"/>
  <c r="I89" i="33"/>
  <c r="H89" i="33"/>
  <c r="G88" i="33"/>
  <c r="F88" i="33"/>
  <c r="E88" i="33"/>
  <c r="D88" i="33"/>
  <c r="H86" i="33"/>
  <c r="H85" i="33"/>
  <c r="F84" i="33"/>
  <c r="D84" i="33"/>
  <c r="H81" i="33"/>
  <c r="H80" i="33"/>
  <c r="H79" i="33"/>
  <c r="H78" i="33"/>
  <c r="H77" i="33"/>
  <c r="H76" i="33"/>
  <c r="H75" i="33"/>
  <c r="F74" i="33"/>
  <c r="D74" i="33"/>
  <c r="H73" i="33"/>
  <c r="H72" i="33"/>
  <c r="H71" i="33"/>
  <c r="H70" i="33"/>
  <c r="H69" i="33"/>
  <c r="H68" i="33"/>
  <c r="H67" i="33"/>
  <c r="H66" i="33"/>
  <c r="F65" i="33"/>
  <c r="F64" i="33" s="1"/>
  <c r="D65" i="33"/>
  <c r="H63" i="33"/>
  <c r="H62" i="33"/>
  <c r="H61" i="33"/>
  <c r="H60" i="33"/>
  <c r="H59" i="33"/>
  <c r="H58" i="33"/>
  <c r="F57" i="33"/>
  <c r="D57" i="33"/>
  <c r="H57" i="33" s="1"/>
  <c r="H56" i="33"/>
  <c r="H55" i="33"/>
  <c r="H54" i="33"/>
  <c r="H53" i="33"/>
  <c r="H52" i="33"/>
  <c r="F51" i="33"/>
  <c r="D51" i="33"/>
  <c r="H50" i="33"/>
  <c r="H49" i="33"/>
  <c r="H48" i="33"/>
  <c r="H47" i="33"/>
  <c r="F46" i="33"/>
  <c r="D46" i="33"/>
  <c r="H44" i="33"/>
  <c r="H43" i="33"/>
  <c r="H42" i="33"/>
  <c r="H41" i="33"/>
  <c r="H40" i="33"/>
  <c r="F39" i="33"/>
  <c r="D39" i="33"/>
  <c r="H38" i="33"/>
  <c r="H37" i="33"/>
  <c r="H36" i="33"/>
  <c r="H35" i="33"/>
  <c r="F34" i="33"/>
  <c r="D34" i="33"/>
  <c r="D12" i="33"/>
  <c r="D11" i="33"/>
  <c r="D9" i="33"/>
  <c r="D8" i="33"/>
  <c r="D7" i="33"/>
  <c r="H165" i="32"/>
  <c r="H164" i="32"/>
  <c r="H163" i="32"/>
  <c r="H162" i="32"/>
  <c r="H161" i="32"/>
  <c r="H160" i="32"/>
  <c r="H159" i="32"/>
  <c r="H158" i="32"/>
  <c r="H157" i="32"/>
  <c r="H156" i="32"/>
  <c r="F155" i="32"/>
  <c r="D155" i="32"/>
  <c r="H154" i="32"/>
  <c r="H153" i="32"/>
  <c r="H152" i="32"/>
  <c r="F151" i="32"/>
  <c r="D151" i="32"/>
  <c r="H150" i="32"/>
  <c r="H149" i="32"/>
  <c r="H148" i="32"/>
  <c r="H147" i="32"/>
  <c r="F146" i="32"/>
  <c r="D146" i="32"/>
  <c r="H145" i="32"/>
  <c r="H144" i="32"/>
  <c r="H143" i="32"/>
  <c r="H142" i="32"/>
  <c r="H141" i="32"/>
  <c r="H140" i="32"/>
  <c r="H139" i="32"/>
  <c r="H138" i="32"/>
  <c r="F137" i="32"/>
  <c r="D137" i="32"/>
  <c r="H137" i="32" s="1"/>
  <c r="H136" i="32"/>
  <c r="H135" i="32"/>
  <c r="F134" i="32"/>
  <c r="D134" i="32"/>
  <c r="I133" i="32"/>
  <c r="H133" i="32"/>
  <c r="I132" i="32"/>
  <c r="H132" i="32"/>
  <c r="G131" i="32"/>
  <c r="F131" i="32"/>
  <c r="E131" i="32"/>
  <c r="D131" i="32"/>
  <c r="H131" i="32" s="1"/>
  <c r="H130" i="32"/>
  <c r="H129" i="32"/>
  <c r="F128" i="32"/>
  <c r="D128" i="32"/>
  <c r="I127" i="32"/>
  <c r="H126" i="32"/>
  <c r="H125" i="32"/>
  <c r="H124" i="32"/>
  <c r="F124" i="32"/>
  <c r="D124" i="32"/>
  <c r="H123" i="32"/>
  <c r="H122" i="32"/>
  <c r="F121" i="32"/>
  <c r="D121" i="32"/>
  <c r="H120" i="32"/>
  <c r="H119" i="32"/>
  <c r="F118" i="32"/>
  <c r="H118" i="32" s="1"/>
  <c r="D118" i="32"/>
  <c r="H117" i="32"/>
  <c r="H116" i="32"/>
  <c r="F115" i="32"/>
  <c r="D115" i="32"/>
  <c r="H114" i="32"/>
  <c r="H113" i="32"/>
  <c r="F112" i="32"/>
  <c r="D112" i="32"/>
  <c r="H111" i="32"/>
  <c r="H110" i="32"/>
  <c r="F109" i="32"/>
  <c r="D109" i="32"/>
  <c r="H109" i="32" s="1"/>
  <c r="H108" i="32"/>
  <c r="H107" i="32"/>
  <c r="F106" i="32"/>
  <c r="H106" i="32" s="1"/>
  <c r="D106" i="32"/>
  <c r="H105" i="32"/>
  <c r="H104" i="32"/>
  <c r="F103" i="32"/>
  <c r="D103" i="32"/>
  <c r="H103" i="32" s="1"/>
  <c r="I102" i="32"/>
  <c r="H102" i="32"/>
  <c r="I101" i="32"/>
  <c r="H101" i="32"/>
  <c r="G100" i="32"/>
  <c r="F100" i="32"/>
  <c r="E100" i="32"/>
  <c r="D100" i="32"/>
  <c r="H99" i="32"/>
  <c r="H98" i="32"/>
  <c r="F97" i="32"/>
  <c r="H97" i="32" s="1"/>
  <c r="D97" i="32"/>
  <c r="I96" i="32"/>
  <c r="H96" i="32"/>
  <c r="I95" i="32"/>
  <c r="H95" i="32"/>
  <c r="G94" i="32"/>
  <c r="F94" i="32"/>
  <c r="E94" i="32"/>
  <c r="D94" i="32"/>
  <c r="I93" i="32"/>
  <c r="H93" i="32"/>
  <c r="I92" i="32"/>
  <c r="H92" i="32"/>
  <c r="G91" i="32"/>
  <c r="F91" i="32"/>
  <c r="E91" i="32"/>
  <c r="D91" i="32"/>
  <c r="I90" i="32"/>
  <c r="H90" i="32"/>
  <c r="I89" i="32"/>
  <c r="H89" i="32"/>
  <c r="G88" i="32"/>
  <c r="F88" i="32"/>
  <c r="E88" i="32"/>
  <c r="D88" i="32"/>
  <c r="H86" i="32"/>
  <c r="H85" i="32"/>
  <c r="F84" i="32"/>
  <c r="D84" i="32"/>
  <c r="H84" i="32" s="1"/>
  <c r="H81" i="32"/>
  <c r="H80" i="32"/>
  <c r="H79" i="32"/>
  <c r="H78" i="32"/>
  <c r="H77" i="32"/>
  <c r="H76" i="32"/>
  <c r="H75" i="32"/>
  <c r="F74" i="32"/>
  <c r="D74" i="32"/>
  <c r="H73" i="32"/>
  <c r="H72" i="32"/>
  <c r="H71" i="32"/>
  <c r="H70" i="32"/>
  <c r="H69" i="32"/>
  <c r="H68" i="32"/>
  <c r="H67" i="32"/>
  <c r="H66" i="32"/>
  <c r="F65" i="32"/>
  <c r="D65" i="32"/>
  <c r="F64" i="32"/>
  <c r="H63" i="32"/>
  <c r="H62" i="32"/>
  <c r="H61" i="32"/>
  <c r="H60" i="32"/>
  <c r="H59" i="32"/>
  <c r="H58" i="32"/>
  <c r="F57" i="32"/>
  <c r="D57" i="32"/>
  <c r="H56" i="32"/>
  <c r="H55" i="32"/>
  <c r="H54" i="32"/>
  <c r="H53" i="32"/>
  <c r="H52" i="32"/>
  <c r="F51" i="32"/>
  <c r="D51" i="32"/>
  <c r="H50" i="32"/>
  <c r="H49" i="32"/>
  <c r="H48" i="32"/>
  <c r="H47" i="32"/>
  <c r="F46" i="32"/>
  <c r="D46" i="32"/>
  <c r="H44" i="32"/>
  <c r="H43" i="32"/>
  <c r="H42" i="32"/>
  <c r="H41" i="32"/>
  <c r="H40" i="32"/>
  <c r="F39" i="32"/>
  <c r="D39" i="32"/>
  <c r="H39" i="32" s="1"/>
  <c r="H38" i="32"/>
  <c r="H37" i="32"/>
  <c r="H36" i="32"/>
  <c r="H35" i="32"/>
  <c r="F34" i="32"/>
  <c r="H34" i="32" s="1"/>
  <c r="D34" i="32"/>
  <c r="D12" i="32"/>
  <c r="D11" i="32"/>
  <c r="D9" i="32"/>
  <c r="D8" i="32"/>
  <c r="D7" i="32"/>
  <c r="H165" i="31"/>
  <c r="H164" i="31"/>
  <c r="H163" i="31"/>
  <c r="H162" i="31"/>
  <c r="H161" i="31"/>
  <c r="H160" i="31"/>
  <c r="H159" i="31"/>
  <c r="H158" i="31"/>
  <c r="H157" i="31"/>
  <c r="H156" i="31"/>
  <c r="F155" i="31"/>
  <c r="D155" i="31"/>
  <c r="H154" i="31"/>
  <c r="H153" i="31"/>
  <c r="H152" i="31"/>
  <c r="F151" i="31"/>
  <c r="D151" i="31"/>
  <c r="H150" i="31"/>
  <c r="H149" i="31"/>
  <c r="H148" i="31"/>
  <c r="H147" i="31"/>
  <c r="F146" i="31"/>
  <c r="D146" i="31"/>
  <c r="H145" i="31"/>
  <c r="H144" i="31"/>
  <c r="H143" i="31"/>
  <c r="H142" i="31"/>
  <c r="H141" i="31"/>
  <c r="H140" i="31"/>
  <c r="H139" i="31"/>
  <c r="H138" i="31"/>
  <c r="F137" i="31"/>
  <c r="D137" i="31"/>
  <c r="H137" i="31" s="1"/>
  <c r="H136" i="31"/>
  <c r="H135" i="31"/>
  <c r="F134" i="31"/>
  <c r="D134" i="31"/>
  <c r="I133" i="31"/>
  <c r="H133" i="31"/>
  <c r="I132" i="31"/>
  <c r="H132" i="31"/>
  <c r="G131" i="31"/>
  <c r="F131" i="31"/>
  <c r="F127" i="31" s="1"/>
  <c r="E131" i="31"/>
  <c r="D131" i="31"/>
  <c r="H130" i="31"/>
  <c r="H129" i="31"/>
  <c r="F128" i="31"/>
  <c r="D128" i="31"/>
  <c r="I127" i="31"/>
  <c r="H126" i="31"/>
  <c r="H125" i="31"/>
  <c r="F124" i="31"/>
  <c r="D124" i="31"/>
  <c r="H123" i="31"/>
  <c r="H122" i="31"/>
  <c r="F121" i="31"/>
  <c r="D121" i="31"/>
  <c r="H120" i="31"/>
  <c r="H119" i="31"/>
  <c r="F118" i="31"/>
  <c r="H118" i="31" s="1"/>
  <c r="D118" i="31"/>
  <c r="H117" i="31"/>
  <c r="H116" i="31"/>
  <c r="F115" i="31"/>
  <c r="D115" i="31"/>
  <c r="H114" i="31"/>
  <c r="H113" i="31"/>
  <c r="F112" i="31"/>
  <c r="H112" i="31" s="1"/>
  <c r="D112" i="31"/>
  <c r="H111" i="31"/>
  <c r="H110" i="31"/>
  <c r="F109" i="31"/>
  <c r="D109" i="31"/>
  <c r="H108" i="31"/>
  <c r="H107" i="31"/>
  <c r="F106" i="31"/>
  <c r="D106" i="31"/>
  <c r="H105" i="31"/>
  <c r="H104" i="31"/>
  <c r="F103" i="31"/>
  <c r="D103" i="31"/>
  <c r="I102" i="31"/>
  <c r="H102" i="31"/>
  <c r="I101" i="31"/>
  <c r="H101" i="31"/>
  <c r="G100" i="31"/>
  <c r="F100" i="31"/>
  <c r="E100" i="31"/>
  <c r="D100" i="31"/>
  <c r="H99" i="31"/>
  <c r="H98" i="31"/>
  <c r="F97" i="31"/>
  <c r="D97" i="31"/>
  <c r="I96" i="31"/>
  <c r="H96" i="31"/>
  <c r="I95" i="31"/>
  <c r="H95" i="31"/>
  <c r="H94" i="31"/>
  <c r="G94" i="31"/>
  <c r="F94" i="31"/>
  <c r="E94" i="31"/>
  <c r="D94" i="31"/>
  <c r="I93" i="31"/>
  <c r="H93" i="31"/>
  <c r="I92" i="31"/>
  <c r="H92" i="31"/>
  <c r="G91" i="31"/>
  <c r="F91" i="31"/>
  <c r="E91" i="31"/>
  <c r="D91" i="31"/>
  <c r="I90" i="31"/>
  <c r="H90" i="31"/>
  <c r="I89" i="31"/>
  <c r="H89" i="31"/>
  <c r="G88" i="31"/>
  <c r="F88" i="31"/>
  <c r="E88" i="31"/>
  <c r="D88" i="31"/>
  <c r="H86" i="31"/>
  <c r="H85" i="31"/>
  <c r="F84" i="31"/>
  <c r="D84" i="31"/>
  <c r="H81" i="31"/>
  <c r="H80" i="31"/>
  <c r="H79" i="31"/>
  <c r="H78" i="31"/>
  <c r="H77" i="31"/>
  <c r="H76" i="31"/>
  <c r="H75" i="31"/>
  <c r="F74" i="31"/>
  <c r="D74" i="31"/>
  <c r="H73" i="31"/>
  <c r="H72" i="31"/>
  <c r="H71" i="31"/>
  <c r="H70" i="31"/>
  <c r="H69" i="31"/>
  <c r="H68" i="31"/>
  <c r="H67" i="31"/>
  <c r="H66" i="31"/>
  <c r="F65" i="31"/>
  <c r="D65" i="31"/>
  <c r="D64" i="31" s="1"/>
  <c r="H63" i="31"/>
  <c r="H62" i="31"/>
  <c r="H61" i="31"/>
  <c r="H60" i="31"/>
  <c r="H59" i="31"/>
  <c r="H58" i="31"/>
  <c r="F57" i="31"/>
  <c r="D57" i="31"/>
  <c r="H56" i="31"/>
  <c r="H55" i="31"/>
  <c r="H54" i="31"/>
  <c r="H53" i="31"/>
  <c r="H52" i="31"/>
  <c r="F51" i="31"/>
  <c r="D51" i="31"/>
  <c r="H50" i="31"/>
  <c r="H49" i="31"/>
  <c r="H48" i="31"/>
  <c r="H47" i="31"/>
  <c r="F46" i="31"/>
  <c r="D46" i="31"/>
  <c r="H44" i="31"/>
  <c r="H43" i="31"/>
  <c r="H42" i="31"/>
  <c r="H41" i="31"/>
  <c r="H40" i="31"/>
  <c r="F39" i="31"/>
  <c r="D39" i="31"/>
  <c r="H38" i="31"/>
  <c r="H37" i="31"/>
  <c r="H36" i="31"/>
  <c r="H35" i="31"/>
  <c r="H34" i="31"/>
  <c r="F34" i="31"/>
  <c r="D34" i="31"/>
  <c r="D12" i="31"/>
  <c r="D11" i="31"/>
  <c r="D9" i="31"/>
  <c r="D8" i="31"/>
  <c r="D7" i="31"/>
  <c r="H165" i="30"/>
  <c r="H164" i="30"/>
  <c r="H163" i="30"/>
  <c r="H162" i="30"/>
  <c r="H161" i="30"/>
  <c r="H160" i="30"/>
  <c r="H159" i="30"/>
  <c r="H158" i="30"/>
  <c r="H157" i="30"/>
  <c r="H156" i="30"/>
  <c r="F155" i="30"/>
  <c r="D155" i="30"/>
  <c r="H154" i="30"/>
  <c r="H153" i="30"/>
  <c r="H152" i="30"/>
  <c r="F151" i="30"/>
  <c r="D151" i="30"/>
  <c r="H150" i="30"/>
  <c r="H149" i="30"/>
  <c r="H148" i="30"/>
  <c r="H147" i="30"/>
  <c r="F146" i="30"/>
  <c r="D146" i="30"/>
  <c r="H145" i="30"/>
  <c r="H144" i="30"/>
  <c r="H143" i="30"/>
  <c r="H142" i="30"/>
  <c r="H141" i="30"/>
  <c r="H140" i="30"/>
  <c r="H139" i="30"/>
  <c r="H138" i="30"/>
  <c r="F137" i="30"/>
  <c r="D137" i="30"/>
  <c r="H137" i="30" s="1"/>
  <c r="H136" i="30"/>
  <c r="H135" i="30"/>
  <c r="F134" i="30"/>
  <c r="D134" i="30"/>
  <c r="I133" i="30"/>
  <c r="H133" i="30"/>
  <c r="I132" i="30"/>
  <c r="H132" i="30"/>
  <c r="G131" i="30"/>
  <c r="F131" i="30"/>
  <c r="H131" i="30" s="1"/>
  <c r="E131" i="30"/>
  <c r="D131" i="30"/>
  <c r="H130" i="30"/>
  <c r="H129" i="30"/>
  <c r="F128" i="30"/>
  <c r="D128" i="30"/>
  <c r="I127" i="30"/>
  <c r="H126" i="30"/>
  <c r="H125" i="30"/>
  <c r="F124" i="30"/>
  <c r="D124" i="30"/>
  <c r="H124" i="30" s="1"/>
  <c r="H123" i="30"/>
  <c r="H122" i="30"/>
  <c r="F121" i="30"/>
  <c r="D121" i="30"/>
  <c r="H120" i="30"/>
  <c r="H119" i="30"/>
  <c r="F118" i="30"/>
  <c r="D118" i="30"/>
  <c r="H118" i="30" s="1"/>
  <c r="H117" i="30"/>
  <c r="H116" i="30"/>
  <c r="F115" i="30"/>
  <c r="D115" i="30"/>
  <c r="H114" i="30"/>
  <c r="H113" i="30"/>
  <c r="F112" i="30"/>
  <c r="D112" i="30"/>
  <c r="H111" i="30"/>
  <c r="H110" i="30"/>
  <c r="F109" i="30"/>
  <c r="D109" i="30"/>
  <c r="H108" i="30"/>
  <c r="H107" i="30"/>
  <c r="F106" i="30"/>
  <c r="D106" i="30"/>
  <c r="H105" i="30"/>
  <c r="H104" i="30"/>
  <c r="F103" i="30"/>
  <c r="D103" i="30"/>
  <c r="I102" i="30"/>
  <c r="H102" i="30"/>
  <c r="I101" i="30"/>
  <c r="H101" i="30"/>
  <c r="G100" i="30"/>
  <c r="F100" i="30"/>
  <c r="E100" i="30"/>
  <c r="D100" i="30"/>
  <c r="H99" i="30"/>
  <c r="H98" i="30"/>
  <c r="F97" i="30"/>
  <c r="D97" i="30"/>
  <c r="I96" i="30"/>
  <c r="H96" i="30"/>
  <c r="I95" i="30"/>
  <c r="H95" i="30"/>
  <c r="G94" i="30"/>
  <c r="F94" i="30"/>
  <c r="H94" i="30" s="1"/>
  <c r="E94" i="30"/>
  <c r="D94" i="30"/>
  <c r="I93" i="30"/>
  <c r="H93" i="30"/>
  <c r="I92" i="30"/>
  <c r="H92" i="30"/>
  <c r="G91" i="30"/>
  <c r="F91" i="30"/>
  <c r="E91" i="30"/>
  <c r="D91" i="30"/>
  <c r="I90" i="30"/>
  <c r="H90" i="30"/>
  <c r="I89" i="30"/>
  <c r="H89" i="30"/>
  <c r="G88" i="30"/>
  <c r="F88" i="30"/>
  <c r="E88" i="30"/>
  <c r="D88" i="30"/>
  <c r="H86" i="30"/>
  <c r="H85" i="30"/>
  <c r="F84" i="30"/>
  <c r="D84" i="30"/>
  <c r="H81" i="30"/>
  <c r="H80" i="30"/>
  <c r="H79" i="30"/>
  <c r="H78" i="30"/>
  <c r="H77" i="30"/>
  <c r="H76" i="30"/>
  <c r="H75" i="30"/>
  <c r="F74" i="30"/>
  <c r="D74" i="30"/>
  <c r="H73" i="30"/>
  <c r="H72" i="30"/>
  <c r="H71" i="30"/>
  <c r="H70" i="30"/>
  <c r="H69" i="30"/>
  <c r="H68" i="30"/>
  <c r="H67" i="30"/>
  <c r="H66" i="30"/>
  <c r="F65" i="30"/>
  <c r="F64" i="30" s="1"/>
  <c r="D65" i="30"/>
  <c r="H63" i="30"/>
  <c r="H62" i="30"/>
  <c r="H61" i="30"/>
  <c r="H60" i="30"/>
  <c r="H59" i="30"/>
  <c r="H58" i="30"/>
  <c r="F57" i="30"/>
  <c r="D57" i="30"/>
  <c r="H56" i="30"/>
  <c r="H55" i="30"/>
  <c r="H54" i="30"/>
  <c r="H53" i="30"/>
  <c r="H52" i="30"/>
  <c r="F51" i="30"/>
  <c r="D51" i="30"/>
  <c r="H50" i="30"/>
  <c r="H49" i="30"/>
  <c r="H48" i="30"/>
  <c r="H47" i="30"/>
  <c r="F46" i="30"/>
  <c r="F45" i="30" s="1"/>
  <c r="D46" i="30"/>
  <c r="H44" i="30"/>
  <c r="H43" i="30"/>
  <c r="H42" i="30"/>
  <c r="H41" i="30"/>
  <c r="H40" i="30"/>
  <c r="F39" i="30"/>
  <c r="D39" i="30"/>
  <c r="H38" i="30"/>
  <c r="H37" i="30"/>
  <c r="H36" i="30"/>
  <c r="H35" i="30"/>
  <c r="F34" i="30"/>
  <c r="D34" i="30"/>
  <c r="D33" i="30" s="1"/>
  <c r="D12" i="30"/>
  <c r="D11" i="30"/>
  <c r="D9" i="30"/>
  <c r="D8" i="30"/>
  <c r="D7" i="30"/>
  <c r="H165" i="29"/>
  <c r="H164" i="29"/>
  <c r="H163" i="29"/>
  <c r="H162" i="29"/>
  <c r="H161" i="29"/>
  <c r="H160" i="29"/>
  <c r="H159" i="29"/>
  <c r="H158" i="29"/>
  <c r="H157" i="29"/>
  <c r="H156" i="29"/>
  <c r="F155" i="29"/>
  <c r="D155" i="29"/>
  <c r="H154" i="29"/>
  <c r="H153" i="29"/>
  <c r="H152" i="29"/>
  <c r="F151" i="29"/>
  <c r="D151" i="29"/>
  <c r="H150" i="29"/>
  <c r="H149" i="29"/>
  <c r="H148" i="29"/>
  <c r="H147" i="29"/>
  <c r="F146" i="29"/>
  <c r="D146" i="29"/>
  <c r="H145" i="29"/>
  <c r="H144" i="29"/>
  <c r="H143" i="29"/>
  <c r="H142" i="29"/>
  <c r="H141" i="29"/>
  <c r="H140" i="29"/>
  <c r="H139" i="29"/>
  <c r="H138" i="29"/>
  <c r="F137" i="29"/>
  <c r="D137" i="29"/>
  <c r="H136" i="29"/>
  <c r="H135" i="29"/>
  <c r="F134" i="29"/>
  <c r="D134" i="29"/>
  <c r="I133" i="29"/>
  <c r="H133" i="29"/>
  <c r="I132" i="29"/>
  <c r="H132" i="29"/>
  <c r="G131" i="29"/>
  <c r="F131" i="29"/>
  <c r="E131" i="29"/>
  <c r="D131" i="29"/>
  <c r="H130" i="29"/>
  <c r="H129" i="29"/>
  <c r="F128" i="29"/>
  <c r="D128" i="29"/>
  <c r="I127" i="29"/>
  <c r="H126" i="29"/>
  <c r="H125" i="29"/>
  <c r="F124" i="29"/>
  <c r="D124" i="29"/>
  <c r="H123" i="29"/>
  <c r="H122" i="29"/>
  <c r="F121" i="29"/>
  <c r="D121" i="29"/>
  <c r="H121" i="29" s="1"/>
  <c r="H120" i="29"/>
  <c r="H119" i="29"/>
  <c r="F118" i="29"/>
  <c r="H118" i="29" s="1"/>
  <c r="D118" i="29"/>
  <c r="H117" i="29"/>
  <c r="H116" i="29"/>
  <c r="F115" i="29"/>
  <c r="D115" i="29"/>
  <c r="H115" i="29" s="1"/>
  <c r="H114" i="29"/>
  <c r="H113" i="29"/>
  <c r="F112" i="29"/>
  <c r="H112" i="29" s="1"/>
  <c r="D112" i="29"/>
  <c r="H111" i="29"/>
  <c r="H110" i="29"/>
  <c r="F109" i="29"/>
  <c r="D109" i="29"/>
  <c r="H109" i="29" s="1"/>
  <c r="H108" i="29"/>
  <c r="H107" i="29"/>
  <c r="F106" i="29"/>
  <c r="D106" i="29"/>
  <c r="H105" i="29"/>
  <c r="H104" i="29"/>
  <c r="F103" i="29"/>
  <c r="D103" i="29"/>
  <c r="I102" i="29"/>
  <c r="H102" i="29"/>
  <c r="I101" i="29"/>
  <c r="H101" i="29"/>
  <c r="G100" i="29"/>
  <c r="F100" i="29"/>
  <c r="E100" i="29"/>
  <c r="I100" i="29" s="1"/>
  <c r="D100" i="29"/>
  <c r="H100" i="29" s="1"/>
  <c r="H99" i="29"/>
  <c r="H98" i="29"/>
  <c r="F97" i="29"/>
  <c r="D97" i="29"/>
  <c r="I96" i="29"/>
  <c r="H96" i="29"/>
  <c r="I95" i="29"/>
  <c r="H95" i="29"/>
  <c r="G94" i="29"/>
  <c r="F94" i="29"/>
  <c r="E94" i="29"/>
  <c r="D94" i="29"/>
  <c r="I93" i="29"/>
  <c r="H93" i="29"/>
  <c r="I92" i="29"/>
  <c r="H92" i="29"/>
  <c r="G91" i="29"/>
  <c r="F91" i="29"/>
  <c r="E91" i="29"/>
  <c r="D91" i="29"/>
  <c r="I90" i="29"/>
  <c r="H90" i="29"/>
  <c r="I89" i="29"/>
  <c r="H89" i="29"/>
  <c r="G88" i="29"/>
  <c r="F88" i="29"/>
  <c r="E88" i="29"/>
  <c r="D88" i="29"/>
  <c r="H88" i="29" s="1"/>
  <c r="H86" i="29"/>
  <c r="H85" i="29"/>
  <c r="F84" i="29"/>
  <c r="D84" i="29"/>
  <c r="H81" i="29"/>
  <c r="H80" i="29"/>
  <c r="H79" i="29"/>
  <c r="H78" i="29"/>
  <c r="H77" i="29"/>
  <c r="H76" i="29"/>
  <c r="H75" i="29"/>
  <c r="F74" i="29"/>
  <c r="D74" i="29"/>
  <c r="H73" i="29"/>
  <c r="H72" i="29"/>
  <c r="H71" i="29"/>
  <c r="H70" i="29"/>
  <c r="H69" i="29"/>
  <c r="H68" i="29"/>
  <c r="H67" i="29"/>
  <c r="H66" i="29"/>
  <c r="F65" i="29"/>
  <c r="F64" i="29" s="1"/>
  <c r="D65" i="29"/>
  <c r="D64" i="29" s="1"/>
  <c r="H63" i="29"/>
  <c r="H62" i="29"/>
  <c r="H61" i="29"/>
  <c r="H60" i="29"/>
  <c r="H59" i="29"/>
  <c r="H58" i="29"/>
  <c r="F57" i="29"/>
  <c r="D57" i="29"/>
  <c r="H56" i="29"/>
  <c r="H55" i="29"/>
  <c r="H54" i="29"/>
  <c r="H53" i="29"/>
  <c r="H52" i="29"/>
  <c r="F51" i="29"/>
  <c r="D51" i="29"/>
  <c r="H50" i="29"/>
  <c r="H49" i="29"/>
  <c r="H48" i="29"/>
  <c r="H47" i="29"/>
  <c r="F46" i="29"/>
  <c r="D46" i="29"/>
  <c r="H44" i="29"/>
  <c r="H43" i="29"/>
  <c r="H42" i="29"/>
  <c r="H41" i="29"/>
  <c r="H40" i="29"/>
  <c r="F39" i="29"/>
  <c r="D39" i="29"/>
  <c r="H38" i="29"/>
  <c r="H37" i="29"/>
  <c r="H36" i="29"/>
  <c r="H35" i="29"/>
  <c r="F34" i="29"/>
  <c r="D34" i="29"/>
  <c r="D12" i="29"/>
  <c r="D11" i="29"/>
  <c r="D9" i="29"/>
  <c r="D8" i="29"/>
  <c r="D7" i="29"/>
  <c r="H165" i="28"/>
  <c r="H164" i="28"/>
  <c r="H163" i="28"/>
  <c r="H162" i="28"/>
  <c r="H161" i="28"/>
  <c r="H160" i="28"/>
  <c r="H159" i="28"/>
  <c r="H158" i="28"/>
  <c r="H157" i="28"/>
  <c r="H156" i="28"/>
  <c r="F155" i="28"/>
  <c r="D155" i="28"/>
  <c r="H154" i="28"/>
  <c r="H153" i="28"/>
  <c r="H152" i="28"/>
  <c r="F151" i="28"/>
  <c r="D151" i="28"/>
  <c r="H150" i="28"/>
  <c r="H149" i="28"/>
  <c r="H148" i="28"/>
  <c r="H147" i="28"/>
  <c r="F146" i="28"/>
  <c r="D146" i="28"/>
  <c r="H145" i="28"/>
  <c r="H144" i="28"/>
  <c r="H143" i="28"/>
  <c r="H142" i="28"/>
  <c r="H141" i="28"/>
  <c r="H140" i="28"/>
  <c r="H139" i="28"/>
  <c r="H138" i="28"/>
  <c r="F137" i="28"/>
  <c r="D137" i="28"/>
  <c r="H136" i="28"/>
  <c r="H135" i="28"/>
  <c r="F134" i="28"/>
  <c r="D134" i="28"/>
  <c r="I133" i="28"/>
  <c r="H133" i="28"/>
  <c r="I132" i="28"/>
  <c r="H132" i="28"/>
  <c r="G131" i="28"/>
  <c r="F131" i="28"/>
  <c r="E131" i="28"/>
  <c r="D131" i="28"/>
  <c r="H130" i="28"/>
  <c r="H129" i="28"/>
  <c r="F128" i="28"/>
  <c r="D128" i="28"/>
  <c r="I127" i="28"/>
  <c r="H126" i="28"/>
  <c r="H125" i="28"/>
  <c r="F124" i="28"/>
  <c r="D124" i="28"/>
  <c r="H124" i="28" s="1"/>
  <c r="H123" i="28"/>
  <c r="H122" i="28"/>
  <c r="F121" i="28"/>
  <c r="D121" i="28"/>
  <c r="H120" i="28"/>
  <c r="H119" i="28"/>
  <c r="F118" i="28"/>
  <c r="D118" i="28"/>
  <c r="H117" i="28"/>
  <c r="H116" i="28"/>
  <c r="F115" i="28"/>
  <c r="D115" i="28"/>
  <c r="H114" i="28"/>
  <c r="H113" i="28"/>
  <c r="F112" i="28"/>
  <c r="H112" i="28" s="1"/>
  <c r="D112" i="28"/>
  <c r="H111" i="28"/>
  <c r="H110" i="28"/>
  <c r="F109" i="28"/>
  <c r="D109" i="28"/>
  <c r="H109" i="28" s="1"/>
  <c r="H108" i="28"/>
  <c r="H107" i="28"/>
  <c r="F106" i="28"/>
  <c r="D106" i="28"/>
  <c r="H105" i="28"/>
  <c r="H104" i="28"/>
  <c r="F103" i="28"/>
  <c r="D103" i="28"/>
  <c r="H103" i="28" s="1"/>
  <c r="I102" i="28"/>
  <c r="H102" i="28"/>
  <c r="I101" i="28"/>
  <c r="H101" i="28"/>
  <c r="G100" i="28"/>
  <c r="F100" i="28"/>
  <c r="E100" i="28"/>
  <c r="D100" i="28"/>
  <c r="H99" i="28"/>
  <c r="H98" i="28"/>
  <c r="F97" i="28"/>
  <c r="D97" i="28"/>
  <c r="I96" i="28"/>
  <c r="H96" i="28"/>
  <c r="I95" i="28"/>
  <c r="H95" i="28"/>
  <c r="G94" i="28"/>
  <c r="F94" i="28"/>
  <c r="E94" i="28"/>
  <c r="D94" i="28"/>
  <c r="I93" i="28"/>
  <c r="H93" i="28"/>
  <c r="I92" i="28"/>
  <c r="H92" i="28"/>
  <c r="G91" i="28"/>
  <c r="F91" i="28"/>
  <c r="E91" i="28"/>
  <c r="D91" i="28"/>
  <c r="I90" i="28"/>
  <c r="H90" i="28"/>
  <c r="I89" i="28"/>
  <c r="H89" i="28"/>
  <c r="G88" i="28"/>
  <c r="F88" i="28"/>
  <c r="E88" i="28"/>
  <c r="D88" i="28"/>
  <c r="H88" i="28" s="1"/>
  <c r="H86" i="28"/>
  <c r="H85" i="28"/>
  <c r="F84" i="28"/>
  <c r="D84" i="28"/>
  <c r="H81" i="28"/>
  <c r="H80" i="28"/>
  <c r="H79" i="28"/>
  <c r="H78" i="28"/>
  <c r="H77" i="28"/>
  <c r="H76" i="28"/>
  <c r="H75" i="28"/>
  <c r="F74" i="28"/>
  <c r="D74" i="28"/>
  <c r="H73" i="28"/>
  <c r="H72" i="28"/>
  <c r="H71" i="28"/>
  <c r="H70" i="28"/>
  <c r="H69" i="28"/>
  <c r="H68" i="28"/>
  <c r="H67" i="28"/>
  <c r="H66" i="28"/>
  <c r="F65" i="28"/>
  <c r="F64" i="28" s="1"/>
  <c r="D65" i="28"/>
  <c r="D64" i="28" s="1"/>
  <c r="H63" i="28"/>
  <c r="H62" i="28"/>
  <c r="H61" i="28"/>
  <c r="H60" i="28"/>
  <c r="H59" i="28"/>
  <c r="H58" i="28"/>
  <c r="F57" i="28"/>
  <c r="D57" i="28"/>
  <c r="H56" i="28"/>
  <c r="H55" i="28"/>
  <c r="H54" i="28"/>
  <c r="H53" i="28"/>
  <c r="H52" i="28"/>
  <c r="F51" i="28"/>
  <c r="D51" i="28"/>
  <c r="H50" i="28"/>
  <c r="H49" i="28"/>
  <c r="H48" i="28"/>
  <c r="H47" i="28"/>
  <c r="F46" i="28"/>
  <c r="D46" i="28"/>
  <c r="H44" i="28"/>
  <c r="H43" i="28"/>
  <c r="H42" i="28"/>
  <c r="H41" i="28"/>
  <c r="H40" i="28"/>
  <c r="F39" i="28"/>
  <c r="D39" i="28"/>
  <c r="H38" i="28"/>
  <c r="H37" i="28"/>
  <c r="H36" i="28"/>
  <c r="H35" i="28"/>
  <c r="F34" i="28"/>
  <c r="D34" i="28"/>
  <c r="D12" i="28"/>
  <c r="D11" i="28"/>
  <c r="D9" i="28"/>
  <c r="D8" i="28"/>
  <c r="D7" i="28"/>
  <c r="H165" i="27"/>
  <c r="H164" i="27"/>
  <c r="H163" i="27"/>
  <c r="H162" i="27"/>
  <c r="H161" i="27"/>
  <c r="H160" i="27"/>
  <c r="H159" i="27"/>
  <c r="H158" i="27"/>
  <c r="H157" i="27"/>
  <c r="H156" i="27"/>
  <c r="F155" i="27"/>
  <c r="D155" i="27"/>
  <c r="H154" i="27"/>
  <c r="H153" i="27"/>
  <c r="H152" i="27"/>
  <c r="F151" i="27"/>
  <c r="D151" i="27"/>
  <c r="H150" i="27"/>
  <c r="H149" i="27"/>
  <c r="H148" i="27"/>
  <c r="H147" i="27"/>
  <c r="F146" i="27"/>
  <c r="D146" i="27"/>
  <c r="H145" i="27"/>
  <c r="H144" i="27"/>
  <c r="H143" i="27"/>
  <c r="H142" i="27"/>
  <c r="H141" i="27"/>
  <c r="H140" i="27"/>
  <c r="H139" i="27"/>
  <c r="H138" i="27"/>
  <c r="F137" i="27"/>
  <c r="H137" i="27" s="1"/>
  <c r="D137" i="27"/>
  <c r="H136" i="27"/>
  <c r="H135" i="27"/>
  <c r="F134" i="27"/>
  <c r="D134" i="27"/>
  <c r="I133" i="27"/>
  <c r="H133" i="27"/>
  <c r="I132" i="27"/>
  <c r="H132" i="27"/>
  <c r="G131" i="27"/>
  <c r="F131" i="27"/>
  <c r="E131" i="27"/>
  <c r="D131" i="27"/>
  <c r="H130" i="27"/>
  <c r="H129" i="27"/>
  <c r="F128" i="27"/>
  <c r="F127" i="27" s="1"/>
  <c r="D128" i="27"/>
  <c r="I127" i="27"/>
  <c r="H126" i="27"/>
  <c r="H125" i="27"/>
  <c r="F124" i="27"/>
  <c r="D124" i="27"/>
  <c r="H124" i="27" s="1"/>
  <c r="H123" i="27"/>
  <c r="H122" i="27"/>
  <c r="F121" i="27"/>
  <c r="D121" i="27"/>
  <c r="H120" i="27"/>
  <c r="H119" i="27"/>
  <c r="F118" i="27"/>
  <c r="D118" i="27"/>
  <c r="H118" i="27" s="1"/>
  <c r="H117" i="27"/>
  <c r="H116" i="27"/>
  <c r="F115" i="27"/>
  <c r="D115" i="27"/>
  <c r="H115" i="27" s="1"/>
  <c r="H114" i="27"/>
  <c r="H113" i="27"/>
  <c r="F112" i="27"/>
  <c r="D112" i="27"/>
  <c r="H111" i="27"/>
  <c r="H110" i="27"/>
  <c r="F109" i="27"/>
  <c r="D109" i="27"/>
  <c r="H108" i="27"/>
  <c r="H107" i="27"/>
  <c r="F106" i="27"/>
  <c r="H106" i="27" s="1"/>
  <c r="D106" i="27"/>
  <c r="H105" i="27"/>
  <c r="H104" i="27"/>
  <c r="F103" i="27"/>
  <c r="D103" i="27"/>
  <c r="I102" i="27"/>
  <c r="H102" i="27"/>
  <c r="I101" i="27"/>
  <c r="H101" i="27"/>
  <c r="G100" i="27"/>
  <c r="F100" i="27"/>
  <c r="H100" i="27" s="1"/>
  <c r="E100" i="27"/>
  <c r="D100" i="27"/>
  <c r="H99" i="27"/>
  <c r="H98" i="27"/>
  <c r="F97" i="27"/>
  <c r="D97" i="27"/>
  <c r="I96" i="27"/>
  <c r="H96" i="27"/>
  <c r="I95" i="27"/>
  <c r="H95" i="27"/>
  <c r="G94" i="27"/>
  <c r="F94" i="27"/>
  <c r="E94" i="27"/>
  <c r="D94" i="27"/>
  <c r="I93" i="27"/>
  <c r="H93" i="27"/>
  <c r="I92" i="27"/>
  <c r="H92" i="27"/>
  <c r="G91" i="27"/>
  <c r="F91" i="27"/>
  <c r="E91" i="27"/>
  <c r="D91" i="27"/>
  <c r="I90" i="27"/>
  <c r="H90" i="27"/>
  <c r="I89" i="27"/>
  <c r="H89" i="27"/>
  <c r="G88" i="27"/>
  <c r="F88" i="27"/>
  <c r="E88" i="27"/>
  <c r="D88" i="27"/>
  <c r="H86" i="27"/>
  <c r="H85" i="27"/>
  <c r="F84" i="27"/>
  <c r="D84" i="27"/>
  <c r="H81" i="27"/>
  <c r="H80" i="27"/>
  <c r="H79" i="27"/>
  <c r="H78" i="27"/>
  <c r="H77" i="27"/>
  <c r="H76" i="27"/>
  <c r="H75" i="27"/>
  <c r="F74" i="27"/>
  <c r="D74" i="27"/>
  <c r="H73" i="27"/>
  <c r="H72" i="27"/>
  <c r="H71" i="27"/>
  <c r="H70" i="27"/>
  <c r="H69" i="27"/>
  <c r="H68" i="27"/>
  <c r="H67" i="27"/>
  <c r="H66" i="27"/>
  <c r="F65" i="27"/>
  <c r="F64" i="27" s="1"/>
  <c r="D65" i="27"/>
  <c r="H63" i="27"/>
  <c r="H62" i="27"/>
  <c r="H61" i="27"/>
  <c r="H60" i="27"/>
  <c r="H59" i="27"/>
  <c r="H58" i="27"/>
  <c r="F57" i="27"/>
  <c r="D57" i="27"/>
  <c r="H56" i="27"/>
  <c r="H55" i="27"/>
  <c r="H54" i="27"/>
  <c r="H53" i="27"/>
  <c r="H52" i="27"/>
  <c r="F51" i="27"/>
  <c r="D51" i="27"/>
  <c r="H50" i="27"/>
  <c r="H49" i="27"/>
  <c r="H48" i="27"/>
  <c r="H47" i="27"/>
  <c r="F46" i="27"/>
  <c r="D46" i="27"/>
  <c r="H44" i="27"/>
  <c r="H43" i="27"/>
  <c r="H42" i="27"/>
  <c r="H41" i="27"/>
  <c r="H40" i="27"/>
  <c r="F39" i="27"/>
  <c r="D39" i="27"/>
  <c r="H38" i="27"/>
  <c r="H37" i="27"/>
  <c r="H36" i="27"/>
  <c r="H35" i="27"/>
  <c r="F34" i="27"/>
  <c r="D34" i="27"/>
  <c r="D12" i="27"/>
  <c r="D11" i="27"/>
  <c r="D9" i="27"/>
  <c r="D8" i="27"/>
  <c r="D7" i="27"/>
  <c r="H165" i="26"/>
  <c r="H164" i="26"/>
  <c r="H163" i="26"/>
  <c r="H162" i="26"/>
  <c r="H161" i="26"/>
  <c r="H160" i="26"/>
  <c r="H159" i="26"/>
  <c r="H158" i="26"/>
  <c r="H157" i="26"/>
  <c r="H156" i="26"/>
  <c r="F155" i="26"/>
  <c r="D155" i="26"/>
  <c r="H154" i="26"/>
  <c r="H153" i="26"/>
  <c r="H152" i="26"/>
  <c r="F151" i="26"/>
  <c r="D151" i="26"/>
  <c r="H151" i="26" s="1"/>
  <c r="H150" i="26"/>
  <c r="H149" i="26"/>
  <c r="H148" i="26"/>
  <c r="H147" i="26"/>
  <c r="F146" i="26"/>
  <c r="D146" i="26"/>
  <c r="H145" i="26"/>
  <c r="H144" i="26"/>
  <c r="H143" i="26"/>
  <c r="H142" i="26"/>
  <c r="H141" i="26"/>
  <c r="H140" i="26"/>
  <c r="H139" i="26"/>
  <c r="H138" i="26"/>
  <c r="F137" i="26"/>
  <c r="D137" i="26"/>
  <c r="H136" i="26"/>
  <c r="H135" i="26"/>
  <c r="F134" i="26"/>
  <c r="D134" i="26"/>
  <c r="I133" i="26"/>
  <c r="H133" i="26"/>
  <c r="I132" i="26"/>
  <c r="H132" i="26"/>
  <c r="G131" i="26"/>
  <c r="F131" i="26"/>
  <c r="E131" i="26"/>
  <c r="D131" i="26"/>
  <c r="H130" i="26"/>
  <c r="H129" i="26"/>
  <c r="F128" i="26"/>
  <c r="D128" i="26"/>
  <c r="I127" i="26"/>
  <c r="H126" i="26"/>
  <c r="H125" i="26"/>
  <c r="F124" i="26"/>
  <c r="D124" i="26"/>
  <c r="H123" i="26"/>
  <c r="H122" i="26"/>
  <c r="F121" i="26"/>
  <c r="D121" i="26"/>
  <c r="H120" i="26"/>
  <c r="H119" i="26"/>
  <c r="F118" i="26"/>
  <c r="D118" i="26"/>
  <c r="H117" i="26"/>
  <c r="H116" i="26"/>
  <c r="F115" i="26"/>
  <c r="D115" i="26"/>
  <c r="H115" i="26" s="1"/>
  <c r="H114" i="26"/>
  <c r="H113" i="26"/>
  <c r="F112" i="26"/>
  <c r="D112" i="26"/>
  <c r="H111" i="26"/>
  <c r="H110" i="26"/>
  <c r="H109" i="26"/>
  <c r="F109" i="26"/>
  <c r="D109" i="26"/>
  <c r="H108" i="26"/>
  <c r="H107" i="26"/>
  <c r="F106" i="26"/>
  <c r="D106" i="26"/>
  <c r="H105" i="26"/>
  <c r="H104" i="26"/>
  <c r="F103" i="26"/>
  <c r="D103" i="26"/>
  <c r="H103" i="26" s="1"/>
  <c r="I102" i="26"/>
  <c r="H102" i="26"/>
  <c r="I101" i="26"/>
  <c r="H101" i="26"/>
  <c r="G100" i="26"/>
  <c r="F100" i="26"/>
  <c r="E100" i="26"/>
  <c r="D100" i="26"/>
  <c r="H99" i="26"/>
  <c r="H98" i="26"/>
  <c r="F97" i="26"/>
  <c r="D97" i="26"/>
  <c r="I96" i="26"/>
  <c r="H96" i="26"/>
  <c r="I95" i="26"/>
  <c r="H95" i="26"/>
  <c r="G94" i="26"/>
  <c r="I94" i="26" s="1"/>
  <c r="F94" i="26"/>
  <c r="E94" i="26"/>
  <c r="D94" i="26"/>
  <c r="I93" i="26"/>
  <c r="H93" i="26"/>
  <c r="I92" i="26"/>
  <c r="H92" i="26"/>
  <c r="G91" i="26"/>
  <c r="F91" i="26"/>
  <c r="E91" i="26"/>
  <c r="D91" i="26"/>
  <c r="I90" i="26"/>
  <c r="H90" i="26"/>
  <c r="I89" i="26"/>
  <c r="H89" i="26"/>
  <c r="G88" i="26"/>
  <c r="F88" i="26"/>
  <c r="E88" i="26"/>
  <c r="D88" i="26"/>
  <c r="H86" i="26"/>
  <c r="H85" i="26"/>
  <c r="F84" i="26"/>
  <c r="D84" i="26"/>
  <c r="H84" i="26" s="1"/>
  <c r="H81" i="26"/>
  <c r="H80" i="26"/>
  <c r="H79" i="26"/>
  <c r="H78" i="26"/>
  <c r="H77" i="26"/>
  <c r="H76" i="26"/>
  <c r="H75" i="26"/>
  <c r="F74" i="26"/>
  <c r="D74" i="26"/>
  <c r="H73" i="26"/>
  <c r="H72" i="26"/>
  <c r="H71" i="26"/>
  <c r="H70" i="26"/>
  <c r="H69" i="26"/>
  <c r="H68" i="26"/>
  <c r="H67" i="26"/>
  <c r="H66" i="26"/>
  <c r="F65" i="26"/>
  <c r="F64" i="26" s="1"/>
  <c r="D65" i="26"/>
  <c r="H63" i="26"/>
  <c r="H62" i="26"/>
  <c r="H61" i="26"/>
  <c r="H60" i="26"/>
  <c r="H59" i="26"/>
  <c r="H58" i="26"/>
  <c r="F57" i="26"/>
  <c r="D57" i="26"/>
  <c r="H56" i="26"/>
  <c r="H55" i="26"/>
  <c r="H54" i="26"/>
  <c r="H53" i="26"/>
  <c r="H52" i="26"/>
  <c r="F51" i="26"/>
  <c r="D51" i="26"/>
  <c r="H50" i="26"/>
  <c r="H49" i="26"/>
  <c r="H48" i="26"/>
  <c r="H47" i="26"/>
  <c r="F46" i="26"/>
  <c r="D46" i="26"/>
  <c r="H44" i="26"/>
  <c r="H43" i="26"/>
  <c r="H42" i="26"/>
  <c r="H41" i="26"/>
  <c r="H40" i="26"/>
  <c r="F39" i="26"/>
  <c r="D39" i="26"/>
  <c r="H38" i="26"/>
  <c r="H37" i="26"/>
  <c r="H36" i="26"/>
  <c r="H35" i="26"/>
  <c r="F34" i="26"/>
  <c r="D34" i="26"/>
  <c r="D12" i="26"/>
  <c r="D11" i="26"/>
  <c r="D9" i="26"/>
  <c r="D8" i="26"/>
  <c r="D7" i="26"/>
  <c r="H165" i="25"/>
  <c r="H164" i="25"/>
  <c r="H163" i="25"/>
  <c r="H162" i="25"/>
  <c r="H161" i="25"/>
  <c r="H160" i="25"/>
  <c r="H159" i="25"/>
  <c r="H158" i="25"/>
  <c r="H157" i="25"/>
  <c r="H156" i="25"/>
  <c r="F155" i="25"/>
  <c r="D155" i="25"/>
  <c r="H154" i="25"/>
  <c r="H153" i="25"/>
  <c r="H152" i="25"/>
  <c r="F151" i="25"/>
  <c r="D151" i="25"/>
  <c r="H150" i="25"/>
  <c r="H149" i="25"/>
  <c r="H148" i="25"/>
  <c r="H147" i="25"/>
  <c r="F146" i="25"/>
  <c r="D146" i="25"/>
  <c r="H145" i="25"/>
  <c r="H144" i="25"/>
  <c r="H143" i="25"/>
  <c r="H142" i="25"/>
  <c r="H141" i="25"/>
  <c r="H140" i="25"/>
  <c r="H139" i="25"/>
  <c r="H138" i="25"/>
  <c r="F137" i="25"/>
  <c r="D137" i="25"/>
  <c r="H136" i="25"/>
  <c r="H135" i="25"/>
  <c r="F134" i="25"/>
  <c r="D134" i="25"/>
  <c r="I133" i="25"/>
  <c r="H133" i="25"/>
  <c r="I132" i="25"/>
  <c r="H132" i="25"/>
  <c r="G131" i="25"/>
  <c r="F131" i="25"/>
  <c r="E131" i="25"/>
  <c r="D131" i="25"/>
  <c r="H130" i="25"/>
  <c r="H129" i="25"/>
  <c r="F128" i="25"/>
  <c r="D128" i="25"/>
  <c r="I127" i="25"/>
  <c r="H126" i="25"/>
  <c r="H125" i="25"/>
  <c r="F124" i="25"/>
  <c r="D124" i="25"/>
  <c r="H123" i="25"/>
  <c r="H122" i="25"/>
  <c r="F121" i="25"/>
  <c r="D121" i="25"/>
  <c r="H120" i="25"/>
  <c r="H119" i="25"/>
  <c r="F118" i="25"/>
  <c r="D118" i="25"/>
  <c r="H117" i="25"/>
  <c r="H116" i="25"/>
  <c r="F115" i="25"/>
  <c r="D115" i="25"/>
  <c r="H114" i="25"/>
  <c r="H113" i="25"/>
  <c r="F112" i="25"/>
  <c r="D112" i="25"/>
  <c r="H111" i="25"/>
  <c r="H110" i="25"/>
  <c r="F109" i="25"/>
  <c r="D109" i="25"/>
  <c r="H108" i="25"/>
  <c r="H107" i="25"/>
  <c r="F106" i="25"/>
  <c r="D106" i="25"/>
  <c r="H106" i="25" s="1"/>
  <c r="H105" i="25"/>
  <c r="H104" i="25"/>
  <c r="F103" i="25"/>
  <c r="D103" i="25"/>
  <c r="H103" i="25" s="1"/>
  <c r="I102" i="25"/>
  <c r="H102" i="25"/>
  <c r="I101" i="25"/>
  <c r="H101" i="25"/>
  <c r="G100" i="25"/>
  <c r="F100" i="25"/>
  <c r="H100" i="25" s="1"/>
  <c r="E100" i="25"/>
  <c r="D100" i="25"/>
  <c r="H99" i="25"/>
  <c r="H98" i="25"/>
  <c r="F97" i="25"/>
  <c r="D97" i="25"/>
  <c r="I96" i="25"/>
  <c r="H96" i="25"/>
  <c r="I95" i="25"/>
  <c r="H95" i="25"/>
  <c r="G94" i="25"/>
  <c r="F94" i="25"/>
  <c r="E94" i="25"/>
  <c r="D94" i="25"/>
  <c r="I93" i="25"/>
  <c r="H93" i="25"/>
  <c r="I92" i="25"/>
  <c r="H92" i="25"/>
  <c r="G91" i="25"/>
  <c r="I91" i="25" s="1"/>
  <c r="F91" i="25"/>
  <c r="E91" i="25"/>
  <c r="D91" i="25"/>
  <c r="I90" i="25"/>
  <c r="H90" i="25"/>
  <c r="I89" i="25"/>
  <c r="H89" i="25"/>
  <c r="G88" i="25"/>
  <c r="F88" i="25"/>
  <c r="E88" i="25"/>
  <c r="D88" i="25"/>
  <c r="H86" i="25"/>
  <c r="H85" i="25"/>
  <c r="F84" i="25"/>
  <c r="D84" i="25"/>
  <c r="H81" i="25"/>
  <c r="H80" i="25"/>
  <c r="H79" i="25"/>
  <c r="H78" i="25"/>
  <c r="H77" i="25"/>
  <c r="H76" i="25"/>
  <c r="H75" i="25"/>
  <c r="F74" i="25"/>
  <c r="D74" i="25"/>
  <c r="H73" i="25"/>
  <c r="H72" i="25"/>
  <c r="H71" i="25"/>
  <c r="H70" i="25"/>
  <c r="H69" i="25"/>
  <c r="H68" i="25"/>
  <c r="H67" i="25"/>
  <c r="H66" i="25"/>
  <c r="F65" i="25"/>
  <c r="F64" i="25" s="1"/>
  <c r="D65" i="25"/>
  <c r="D64" i="25" s="1"/>
  <c r="H63" i="25"/>
  <c r="H62" i="25"/>
  <c r="H61" i="25"/>
  <c r="H60" i="25"/>
  <c r="H59" i="25"/>
  <c r="H58" i="25"/>
  <c r="F57" i="25"/>
  <c r="D57" i="25"/>
  <c r="H56" i="25"/>
  <c r="H55" i="25"/>
  <c r="H54" i="25"/>
  <c r="H53" i="25"/>
  <c r="H52" i="25"/>
  <c r="F51" i="25"/>
  <c r="D51" i="25"/>
  <c r="H50" i="25"/>
  <c r="H49" i="25"/>
  <c r="H48" i="25"/>
  <c r="H47" i="25"/>
  <c r="F46" i="25"/>
  <c r="D46" i="25"/>
  <c r="H44" i="25"/>
  <c r="H43" i="25"/>
  <c r="H42" i="25"/>
  <c r="H41" i="25"/>
  <c r="H40" i="25"/>
  <c r="F39" i="25"/>
  <c r="D39" i="25"/>
  <c r="H38" i="25"/>
  <c r="H37" i="25"/>
  <c r="H36" i="25"/>
  <c r="H35" i="25"/>
  <c r="F34" i="25"/>
  <c r="D34" i="25"/>
  <c r="D12" i="25"/>
  <c r="D11" i="25"/>
  <c r="D9" i="25"/>
  <c r="D8" i="25"/>
  <c r="D7" i="25"/>
  <c r="H165" i="24"/>
  <c r="H164" i="24"/>
  <c r="H163" i="24"/>
  <c r="H162" i="24"/>
  <c r="H161" i="24"/>
  <c r="H160" i="24"/>
  <c r="H159" i="24"/>
  <c r="H158" i="24"/>
  <c r="H157" i="24"/>
  <c r="H156" i="24"/>
  <c r="F155" i="24"/>
  <c r="D155" i="24"/>
  <c r="H154" i="24"/>
  <c r="H153" i="24"/>
  <c r="H152" i="24"/>
  <c r="H151" i="24"/>
  <c r="F151" i="24"/>
  <c r="D151" i="24"/>
  <c r="H150" i="24"/>
  <c r="H149" i="24"/>
  <c r="H148" i="24"/>
  <c r="H147" i="24"/>
  <c r="F146" i="24"/>
  <c r="D146" i="24"/>
  <c r="H145" i="24"/>
  <c r="H144" i="24"/>
  <c r="H143" i="24"/>
  <c r="H142" i="24"/>
  <c r="H141" i="24"/>
  <c r="H140" i="24"/>
  <c r="H139" i="24"/>
  <c r="H138" i="24"/>
  <c r="F137" i="24"/>
  <c r="H137" i="24" s="1"/>
  <c r="D137" i="24"/>
  <c r="H136" i="24"/>
  <c r="H135" i="24"/>
  <c r="F134" i="24"/>
  <c r="D134" i="24"/>
  <c r="I133" i="24"/>
  <c r="H133" i="24"/>
  <c r="I132" i="24"/>
  <c r="H132" i="24"/>
  <c r="G131" i="24"/>
  <c r="F131" i="24"/>
  <c r="E131" i="24"/>
  <c r="D131" i="24"/>
  <c r="H130" i="24"/>
  <c r="H129" i="24"/>
  <c r="F128" i="24"/>
  <c r="D128" i="24"/>
  <c r="I127" i="24"/>
  <c r="H126" i="24"/>
  <c r="H125" i="24"/>
  <c r="F124" i="24"/>
  <c r="D124" i="24"/>
  <c r="H123" i="24"/>
  <c r="H122" i="24"/>
  <c r="F121" i="24"/>
  <c r="D121" i="24"/>
  <c r="H120" i="24"/>
  <c r="H119" i="24"/>
  <c r="F118" i="24"/>
  <c r="D118" i="24"/>
  <c r="H117" i="24"/>
  <c r="H116" i="24"/>
  <c r="F115" i="24"/>
  <c r="D115" i="24"/>
  <c r="H114" i="24"/>
  <c r="H113" i="24"/>
  <c r="F112" i="24"/>
  <c r="D112" i="24"/>
  <c r="H111" i="24"/>
  <c r="H110" i="24"/>
  <c r="H109" i="24"/>
  <c r="F109" i="24"/>
  <c r="D109" i="24"/>
  <c r="H108" i="24"/>
  <c r="H107" i="24"/>
  <c r="F106" i="24"/>
  <c r="D106" i="24"/>
  <c r="H105" i="24"/>
  <c r="H104" i="24"/>
  <c r="F103" i="24"/>
  <c r="D103" i="24"/>
  <c r="I102" i="24"/>
  <c r="H102" i="24"/>
  <c r="I101" i="24"/>
  <c r="H101" i="24"/>
  <c r="G100" i="24"/>
  <c r="F100" i="24"/>
  <c r="E100" i="24"/>
  <c r="D100" i="24"/>
  <c r="H100" i="24" s="1"/>
  <c r="H99" i="24"/>
  <c r="H98" i="24"/>
  <c r="F97" i="24"/>
  <c r="D97" i="24"/>
  <c r="I96" i="24"/>
  <c r="H96" i="24"/>
  <c r="I95" i="24"/>
  <c r="H95" i="24"/>
  <c r="G94" i="24"/>
  <c r="F94" i="24"/>
  <c r="E94" i="24"/>
  <c r="D94" i="24"/>
  <c r="I93" i="24"/>
  <c r="H93" i="24"/>
  <c r="I92" i="24"/>
  <c r="H92" i="24"/>
  <c r="G91" i="24"/>
  <c r="F91" i="24"/>
  <c r="E91" i="24"/>
  <c r="D91" i="24"/>
  <c r="I90" i="24"/>
  <c r="H90" i="24"/>
  <c r="I89" i="24"/>
  <c r="H89" i="24"/>
  <c r="G88" i="24"/>
  <c r="F88" i="24"/>
  <c r="E88" i="24"/>
  <c r="D88" i="24"/>
  <c r="H86" i="24"/>
  <c r="H85" i="24"/>
  <c r="F84" i="24"/>
  <c r="D84" i="24"/>
  <c r="H81" i="24"/>
  <c r="H80" i="24"/>
  <c r="H79" i="24"/>
  <c r="H78" i="24"/>
  <c r="H77" i="24"/>
  <c r="H76" i="24"/>
  <c r="H75" i="24"/>
  <c r="F74" i="24"/>
  <c r="D74" i="24"/>
  <c r="H73" i="24"/>
  <c r="H72" i="24"/>
  <c r="H71" i="24"/>
  <c r="H70" i="24"/>
  <c r="H69" i="24"/>
  <c r="H68" i="24"/>
  <c r="H67" i="24"/>
  <c r="H66" i="24"/>
  <c r="F65" i="24"/>
  <c r="F64" i="24" s="1"/>
  <c r="D65" i="24"/>
  <c r="H63" i="24"/>
  <c r="H62" i="24"/>
  <c r="H61" i="24"/>
  <c r="H60" i="24"/>
  <c r="H59" i="24"/>
  <c r="H58" i="24"/>
  <c r="F57" i="24"/>
  <c r="D57" i="24"/>
  <c r="H57" i="24" s="1"/>
  <c r="H56" i="24"/>
  <c r="H55" i="24"/>
  <c r="H54" i="24"/>
  <c r="H53" i="24"/>
  <c r="H52" i="24"/>
  <c r="F51" i="24"/>
  <c r="D51" i="24"/>
  <c r="H51" i="24" s="1"/>
  <c r="H50" i="24"/>
  <c r="H49" i="24"/>
  <c r="H48" i="24"/>
  <c r="H47" i="24"/>
  <c r="F46" i="24"/>
  <c r="F45" i="24" s="1"/>
  <c r="D46" i="24"/>
  <c r="H44" i="24"/>
  <c r="H43" i="24"/>
  <c r="H42" i="24"/>
  <c r="H41" i="24"/>
  <c r="H40" i="24"/>
  <c r="F39" i="24"/>
  <c r="D39" i="24"/>
  <c r="H38" i="24"/>
  <c r="H37" i="24"/>
  <c r="H36" i="24"/>
  <c r="H35" i="24"/>
  <c r="F34" i="24"/>
  <c r="D34" i="24"/>
  <c r="D12" i="24"/>
  <c r="D11" i="24"/>
  <c r="D9" i="24"/>
  <c r="D8" i="24"/>
  <c r="D7" i="24"/>
  <c r="H165" i="23"/>
  <c r="H164" i="23"/>
  <c r="H163" i="23"/>
  <c r="H162" i="23"/>
  <c r="H161" i="23"/>
  <c r="H160" i="23"/>
  <c r="H159" i="23"/>
  <c r="H158" i="23"/>
  <c r="H157" i="23"/>
  <c r="H156" i="23"/>
  <c r="F155" i="23"/>
  <c r="D155" i="23"/>
  <c r="H154" i="23"/>
  <c r="H153" i="23"/>
  <c r="H152" i="23"/>
  <c r="F151" i="23"/>
  <c r="H151" i="23" s="1"/>
  <c r="D151" i="23"/>
  <c r="H150" i="23"/>
  <c r="H149" i="23"/>
  <c r="H148" i="23"/>
  <c r="H147" i="23"/>
  <c r="F146" i="23"/>
  <c r="D146" i="23"/>
  <c r="H145" i="23"/>
  <c r="H144" i="23"/>
  <c r="H143" i="23"/>
  <c r="H142" i="23"/>
  <c r="H141" i="23"/>
  <c r="H140" i="23"/>
  <c r="H139" i="23"/>
  <c r="H138" i="23"/>
  <c r="F137" i="23"/>
  <c r="D137" i="23"/>
  <c r="H136" i="23"/>
  <c r="H135" i="23"/>
  <c r="F134" i="23"/>
  <c r="D134" i="23"/>
  <c r="I133" i="23"/>
  <c r="H133" i="23"/>
  <c r="I132" i="23"/>
  <c r="H132" i="23"/>
  <c r="G131" i="23"/>
  <c r="F131" i="23"/>
  <c r="E131" i="23"/>
  <c r="D131" i="23"/>
  <c r="H130" i="23"/>
  <c r="H129" i="23"/>
  <c r="F128" i="23"/>
  <c r="D128" i="23"/>
  <c r="I127" i="23"/>
  <c r="H126" i="23"/>
  <c r="H125" i="23"/>
  <c r="F124" i="23"/>
  <c r="D124" i="23"/>
  <c r="H124" i="23" s="1"/>
  <c r="H123" i="23"/>
  <c r="H122" i="23"/>
  <c r="F121" i="23"/>
  <c r="D121" i="23"/>
  <c r="H120" i="23"/>
  <c r="H119" i="23"/>
  <c r="F118" i="23"/>
  <c r="D118" i="23"/>
  <c r="H117" i="23"/>
  <c r="H116" i="23"/>
  <c r="F115" i="23"/>
  <c r="D115" i="23"/>
  <c r="H114" i="23"/>
  <c r="H113" i="23"/>
  <c r="F112" i="23"/>
  <c r="D112" i="23"/>
  <c r="H111" i="23"/>
  <c r="H110" i="23"/>
  <c r="F109" i="23"/>
  <c r="H109" i="23" s="1"/>
  <c r="D109" i="23"/>
  <c r="H108" i="23"/>
  <c r="H107" i="23"/>
  <c r="F106" i="23"/>
  <c r="D106" i="23"/>
  <c r="H105" i="23"/>
  <c r="H104" i="23"/>
  <c r="F103" i="23"/>
  <c r="D103" i="23"/>
  <c r="H103" i="23" s="1"/>
  <c r="I102" i="23"/>
  <c r="H102" i="23"/>
  <c r="I101" i="23"/>
  <c r="H101" i="23"/>
  <c r="G100" i="23"/>
  <c r="F100" i="23"/>
  <c r="E100" i="23"/>
  <c r="D100" i="23"/>
  <c r="H99" i="23"/>
  <c r="H98" i="23"/>
  <c r="F97" i="23"/>
  <c r="D97" i="23"/>
  <c r="H97" i="23" s="1"/>
  <c r="I96" i="23"/>
  <c r="H96" i="23"/>
  <c r="I95" i="23"/>
  <c r="H95" i="23"/>
  <c r="G94" i="23"/>
  <c r="F94" i="23"/>
  <c r="E94" i="23"/>
  <c r="D94" i="23"/>
  <c r="I93" i="23"/>
  <c r="H93" i="23"/>
  <c r="I92" i="23"/>
  <c r="H92" i="23"/>
  <c r="G91" i="23"/>
  <c r="F91" i="23"/>
  <c r="E91" i="23"/>
  <c r="D91" i="23"/>
  <c r="I90" i="23"/>
  <c r="H90" i="23"/>
  <c r="I89" i="23"/>
  <c r="H89" i="23"/>
  <c r="G88" i="23"/>
  <c r="F88" i="23"/>
  <c r="E88" i="23"/>
  <c r="D88" i="23"/>
  <c r="H86" i="23"/>
  <c r="H85" i="23"/>
  <c r="F84" i="23"/>
  <c r="D84" i="23"/>
  <c r="H81" i="23"/>
  <c r="H80" i="23"/>
  <c r="H79" i="23"/>
  <c r="H78" i="23"/>
  <c r="H77" i="23"/>
  <c r="H76" i="23"/>
  <c r="H75" i="23"/>
  <c r="F74" i="23"/>
  <c r="D74" i="23"/>
  <c r="H73" i="23"/>
  <c r="H72" i="23"/>
  <c r="H71" i="23"/>
  <c r="H70" i="23"/>
  <c r="H69" i="23"/>
  <c r="H68" i="23"/>
  <c r="H67" i="23"/>
  <c r="H66" i="23"/>
  <c r="F65" i="23"/>
  <c r="F64" i="23" s="1"/>
  <c r="D65" i="23"/>
  <c r="D64" i="23" s="1"/>
  <c r="H63" i="23"/>
  <c r="H62" i="23"/>
  <c r="H61" i="23"/>
  <c r="H60" i="23"/>
  <c r="H59" i="23"/>
  <c r="H58" i="23"/>
  <c r="F57" i="23"/>
  <c r="D57" i="23"/>
  <c r="H57" i="23" s="1"/>
  <c r="H56" i="23"/>
  <c r="H55" i="23"/>
  <c r="H54" i="23"/>
  <c r="H53" i="23"/>
  <c r="H52" i="23"/>
  <c r="F51" i="23"/>
  <c r="D51" i="23"/>
  <c r="D45" i="23" s="1"/>
  <c r="H50" i="23"/>
  <c r="H49" i="23"/>
  <c r="H48" i="23"/>
  <c r="H47" i="23"/>
  <c r="F46" i="23"/>
  <c r="D46" i="23"/>
  <c r="H44" i="23"/>
  <c r="H43" i="23"/>
  <c r="H42" i="23"/>
  <c r="H41" i="23"/>
  <c r="H40" i="23"/>
  <c r="F39" i="23"/>
  <c r="D39" i="23"/>
  <c r="H38" i="23"/>
  <c r="H37" i="23"/>
  <c r="H36" i="23"/>
  <c r="H35" i="23"/>
  <c r="F34" i="23"/>
  <c r="D34" i="23"/>
  <c r="D12" i="23"/>
  <c r="D11" i="23"/>
  <c r="D9" i="23"/>
  <c r="D8" i="23"/>
  <c r="D7" i="23"/>
  <c r="H165" i="22"/>
  <c r="H164" i="22"/>
  <c r="H163" i="22"/>
  <c r="H162" i="22"/>
  <c r="H161" i="22"/>
  <c r="H160" i="22"/>
  <c r="H159" i="22"/>
  <c r="H158" i="22"/>
  <c r="H157" i="22"/>
  <c r="H156" i="22"/>
  <c r="F155" i="22"/>
  <c r="D155" i="22"/>
  <c r="H154" i="22"/>
  <c r="H153" i="22"/>
  <c r="H152" i="22"/>
  <c r="F151" i="22"/>
  <c r="D151" i="22"/>
  <c r="H150" i="22"/>
  <c r="H149" i="22"/>
  <c r="H148" i="22"/>
  <c r="H147" i="22"/>
  <c r="F146" i="22"/>
  <c r="D146" i="22"/>
  <c r="H145" i="22"/>
  <c r="H144" i="22"/>
  <c r="H143" i="22"/>
  <c r="H142" i="22"/>
  <c r="H141" i="22"/>
  <c r="H140" i="22"/>
  <c r="H139" i="22"/>
  <c r="H138" i="22"/>
  <c r="F137" i="22"/>
  <c r="D137" i="22"/>
  <c r="H136" i="22"/>
  <c r="H135" i="22"/>
  <c r="F134" i="22"/>
  <c r="D134" i="22"/>
  <c r="I133" i="22"/>
  <c r="H133" i="22"/>
  <c r="I132" i="22"/>
  <c r="H132" i="22"/>
  <c r="G131" i="22"/>
  <c r="F131" i="22"/>
  <c r="E131" i="22"/>
  <c r="D131" i="22"/>
  <c r="H130" i="22"/>
  <c r="H129" i="22"/>
  <c r="F128" i="22"/>
  <c r="D128" i="22"/>
  <c r="I127" i="22"/>
  <c r="H126" i="22"/>
  <c r="H125" i="22"/>
  <c r="F124" i="22"/>
  <c r="D124" i="22"/>
  <c r="H123" i="22"/>
  <c r="H122" i="22"/>
  <c r="F121" i="22"/>
  <c r="D121" i="22"/>
  <c r="H120" i="22"/>
  <c r="H119" i="22"/>
  <c r="F118" i="22"/>
  <c r="D118" i="22"/>
  <c r="H117" i="22"/>
  <c r="H116" i="22"/>
  <c r="F115" i="22"/>
  <c r="D115" i="22"/>
  <c r="H115" i="22" s="1"/>
  <c r="H114" i="22"/>
  <c r="H113" i="22"/>
  <c r="F112" i="22"/>
  <c r="D112" i="22"/>
  <c r="H111" i="22"/>
  <c r="H110" i="22"/>
  <c r="F109" i="22"/>
  <c r="D109" i="22"/>
  <c r="H108" i="22"/>
  <c r="H107" i="22"/>
  <c r="F106" i="22"/>
  <c r="D106" i="22"/>
  <c r="H105" i="22"/>
  <c r="H104" i="22"/>
  <c r="F103" i="22"/>
  <c r="D103" i="22"/>
  <c r="H103" i="22" s="1"/>
  <c r="I102" i="22"/>
  <c r="H102" i="22"/>
  <c r="I101" i="22"/>
  <c r="H101" i="22"/>
  <c r="G100" i="22"/>
  <c r="F100" i="22"/>
  <c r="E100" i="22"/>
  <c r="D100" i="22"/>
  <c r="H99" i="22"/>
  <c r="H98" i="22"/>
  <c r="F97" i="22"/>
  <c r="D97" i="22"/>
  <c r="I96" i="22"/>
  <c r="H96" i="22"/>
  <c r="I95" i="22"/>
  <c r="H95" i="22"/>
  <c r="G94" i="22"/>
  <c r="F94" i="22"/>
  <c r="E94" i="22"/>
  <c r="D94" i="22"/>
  <c r="I93" i="22"/>
  <c r="H93" i="22"/>
  <c r="I92" i="22"/>
  <c r="H92" i="22"/>
  <c r="G91" i="22"/>
  <c r="F91" i="22"/>
  <c r="E91" i="22"/>
  <c r="D91" i="22"/>
  <c r="I90" i="22"/>
  <c r="H90" i="22"/>
  <c r="I89" i="22"/>
  <c r="H89" i="22"/>
  <c r="G88" i="22"/>
  <c r="F88" i="22"/>
  <c r="H88" i="22" s="1"/>
  <c r="E88" i="22"/>
  <c r="D88" i="22"/>
  <c r="H86" i="22"/>
  <c r="H85" i="22"/>
  <c r="F84" i="22"/>
  <c r="D84" i="22"/>
  <c r="H84" i="22" s="1"/>
  <c r="H81" i="22"/>
  <c r="H80" i="22"/>
  <c r="H79" i="22"/>
  <c r="H78" i="22"/>
  <c r="H77" i="22"/>
  <c r="H76" i="22"/>
  <c r="H75" i="22"/>
  <c r="F74" i="22"/>
  <c r="D74" i="22"/>
  <c r="H73" i="22"/>
  <c r="H72" i="22"/>
  <c r="H71" i="22"/>
  <c r="H70" i="22"/>
  <c r="H69" i="22"/>
  <c r="H68" i="22"/>
  <c r="H67" i="22"/>
  <c r="H66" i="22"/>
  <c r="F65" i="22"/>
  <c r="F64" i="22" s="1"/>
  <c r="D65" i="22"/>
  <c r="H63" i="22"/>
  <c r="H62" i="22"/>
  <c r="H61" i="22"/>
  <c r="H60" i="22"/>
  <c r="H59" i="22"/>
  <c r="H58" i="22"/>
  <c r="F57" i="22"/>
  <c r="D57" i="22"/>
  <c r="H56" i="22"/>
  <c r="H55" i="22"/>
  <c r="H54" i="22"/>
  <c r="H53" i="22"/>
  <c r="H52" i="22"/>
  <c r="F51" i="22"/>
  <c r="D51" i="22"/>
  <c r="H50" i="22"/>
  <c r="H49" i="22"/>
  <c r="H48" i="22"/>
  <c r="H47" i="22"/>
  <c r="F46" i="22"/>
  <c r="H46" i="22" s="1"/>
  <c r="D46" i="22"/>
  <c r="H44" i="22"/>
  <c r="H43" i="22"/>
  <c r="H42" i="22"/>
  <c r="H41" i="22"/>
  <c r="H40" i="22"/>
  <c r="F39" i="22"/>
  <c r="D39" i="22"/>
  <c r="H38" i="22"/>
  <c r="H37" i="22"/>
  <c r="H36" i="22"/>
  <c r="H35" i="22"/>
  <c r="F34" i="22"/>
  <c r="D34" i="22"/>
  <c r="D12" i="22"/>
  <c r="D11" i="22"/>
  <c r="D9" i="22"/>
  <c r="D8" i="22"/>
  <c r="D7" i="22"/>
  <c r="H165" i="21"/>
  <c r="H164" i="21"/>
  <c r="H163" i="21"/>
  <c r="H162" i="21"/>
  <c r="H161" i="21"/>
  <c r="H160" i="21"/>
  <c r="H159" i="21"/>
  <c r="H158" i="21"/>
  <c r="H157" i="21"/>
  <c r="H156" i="21"/>
  <c r="F155" i="21"/>
  <c r="D155" i="21"/>
  <c r="H154" i="21"/>
  <c r="H153" i="21"/>
  <c r="H152" i="21"/>
  <c r="F151" i="21"/>
  <c r="D151" i="21"/>
  <c r="H150" i="21"/>
  <c r="H149" i="21"/>
  <c r="H148" i="21"/>
  <c r="H147" i="21"/>
  <c r="F146" i="21"/>
  <c r="D146" i="21"/>
  <c r="H145" i="21"/>
  <c r="H144" i="21"/>
  <c r="H143" i="21"/>
  <c r="H142" i="21"/>
  <c r="H141" i="21"/>
  <c r="H140" i="21"/>
  <c r="H139" i="21"/>
  <c r="H138" i="21"/>
  <c r="F137" i="21"/>
  <c r="D137" i="21"/>
  <c r="H136" i="21"/>
  <c r="H135" i="21"/>
  <c r="F134" i="21"/>
  <c r="D134" i="21"/>
  <c r="I133" i="21"/>
  <c r="H133" i="21"/>
  <c r="I132" i="21"/>
  <c r="H132" i="21"/>
  <c r="G131" i="21"/>
  <c r="F131" i="21"/>
  <c r="E131" i="21"/>
  <c r="D131" i="21"/>
  <c r="H130" i="21"/>
  <c r="H129" i="21"/>
  <c r="F128" i="21"/>
  <c r="D128" i="21"/>
  <c r="I127" i="21"/>
  <c r="H126" i="21"/>
  <c r="H125" i="21"/>
  <c r="F124" i="21"/>
  <c r="D124" i="21"/>
  <c r="H123" i="21"/>
  <c r="H122" i="21"/>
  <c r="F121" i="21"/>
  <c r="D121" i="21"/>
  <c r="H120" i="21"/>
  <c r="H119" i="21"/>
  <c r="F118" i="21"/>
  <c r="D118" i="21"/>
  <c r="H118" i="21" s="1"/>
  <c r="H117" i="21"/>
  <c r="H116" i="21"/>
  <c r="H115" i="21"/>
  <c r="F115" i="21"/>
  <c r="D115" i="21"/>
  <c r="H114" i="21"/>
  <c r="H113" i="21"/>
  <c r="F112" i="21"/>
  <c r="D112" i="21"/>
  <c r="H111" i="21"/>
  <c r="H110" i="21"/>
  <c r="F109" i="21"/>
  <c r="D109" i="21"/>
  <c r="H108" i="21"/>
  <c r="H107" i="21"/>
  <c r="F106" i="21"/>
  <c r="D106" i="21"/>
  <c r="H106" i="21" s="1"/>
  <c r="H105" i="21"/>
  <c r="H104" i="21"/>
  <c r="F103" i="21"/>
  <c r="D103" i="21"/>
  <c r="I102" i="21"/>
  <c r="H102" i="21"/>
  <c r="I101" i="21"/>
  <c r="H101" i="21"/>
  <c r="G100" i="21"/>
  <c r="F100" i="21"/>
  <c r="E100" i="21"/>
  <c r="D100" i="21"/>
  <c r="H99" i="21"/>
  <c r="H98" i="21"/>
  <c r="F97" i="21"/>
  <c r="D97" i="21"/>
  <c r="I96" i="21"/>
  <c r="H96" i="21"/>
  <c r="I95" i="21"/>
  <c r="H95" i="21"/>
  <c r="G94" i="21"/>
  <c r="F94" i="21"/>
  <c r="E94" i="21"/>
  <c r="D94" i="21"/>
  <c r="I93" i="21"/>
  <c r="H93" i="21"/>
  <c r="I92" i="21"/>
  <c r="H92" i="21"/>
  <c r="G91" i="21"/>
  <c r="F91" i="21"/>
  <c r="E91" i="21"/>
  <c r="D91" i="21"/>
  <c r="H91" i="21" s="1"/>
  <c r="I90" i="21"/>
  <c r="H90" i="21"/>
  <c r="I89" i="21"/>
  <c r="H89" i="21"/>
  <c r="G88" i="21"/>
  <c r="F88" i="21"/>
  <c r="E88" i="21"/>
  <c r="D88" i="21"/>
  <c r="H86" i="21"/>
  <c r="H85" i="21"/>
  <c r="F84" i="21"/>
  <c r="D84" i="21"/>
  <c r="H81" i="21"/>
  <c r="H80" i="21"/>
  <c r="H79" i="21"/>
  <c r="H78" i="21"/>
  <c r="H77" i="21"/>
  <c r="H76" i="21"/>
  <c r="H75" i="21"/>
  <c r="F74" i="21"/>
  <c r="D74" i="21"/>
  <c r="H73" i="21"/>
  <c r="H72" i="21"/>
  <c r="H71" i="21"/>
  <c r="H70" i="21"/>
  <c r="H69" i="21"/>
  <c r="H68" i="21"/>
  <c r="H67" i="21"/>
  <c r="H66" i="21"/>
  <c r="F65" i="21"/>
  <c r="F64" i="21" s="1"/>
  <c r="D65" i="21"/>
  <c r="D64" i="21" s="1"/>
  <c r="H63" i="21"/>
  <c r="H62" i="21"/>
  <c r="H61" i="21"/>
  <c r="H60" i="21"/>
  <c r="H59" i="21"/>
  <c r="H58" i="21"/>
  <c r="F57" i="21"/>
  <c r="D57" i="21"/>
  <c r="H56" i="21"/>
  <c r="H55" i="21"/>
  <c r="H54" i="21"/>
  <c r="H53" i="21"/>
  <c r="H52" i="21"/>
  <c r="F51" i="21"/>
  <c r="D51" i="21"/>
  <c r="H50" i="21"/>
  <c r="H49" i="21"/>
  <c r="H48" i="21"/>
  <c r="H47" i="21"/>
  <c r="F46" i="21"/>
  <c r="D46" i="21"/>
  <c r="H44" i="21"/>
  <c r="H43" i="21"/>
  <c r="H42" i="21"/>
  <c r="H41" i="21"/>
  <c r="H40" i="21"/>
  <c r="F39" i="21"/>
  <c r="D39" i="21"/>
  <c r="H38" i="21"/>
  <c r="H37" i="21"/>
  <c r="H36" i="21"/>
  <c r="H35" i="21"/>
  <c r="F34" i="21"/>
  <c r="D34" i="21"/>
  <c r="D12" i="21"/>
  <c r="D11" i="21"/>
  <c r="D9" i="21"/>
  <c r="D8" i="21"/>
  <c r="D7" i="21"/>
  <c r="H165" i="20"/>
  <c r="H164" i="20"/>
  <c r="H163" i="20"/>
  <c r="H162" i="20"/>
  <c r="H161" i="20"/>
  <c r="H160" i="20"/>
  <c r="H159" i="20"/>
  <c r="H158" i="20"/>
  <c r="H157" i="20"/>
  <c r="H156" i="20"/>
  <c r="F155" i="20"/>
  <c r="D155" i="20"/>
  <c r="H154" i="20"/>
  <c r="H153" i="20"/>
  <c r="H152" i="20"/>
  <c r="F151" i="20"/>
  <c r="D151" i="20"/>
  <c r="H151" i="20" s="1"/>
  <c r="H150" i="20"/>
  <c r="H149" i="20"/>
  <c r="H148" i="20"/>
  <c r="H147" i="20"/>
  <c r="H146" i="20"/>
  <c r="F146" i="20"/>
  <c r="D146" i="20"/>
  <c r="H145" i="20"/>
  <c r="H144" i="20"/>
  <c r="H143" i="20"/>
  <c r="H142" i="20"/>
  <c r="H141" i="20"/>
  <c r="H140" i="20"/>
  <c r="H139" i="20"/>
  <c r="H138" i="20"/>
  <c r="F137" i="20"/>
  <c r="D137" i="20"/>
  <c r="H136" i="20"/>
  <c r="H135" i="20"/>
  <c r="F134" i="20"/>
  <c r="D134" i="20"/>
  <c r="I133" i="20"/>
  <c r="H133" i="20"/>
  <c r="I132" i="20"/>
  <c r="H132" i="20"/>
  <c r="G131" i="20"/>
  <c r="F131" i="20"/>
  <c r="E131" i="20"/>
  <c r="D131" i="20"/>
  <c r="H130" i="20"/>
  <c r="H129" i="20"/>
  <c r="F128" i="20"/>
  <c r="D128" i="20"/>
  <c r="I127" i="20"/>
  <c r="H126" i="20"/>
  <c r="H125" i="20"/>
  <c r="F124" i="20"/>
  <c r="D124" i="20"/>
  <c r="H123" i="20"/>
  <c r="H122" i="20"/>
  <c r="F121" i="20"/>
  <c r="D121" i="20"/>
  <c r="H120" i="20"/>
  <c r="H119" i="20"/>
  <c r="F118" i="20"/>
  <c r="D118" i="20"/>
  <c r="H118" i="20" s="1"/>
  <c r="H117" i="20"/>
  <c r="H116" i="20"/>
  <c r="F115" i="20"/>
  <c r="H115" i="20" s="1"/>
  <c r="D115" i="20"/>
  <c r="H114" i="20"/>
  <c r="H113" i="20"/>
  <c r="F112" i="20"/>
  <c r="D112" i="20"/>
  <c r="H111" i="20"/>
  <c r="H110" i="20"/>
  <c r="F109" i="20"/>
  <c r="D109" i="20"/>
  <c r="H108" i="20"/>
  <c r="H107" i="20"/>
  <c r="F106" i="20"/>
  <c r="D106" i="20"/>
  <c r="H105" i="20"/>
  <c r="H104" i="20"/>
  <c r="F103" i="20"/>
  <c r="D103" i="20"/>
  <c r="I102" i="20"/>
  <c r="H102" i="20"/>
  <c r="I101" i="20"/>
  <c r="H101" i="20"/>
  <c r="G100" i="20"/>
  <c r="F100" i="20"/>
  <c r="E100" i="20"/>
  <c r="D100" i="20"/>
  <c r="H99" i="20"/>
  <c r="H98" i="20"/>
  <c r="F97" i="20"/>
  <c r="D97" i="20"/>
  <c r="I96" i="20"/>
  <c r="H96" i="20"/>
  <c r="I95" i="20"/>
  <c r="H95" i="20"/>
  <c r="G94" i="20"/>
  <c r="F94" i="20"/>
  <c r="E94" i="20"/>
  <c r="D94" i="20"/>
  <c r="I93" i="20"/>
  <c r="H93" i="20"/>
  <c r="I92" i="20"/>
  <c r="H92" i="20"/>
  <c r="G91" i="20"/>
  <c r="F91" i="20"/>
  <c r="E91" i="20"/>
  <c r="D91" i="20"/>
  <c r="I90" i="20"/>
  <c r="H90" i="20"/>
  <c r="I89" i="20"/>
  <c r="H89" i="20"/>
  <c r="G88" i="20"/>
  <c r="F88" i="20"/>
  <c r="E88" i="20"/>
  <c r="D88" i="20"/>
  <c r="H86" i="20"/>
  <c r="H85" i="20"/>
  <c r="F84" i="20"/>
  <c r="D84" i="20"/>
  <c r="H81" i="20"/>
  <c r="H80" i="20"/>
  <c r="H79" i="20"/>
  <c r="H78" i="20"/>
  <c r="H77" i="20"/>
  <c r="H76" i="20"/>
  <c r="H75" i="20"/>
  <c r="F74" i="20"/>
  <c r="D74" i="20"/>
  <c r="H73" i="20"/>
  <c r="H72" i="20"/>
  <c r="H71" i="20"/>
  <c r="H70" i="20"/>
  <c r="H69" i="20"/>
  <c r="H68" i="20"/>
  <c r="H67" i="20"/>
  <c r="H66" i="20"/>
  <c r="F65" i="20"/>
  <c r="F64" i="20" s="1"/>
  <c r="D65" i="20"/>
  <c r="D64" i="20" s="1"/>
  <c r="H63" i="20"/>
  <c r="H62" i="20"/>
  <c r="H61" i="20"/>
  <c r="H60" i="20"/>
  <c r="H59" i="20"/>
  <c r="H58" i="20"/>
  <c r="F57" i="20"/>
  <c r="D57" i="20"/>
  <c r="H56" i="20"/>
  <c r="H55" i="20"/>
  <c r="H54" i="20"/>
  <c r="H53" i="20"/>
  <c r="H52" i="20"/>
  <c r="F51" i="20"/>
  <c r="D51" i="20"/>
  <c r="H50" i="20"/>
  <c r="H49" i="20"/>
  <c r="H48" i="20"/>
  <c r="H47" i="20"/>
  <c r="F46" i="20"/>
  <c r="D46" i="20"/>
  <c r="H44" i="20"/>
  <c r="H43" i="20"/>
  <c r="H42" i="20"/>
  <c r="H41" i="20"/>
  <c r="H40" i="20"/>
  <c r="F39" i="20"/>
  <c r="D39" i="20"/>
  <c r="H38" i="20"/>
  <c r="H37" i="20"/>
  <c r="H36" i="20"/>
  <c r="H35" i="20"/>
  <c r="F34" i="20"/>
  <c r="F33" i="20" s="1"/>
  <c r="D34" i="20"/>
  <c r="H34" i="20" s="1"/>
  <c r="D12" i="20"/>
  <c r="D11" i="20"/>
  <c r="D9" i="20"/>
  <c r="D8" i="20"/>
  <c r="D7" i="20"/>
  <c r="H165" i="19"/>
  <c r="H164" i="19"/>
  <c r="H163" i="19"/>
  <c r="H162" i="19"/>
  <c r="H161" i="19"/>
  <c r="H160" i="19"/>
  <c r="H159" i="19"/>
  <c r="H158" i="19"/>
  <c r="H157" i="19"/>
  <c r="H156" i="19"/>
  <c r="F155" i="19"/>
  <c r="D155" i="19"/>
  <c r="H154" i="19"/>
  <c r="H153" i="19"/>
  <c r="H152" i="19"/>
  <c r="F151" i="19"/>
  <c r="D151" i="19"/>
  <c r="H150" i="19"/>
  <c r="H149" i="19"/>
  <c r="H148" i="19"/>
  <c r="H147" i="19"/>
  <c r="F146" i="19"/>
  <c r="D146" i="19"/>
  <c r="H146" i="19" s="1"/>
  <c r="H145" i="19"/>
  <c r="H144" i="19"/>
  <c r="H143" i="19"/>
  <c r="H142" i="19"/>
  <c r="H141" i="19"/>
  <c r="H140" i="19"/>
  <c r="H139" i="19"/>
  <c r="H138" i="19"/>
  <c r="F137" i="19"/>
  <c r="D137" i="19"/>
  <c r="H136" i="19"/>
  <c r="H135" i="19"/>
  <c r="F134" i="19"/>
  <c r="D134" i="19"/>
  <c r="I133" i="19"/>
  <c r="H133" i="19"/>
  <c r="I132" i="19"/>
  <c r="H132" i="19"/>
  <c r="G131" i="19"/>
  <c r="F131" i="19"/>
  <c r="E131" i="19"/>
  <c r="D131" i="19"/>
  <c r="H130" i="19"/>
  <c r="H129" i="19"/>
  <c r="F128" i="19"/>
  <c r="D128" i="19"/>
  <c r="I127" i="19"/>
  <c r="H126" i="19"/>
  <c r="H125" i="19"/>
  <c r="F124" i="19"/>
  <c r="D124" i="19"/>
  <c r="H123" i="19"/>
  <c r="H122" i="19"/>
  <c r="F121" i="19"/>
  <c r="D121" i="19"/>
  <c r="H120" i="19"/>
  <c r="H119" i="19"/>
  <c r="F118" i="19"/>
  <c r="D118" i="19"/>
  <c r="H117" i="19"/>
  <c r="H116" i="19"/>
  <c r="F115" i="19"/>
  <c r="D115" i="19"/>
  <c r="H114" i="19"/>
  <c r="H113" i="19"/>
  <c r="F112" i="19"/>
  <c r="D112" i="19"/>
  <c r="H112" i="19" s="1"/>
  <c r="H111" i="19"/>
  <c r="H110" i="19"/>
  <c r="F109" i="19"/>
  <c r="D109" i="19"/>
  <c r="H108" i="19"/>
  <c r="H107" i="19"/>
  <c r="F106" i="19"/>
  <c r="D106" i="19"/>
  <c r="H105" i="19"/>
  <c r="H104" i="19"/>
  <c r="F103" i="19"/>
  <c r="D103" i="19"/>
  <c r="I102" i="19"/>
  <c r="H102" i="19"/>
  <c r="I101" i="19"/>
  <c r="H101" i="19"/>
  <c r="G100" i="19"/>
  <c r="F100" i="19"/>
  <c r="E100" i="19"/>
  <c r="D100" i="19"/>
  <c r="H99" i="19"/>
  <c r="H98" i="19"/>
  <c r="F97" i="19"/>
  <c r="H97" i="19" s="1"/>
  <c r="D97" i="19"/>
  <c r="I96" i="19"/>
  <c r="H96" i="19"/>
  <c r="I95" i="19"/>
  <c r="H95" i="19"/>
  <c r="G94" i="19"/>
  <c r="F94" i="19"/>
  <c r="E94" i="19"/>
  <c r="D94" i="19"/>
  <c r="I93" i="19"/>
  <c r="H93" i="19"/>
  <c r="I92" i="19"/>
  <c r="H92" i="19"/>
  <c r="G91" i="19"/>
  <c r="F91" i="19"/>
  <c r="E91" i="19"/>
  <c r="I91" i="19" s="1"/>
  <c r="D91" i="19"/>
  <c r="I90" i="19"/>
  <c r="H90" i="19"/>
  <c r="I89" i="19"/>
  <c r="H89" i="19"/>
  <c r="G88" i="19"/>
  <c r="F88" i="19"/>
  <c r="E88" i="19"/>
  <c r="D88" i="19"/>
  <c r="H86" i="19"/>
  <c r="H85" i="19"/>
  <c r="F84" i="19"/>
  <c r="D84" i="19"/>
  <c r="H81" i="19"/>
  <c r="H80" i="19"/>
  <c r="H79" i="19"/>
  <c r="H78" i="19"/>
  <c r="H77" i="19"/>
  <c r="H76" i="19"/>
  <c r="H75" i="19"/>
  <c r="F74" i="19"/>
  <c r="D74" i="19"/>
  <c r="H73" i="19"/>
  <c r="H72" i="19"/>
  <c r="H71" i="19"/>
  <c r="H70" i="19"/>
  <c r="H69" i="19"/>
  <c r="H68" i="19"/>
  <c r="H67" i="19"/>
  <c r="H66" i="19"/>
  <c r="F65" i="19"/>
  <c r="F64" i="19" s="1"/>
  <c r="D65" i="19"/>
  <c r="H63" i="19"/>
  <c r="H62" i="19"/>
  <c r="H61" i="19"/>
  <c r="H60" i="19"/>
  <c r="H59" i="19"/>
  <c r="H58" i="19"/>
  <c r="F57" i="19"/>
  <c r="D57" i="19"/>
  <c r="H56" i="19"/>
  <c r="H55" i="19"/>
  <c r="H54" i="19"/>
  <c r="H53" i="19"/>
  <c r="H52" i="19"/>
  <c r="F51" i="19"/>
  <c r="D51" i="19"/>
  <c r="H50" i="19"/>
  <c r="H49" i="19"/>
  <c r="H48" i="19"/>
  <c r="H47" i="19"/>
  <c r="F46" i="19"/>
  <c r="D46" i="19"/>
  <c r="H44" i="19"/>
  <c r="H43" i="19"/>
  <c r="H42" i="19"/>
  <c r="H41" i="19"/>
  <c r="H40" i="19"/>
  <c r="F39" i="19"/>
  <c r="D39" i="19"/>
  <c r="H38" i="19"/>
  <c r="H37" i="19"/>
  <c r="H36" i="19"/>
  <c r="H35" i="19"/>
  <c r="F34" i="19"/>
  <c r="D34" i="19"/>
  <c r="D12" i="19"/>
  <c r="D11" i="19"/>
  <c r="D9" i="19"/>
  <c r="D8" i="19"/>
  <c r="D7" i="19"/>
  <c r="H165" i="18"/>
  <c r="H164" i="18"/>
  <c r="H163" i="18"/>
  <c r="H162" i="18"/>
  <c r="H161" i="18"/>
  <c r="H160" i="18"/>
  <c r="H159" i="18"/>
  <c r="H158" i="18"/>
  <c r="H157" i="18"/>
  <c r="H156" i="18"/>
  <c r="F155" i="18"/>
  <c r="D155" i="18"/>
  <c r="H154" i="18"/>
  <c r="H153" i="18"/>
  <c r="H152" i="18"/>
  <c r="F151" i="18"/>
  <c r="D151" i="18"/>
  <c r="H150" i="18"/>
  <c r="H149" i="18"/>
  <c r="H148" i="18"/>
  <c r="H147" i="18"/>
  <c r="F146" i="18"/>
  <c r="D146" i="18"/>
  <c r="H145" i="18"/>
  <c r="H144" i="18"/>
  <c r="H143" i="18"/>
  <c r="H142" i="18"/>
  <c r="H141" i="18"/>
  <c r="H140" i="18"/>
  <c r="H139" i="18"/>
  <c r="H138" i="18"/>
  <c r="F137" i="18"/>
  <c r="D137" i="18"/>
  <c r="H136" i="18"/>
  <c r="H135" i="18"/>
  <c r="F134" i="18"/>
  <c r="D134" i="18"/>
  <c r="I133" i="18"/>
  <c r="H133" i="18"/>
  <c r="I132" i="18"/>
  <c r="H132" i="18"/>
  <c r="G131" i="18"/>
  <c r="F131" i="18"/>
  <c r="E131" i="18"/>
  <c r="D131" i="18"/>
  <c r="H130" i="18"/>
  <c r="H129" i="18"/>
  <c r="F128" i="18"/>
  <c r="D128" i="18"/>
  <c r="H128" i="18" s="1"/>
  <c r="I127" i="18"/>
  <c r="H126" i="18"/>
  <c r="H125" i="18"/>
  <c r="F124" i="18"/>
  <c r="D124" i="18"/>
  <c r="H123" i="18"/>
  <c r="H122" i="18"/>
  <c r="F121" i="18"/>
  <c r="D121" i="18"/>
  <c r="H120" i="18"/>
  <c r="H119" i="18"/>
  <c r="F118" i="18"/>
  <c r="D118" i="18"/>
  <c r="H117" i="18"/>
  <c r="H116" i="18"/>
  <c r="F115" i="18"/>
  <c r="D115" i="18"/>
  <c r="H114" i="18"/>
  <c r="H113" i="18"/>
  <c r="F112" i="18"/>
  <c r="D112" i="18"/>
  <c r="H111" i="18"/>
  <c r="H110" i="18"/>
  <c r="F109" i="18"/>
  <c r="D109" i="18"/>
  <c r="H108" i="18"/>
  <c r="H107" i="18"/>
  <c r="F106" i="18"/>
  <c r="D106" i="18"/>
  <c r="H106" i="18" s="1"/>
  <c r="H105" i="18"/>
  <c r="H104" i="18"/>
  <c r="F103" i="18"/>
  <c r="H103" i="18" s="1"/>
  <c r="D103" i="18"/>
  <c r="I102" i="18"/>
  <c r="H102" i="18"/>
  <c r="I101" i="18"/>
  <c r="H101" i="18"/>
  <c r="G100" i="18"/>
  <c r="F100" i="18"/>
  <c r="E100" i="18"/>
  <c r="I100" i="18" s="1"/>
  <c r="D100" i="18"/>
  <c r="H99" i="18"/>
  <c r="H98" i="18"/>
  <c r="F97" i="18"/>
  <c r="D97" i="18"/>
  <c r="H97" i="18" s="1"/>
  <c r="I96" i="18"/>
  <c r="H96" i="18"/>
  <c r="I95" i="18"/>
  <c r="H95" i="18"/>
  <c r="G94" i="18"/>
  <c r="F94" i="18"/>
  <c r="E94" i="18"/>
  <c r="D94" i="18"/>
  <c r="I93" i="18"/>
  <c r="H93" i="18"/>
  <c r="I92" i="18"/>
  <c r="H92" i="18"/>
  <c r="G91" i="18"/>
  <c r="F91" i="18"/>
  <c r="E91" i="18"/>
  <c r="D91" i="18"/>
  <c r="I90" i="18"/>
  <c r="H90" i="18"/>
  <c r="I89" i="18"/>
  <c r="H89" i="18"/>
  <c r="G88" i="18"/>
  <c r="F88" i="18"/>
  <c r="E88" i="18"/>
  <c r="D88" i="18"/>
  <c r="H86" i="18"/>
  <c r="H85" i="18"/>
  <c r="F84" i="18"/>
  <c r="D84" i="18"/>
  <c r="H84" i="18" s="1"/>
  <c r="H81" i="18"/>
  <c r="H80" i="18"/>
  <c r="H79" i="18"/>
  <c r="H78" i="18"/>
  <c r="H77" i="18"/>
  <c r="H76" i="18"/>
  <c r="H75" i="18"/>
  <c r="F74" i="18"/>
  <c r="D74" i="18"/>
  <c r="H74" i="18" s="1"/>
  <c r="H73" i="18"/>
  <c r="H72" i="18"/>
  <c r="H71" i="18"/>
  <c r="H70" i="18"/>
  <c r="H69" i="18"/>
  <c r="H68" i="18"/>
  <c r="H67" i="18"/>
  <c r="H66" i="18"/>
  <c r="F65" i="18"/>
  <c r="F64" i="18" s="1"/>
  <c r="D65" i="18"/>
  <c r="D64" i="18" s="1"/>
  <c r="H63" i="18"/>
  <c r="H62" i="18"/>
  <c r="H61" i="18"/>
  <c r="H60" i="18"/>
  <c r="H59" i="18"/>
  <c r="H58" i="18"/>
  <c r="F57" i="18"/>
  <c r="D57" i="18"/>
  <c r="H56" i="18"/>
  <c r="H55" i="18"/>
  <c r="H54" i="18"/>
  <c r="H53" i="18"/>
  <c r="H52" i="18"/>
  <c r="F51" i="18"/>
  <c r="D51" i="18"/>
  <c r="H50" i="18"/>
  <c r="H49" i="18"/>
  <c r="H48" i="18"/>
  <c r="H47" i="18"/>
  <c r="F46" i="18"/>
  <c r="D46" i="18"/>
  <c r="H44" i="18"/>
  <c r="H43" i="18"/>
  <c r="H42" i="18"/>
  <c r="H41" i="18"/>
  <c r="H40" i="18"/>
  <c r="F39" i="18"/>
  <c r="D39" i="18"/>
  <c r="H38" i="18"/>
  <c r="H37" i="18"/>
  <c r="H36" i="18"/>
  <c r="H35" i="18"/>
  <c r="F34" i="18"/>
  <c r="D34" i="18"/>
  <c r="D12" i="18"/>
  <c r="D11" i="18"/>
  <c r="D9" i="18"/>
  <c r="D8" i="18"/>
  <c r="D7" i="18"/>
  <c r="H165" i="17"/>
  <c r="H164" i="17"/>
  <c r="H163" i="17"/>
  <c r="H162" i="17"/>
  <c r="H161" i="17"/>
  <c r="H160" i="17"/>
  <c r="H159" i="17"/>
  <c r="H158" i="17"/>
  <c r="H157" i="17"/>
  <c r="H156" i="17"/>
  <c r="F155" i="17"/>
  <c r="D155" i="17"/>
  <c r="H154" i="17"/>
  <c r="H153" i="17"/>
  <c r="H152" i="17"/>
  <c r="F151" i="17"/>
  <c r="D151" i="17"/>
  <c r="H150" i="17"/>
  <c r="H149" i="17"/>
  <c r="H148" i="17"/>
  <c r="H147" i="17"/>
  <c r="F146" i="17"/>
  <c r="D146" i="17"/>
  <c r="H145" i="17"/>
  <c r="H144" i="17"/>
  <c r="H143" i="17"/>
  <c r="H142" i="17"/>
  <c r="H141" i="17"/>
  <c r="H140" i="17"/>
  <c r="H139" i="17"/>
  <c r="H138" i="17"/>
  <c r="F137" i="17"/>
  <c r="D137" i="17"/>
  <c r="H136" i="17"/>
  <c r="H135" i="17"/>
  <c r="F134" i="17"/>
  <c r="D134" i="17"/>
  <c r="I133" i="17"/>
  <c r="H133" i="17"/>
  <c r="I132" i="17"/>
  <c r="H132" i="17"/>
  <c r="G131" i="17"/>
  <c r="F131" i="17"/>
  <c r="E131" i="17"/>
  <c r="D131" i="17"/>
  <c r="H130" i="17"/>
  <c r="H129" i="17"/>
  <c r="F128" i="17"/>
  <c r="D128" i="17"/>
  <c r="I127" i="17"/>
  <c r="H126" i="17"/>
  <c r="H125" i="17"/>
  <c r="F124" i="17"/>
  <c r="D124" i="17"/>
  <c r="H123" i="17"/>
  <c r="H122" i="17"/>
  <c r="F121" i="17"/>
  <c r="D121" i="17"/>
  <c r="H120" i="17"/>
  <c r="H119" i="17"/>
  <c r="F118" i="17"/>
  <c r="H118" i="17" s="1"/>
  <c r="D118" i="17"/>
  <c r="H117" i="17"/>
  <c r="H116" i="17"/>
  <c r="F115" i="17"/>
  <c r="D115" i="17"/>
  <c r="H114" i="17"/>
  <c r="H113" i="17"/>
  <c r="F112" i="17"/>
  <c r="D112" i="17"/>
  <c r="H111" i="17"/>
  <c r="H110" i="17"/>
  <c r="F109" i="17"/>
  <c r="D109" i="17"/>
  <c r="H108" i="17"/>
  <c r="H107" i="17"/>
  <c r="F106" i="17"/>
  <c r="D106" i="17"/>
  <c r="H105" i="17"/>
  <c r="H104" i="17"/>
  <c r="F103" i="17"/>
  <c r="D103" i="17"/>
  <c r="H103" i="17" s="1"/>
  <c r="I102" i="17"/>
  <c r="H102" i="17"/>
  <c r="I101" i="17"/>
  <c r="H101" i="17"/>
  <c r="G100" i="17"/>
  <c r="F100" i="17"/>
  <c r="E100" i="17"/>
  <c r="I100" i="17" s="1"/>
  <c r="D100" i="17"/>
  <c r="H99" i="17"/>
  <c r="H98" i="17"/>
  <c r="F97" i="17"/>
  <c r="D97" i="17"/>
  <c r="I96" i="17"/>
  <c r="H96" i="17"/>
  <c r="I95" i="17"/>
  <c r="H95" i="17"/>
  <c r="G94" i="17"/>
  <c r="F94" i="17"/>
  <c r="E94" i="17"/>
  <c r="D94" i="17"/>
  <c r="I93" i="17"/>
  <c r="H93" i="17"/>
  <c r="I92" i="17"/>
  <c r="H92" i="17"/>
  <c r="G91" i="17"/>
  <c r="F91" i="17"/>
  <c r="E91" i="17"/>
  <c r="D91" i="17"/>
  <c r="I90" i="17"/>
  <c r="H90" i="17"/>
  <c r="I89" i="17"/>
  <c r="H89" i="17"/>
  <c r="G88" i="17"/>
  <c r="F88" i="17"/>
  <c r="E88" i="17"/>
  <c r="D88" i="17"/>
  <c r="H86" i="17"/>
  <c r="H85" i="17"/>
  <c r="F84" i="17"/>
  <c r="D84" i="17"/>
  <c r="H81" i="17"/>
  <c r="H80" i="17"/>
  <c r="H79" i="17"/>
  <c r="H78" i="17"/>
  <c r="H77" i="17"/>
  <c r="H76" i="17"/>
  <c r="H75" i="17"/>
  <c r="F74" i="17"/>
  <c r="D74" i="17"/>
  <c r="H73" i="17"/>
  <c r="H72" i="17"/>
  <c r="H71" i="17"/>
  <c r="H70" i="17"/>
  <c r="H69" i="17"/>
  <c r="H68" i="17"/>
  <c r="H67" i="17"/>
  <c r="H66" i="17"/>
  <c r="F65" i="17"/>
  <c r="F64" i="17" s="1"/>
  <c r="D65" i="17"/>
  <c r="D64" i="17" s="1"/>
  <c r="H63" i="17"/>
  <c r="H62" i="17"/>
  <c r="H61" i="17"/>
  <c r="H60" i="17"/>
  <c r="H59" i="17"/>
  <c r="H58" i="17"/>
  <c r="F57" i="17"/>
  <c r="D57" i="17"/>
  <c r="H56" i="17"/>
  <c r="H55" i="17"/>
  <c r="H54" i="17"/>
  <c r="H53" i="17"/>
  <c r="H52" i="17"/>
  <c r="F51" i="17"/>
  <c r="D51" i="17"/>
  <c r="H50" i="17"/>
  <c r="H49" i="17"/>
  <c r="H48" i="17"/>
  <c r="H47" i="17"/>
  <c r="F46" i="17"/>
  <c r="F45" i="17" s="1"/>
  <c r="D46" i="17"/>
  <c r="H44" i="17"/>
  <c r="H43" i="17"/>
  <c r="H42" i="17"/>
  <c r="H41" i="17"/>
  <c r="H40" i="17"/>
  <c r="F39" i="17"/>
  <c r="D39" i="17"/>
  <c r="H38" i="17"/>
  <c r="H37" i="17"/>
  <c r="H36" i="17"/>
  <c r="H35" i="17"/>
  <c r="F34" i="17"/>
  <c r="D34" i="17"/>
  <c r="D12" i="17"/>
  <c r="D11" i="17"/>
  <c r="D9" i="17"/>
  <c r="D8" i="17"/>
  <c r="D7" i="17"/>
  <c r="H165" i="16"/>
  <c r="H164" i="16"/>
  <c r="H163" i="16"/>
  <c r="H162" i="16"/>
  <c r="H161" i="16"/>
  <c r="H160" i="16"/>
  <c r="H159" i="16"/>
  <c r="H158" i="16"/>
  <c r="H157" i="16"/>
  <c r="H156" i="16"/>
  <c r="F155" i="16"/>
  <c r="D155" i="16"/>
  <c r="H154" i="16"/>
  <c r="H153" i="16"/>
  <c r="H152" i="16"/>
  <c r="F151" i="16"/>
  <c r="D151" i="16"/>
  <c r="H151" i="16" s="1"/>
  <c r="H150" i="16"/>
  <c r="H149" i="16"/>
  <c r="H148" i="16"/>
  <c r="H147" i="16"/>
  <c r="F146" i="16"/>
  <c r="D146" i="16"/>
  <c r="H145" i="16"/>
  <c r="H144" i="16"/>
  <c r="H143" i="16"/>
  <c r="H142" i="16"/>
  <c r="H141" i="16"/>
  <c r="H140" i="16"/>
  <c r="H139" i="16"/>
  <c r="H138" i="16"/>
  <c r="F137" i="16"/>
  <c r="D137" i="16"/>
  <c r="H136" i="16"/>
  <c r="H135" i="16"/>
  <c r="F134" i="16"/>
  <c r="D134" i="16"/>
  <c r="I133" i="16"/>
  <c r="H133" i="16"/>
  <c r="I132" i="16"/>
  <c r="H132" i="16"/>
  <c r="G131" i="16"/>
  <c r="F131" i="16"/>
  <c r="E131" i="16"/>
  <c r="D131" i="16"/>
  <c r="H130" i="16"/>
  <c r="H129" i="16"/>
  <c r="F128" i="16"/>
  <c r="D128" i="16"/>
  <c r="I127" i="16"/>
  <c r="H126" i="16"/>
  <c r="H125" i="16"/>
  <c r="F124" i="16"/>
  <c r="D124" i="16"/>
  <c r="H124" i="16" s="1"/>
  <c r="H123" i="16"/>
  <c r="H122" i="16"/>
  <c r="F121" i="16"/>
  <c r="D121" i="16"/>
  <c r="H120" i="16"/>
  <c r="H119" i="16"/>
  <c r="F118" i="16"/>
  <c r="D118" i="16"/>
  <c r="H117" i="16"/>
  <c r="H116" i="16"/>
  <c r="F115" i="16"/>
  <c r="D115" i="16"/>
  <c r="H114" i="16"/>
  <c r="H113" i="16"/>
  <c r="F112" i="16"/>
  <c r="D112" i="16"/>
  <c r="H112" i="16" s="1"/>
  <c r="H111" i="16"/>
  <c r="H110" i="16"/>
  <c r="H109" i="16"/>
  <c r="F109" i="16"/>
  <c r="D109" i="16"/>
  <c r="H108" i="16"/>
  <c r="H107" i="16"/>
  <c r="F106" i="16"/>
  <c r="D106" i="16"/>
  <c r="H105" i="16"/>
  <c r="H104" i="16"/>
  <c r="F103" i="16"/>
  <c r="D103" i="16"/>
  <c r="I102" i="16"/>
  <c r="H102" i="16"/>
  <c r="I101" i="16"/>
  <c r="H101" i="16"/>
  <c r="G100" i="16"/>
  <c r="F100" i="16"/>
  <c r="E100" i="16"/>
  <c r="D100" i="16"/>
  <c r="H99" i="16"/>
  <c r="H98" i="16"/>
  <c r="F97" i="16"/>
  <c r="D97" i="16"/>
  <c r="I96" i="16"/>
  <c r="H96" i="16"/>
  <c r="I95" i="16"/>
  <c r="H95" i="16"/>
  <c r="G94" i="16"/>
  <c r="F94" i="16"/>
  <c r="E94" i="16"/>
  <c r="D94" i="16"/>
  <c r="I93" i="16"/>
  <c r="H93" i="16"/>
  <c r="I92" i="16"/>
  <c r="H92" i="16"/>
  <c r="G91" i="16"/>
  <c r="F91" i="16"/>
  <c r="E91" i="16"/>
  <c r="D91" i="16"/>
  <c r="I90" i="16"/>
  <c r="H90" i="16"/>
  <c r="I89" i="16"/>
  <c r="H89" i="16"/>
  <c r="G88" i="16"/>
  <c r="F88" i="16"/>
  <c r="E88" i="16"/>
  <c r="D88" i="16"/>
  <c r="H88" i="16" s="1"/>
  <c r="H86" i="16"/>
  <c r="H85" i="16"/>
  <c r="F84" i="16"/>
  <c r="D84" i="16"/>
  <c r="H84" i="16" s="1"/>
  <c r="H81" i="16"/>
  <c r="H80" i="16"/>
  <c r="H79" i="16"/>
  <c r="H78" i="16"/>
  <c r="H77" i="16"/>
  <c r="H76" i="16"/>
  <c r="H75" i="16"/>
  <c r="F74" i="16"/>
  <c r="D74" i="16"/>
  <c r="H73" i="16"/>
  <c r="H72" i="16"/>
  <c r="H71" i="16"/>
  <c r="H70" i="16"/>
  <c r="H69" i="16"/>
  <c r="H68" i="16"/>
  <c r="H67" i="16"/>
  <c r="H66" i="16"/>
  <c r="F65" i="16"/>
  <c r="F64" i="16" s="1"/>
  <c r="D65" i="16"/>
  <c r="D64" i="16" s="1"/>
  <c r="H63" i="16"/>
  <c r="H62" i="16"/>
  <c r="H61" i="16"/>
  <c r="H60" i="16"/>
  <c r="H59" i="16"/>
  <c r="H58" i="16"/>
  <c r="F57" i="16"/>
  <c r="D57" i="16"/>
  <c r="H56" i="16"/>
  <c r="H55" i="16"/>
  <c r="H54" i="16"/>
  <c r="H53" i="16"/>
  <c r="H52" i="16"/>
  <c r="F51" i="16"/>
  <c r="D51" i="16"/>
  <c r="H50" i="16"/>
  <c r="H49" i="16"/>
  <c r="H48" i="16"/>
  <c r="H47" i="16"/>
  <c r="F46" i="16"/>
  <c r="F45" i="16" s="1"/>
  <c r="D46" i="16"/>
  <c r="H44" i="16"/>
  <c r="H43" i="16"/>
  <c r="H42" i="16"/>
  <c r="H41" i="16"/>
  <c r="H40" i="16"/>
  <c r="F39" i="16"/>
  <c r="D39" i="16"/>
  <c r="H38" i="16"/>
  <c r="H37" i="16"/>
  <c r="H36" i="16"/>
  <c r="H35" i="16"/>
  <c r="F34" i="16"/>
  <c r="F33" i="16" s="1"/>
  <c r="D34" i="16"/>
  <c r="D12" i="16"/>
  <c r="D11" i="16"/>
  <c r="D9" i="16"/>
  <c r="D8" i="16"/>
  <c r="D7" i="16"/>
  <c r="H165" i="15"/>
  <c r="H164" i="15"/>
  <c r="H163" i="15"/>
  <c r="H162" i="15"/>
  <c r="H161" i="15"/>
  <c r="H160" i="15"/>
  <c r="H159" i="15"/>
  <c r="H158" i="15"/>
  <c r="H157" i="15"/>
  <c r="H156" i="15"/>
  <c r="F155" i="15"/>
  <c r="D155" i="15"/>
  <c r="H154" i="15"/>
  <c r="H153" i="15"/>
  <c r="H152" i="15"/>
  <c r="F151" i="15"/>
  <c r="D151" i="15"/>
  <c r="H150" i="15"/>
  <c r="H149" i="15"/>
  <c r="H148" i="15"/>
  <c r="H147" i="15"/>
  <c r="F146" i="15"/>
  <c r="D146" i="15"/>
  <c r="H146" i="15" s="1"/>
  <c r="H145" i="15"/>
  <c r="H144" i="15"/>
  <c r="H143" i="15"/>
  <c r="H142" i="15"/>
  <c r="H141" i="15"/>
  <c r="H140" i="15"/>
  <c r="H139" i="15"/>
  <c r="H138" i="15"/>
  <c r="F137" i="15"/>
  <c r="D137" i="15"/>
  <c r="H136" i="15"/>
  <c r="H135" i="15"/>
  <c r="F134" i="15"/>
  <c r="D134" i="15"/>
  <c r="I133" i="15"/>
  <c r="H133" i="15"/>
  <c r="I132" i="15"/>
  <c r="H132" i="15"/>
  <c r="G131" i="15"/>
  <c r="F131" i="15"/>
  <c r="E131" i="15"/>
  <c r="D131" i="15"/>
  <c r="H130" i="15"/>
  <c r="H129" i="15"/>
  <c r="F128" i="15"/>
  <c r="D128" i="15"/>
  <c r="I127" i="15"/>
  <c r="H126" i="15"/>
  <c r="H125" i="15"/>
  <c r="F124" i="15"/>
  <c r="D124" i="15"/>
  <c r="H124" i="15" s="1"/>
  <c r="H123" i="15"/>
  <c r="H122" i="15"/>
  <c r="F121" i="15"/>
  <c r="D121" i="15"/>
  <c r="H120" i="15"/>
  <c r="H119" i="15"/>
  <c r="F118" i="15"/>
  <c r="D118" i="15"/>
  <c r="H117" i="15"/>
  <c r="H116" i="15"/>
  <c r="F115" i="15"/>
  <c r="D115" i="15"/>
  <c r="H114" i="15"/>
  <c r="H113" i="15"/>
  <c r="F112" i="15"/>
  <c r="D112" i="15"/>
  <c r="H112" i="15" s="1"/>
  <c r="H111" i="15"/>
  <c r="H110" i="15"/>
  <c r="F109" i="15"/>
  <c r="D109" i="15"/>
  <c r="H108" i="15"/>
  <c r="H107" i="15"/>
  <c r="F106" i="15"/>
  <c r="D106" i="15"/>
  <c r="H105" i="15"/>
  <c r="H104" i="15"/>
  <c r="F103" i="15"/>
  <c r="H103" i="15" s="1"/>
  <c r="D103" i="15"/>
  <c r="I102" i="15"/>
  <c r="H102" i="15"/>
  <c r="I101" i="15"/>
  <c r="H101" i="15"/>
  <c r="G100" i="15"/>
  <c r="F100" i="15"/>
  <c r="E100" i="15"/>
  <c r="D100" i="15"/>
  <c r="H100" i="15" s="1"/>
  <c r="H99" i="15"/>
  <c r="H98" i="15"/>
  <c r="F97" i="15"/>
  <c r="D97" i="15"/>
  <c r="I96" i="15"/>
  <c r="H96" i="15"/>
  <c r="I95" i="15"/>
  <c r="H95" i="15"/>
  <c r="G94" i="15"/>
  <c r="F94" i="15"/>
  <c r="E94" i="15"/>
  <c r="I94" i="15" s="1"/>
  <c r="D94" i="15"/>
  <c r="I93" i="15"/>
  <c r="H93" i="15"/>
  <c r="I92" i="15"/>
  <c r="H92" i="15"/>
  <c r="G91" i="15"/>
  <c r="F91" i="15"/>
  <c r="E91" i="15"/>
  <c r="D91" i="15"/>
  <c r="I90" i="15"/>
  <c r="H90" i="15"/>
  <c r="I89" i="15"/>
  <c r="H89" i="15"/>
  <c r="G88" i="15"/>
  <c r="F88" i="15"/>
  <c r="E88" i="15"/>
  <c r="D88" i="15"/>
  <c r="H86" i="15"/>
  <c r="H85" i="15"/>
  <c r="F84" i="15"/>
  <c r="H84" i="15" s="1"/>
  <c r="D84" i="15"/>
  <c r="H81" i="15"/>
  <c r="H80" i="15"/>
  <c r="H79" i="15"/>
  <c r="H78" i="15"/>
  <c r="H77" i="15"/>
  <c r="H76" i="15"/>
  <c r="H75" i="15"/>
  <c r="F74" i="15"/>
  <c r="D74" i="15"/>
  <c r="H73" i="15"/>
  <c r="H72" i="15"/>
  <c r="H71" i="15"/>
  <c r="H70" i="15"/>
  <c r="H69" i="15"/>
  <c r="H68" i="15"/>
  <c r="H67" i="15"/>
  <c r="H66" i="15"/>
  <c r="F65" i="15"/>
  <c r="F64" i="15" s="1"/>
  <c r="D65" i="15"/>
  <c r="D64" i="15" s="1"/>
  <c r="H63" i="15"/>
  <c r="H62" i="15"/>
  <c r="H61" i="15"/>
  <c r="H60" i="15"/>
  <c r="H59" i="15"/>
  <c r="H58" i="15"/>
  <c r="F57" i="15"/>
  <c r="D57" i="15"/>
  <c r="H56" i="15"/>
  <c r="H55" i="15"/>
  <c r="H54" i="15"/>
  <c r="H53" i="15"/>
  <c r="H52" i="15"/>
  <c r="F51" i="15"/>
  <c r="D51" i="15"/>
  <c r="H51" i="15" s="1"/>
  <c r="H50" i="15"/>
  <c r="H49" i="15"/>
  <c r="H48" i="15"/>
  <c r="H47" i="15"/>
  <c r="F46" i="15"/>
  <c r="D46" i="15"/>
  <c r="H46" i="15" s="1"/>
  <c r="H44" i="15"/>
  <c r="H43" i="15"/>
  <c r="H42" i="15"/>
  <c r="H41" i="15"/>
  <c r="H40" i="15"/>
  <c r="F39" i="15"/>
  <c r="D39" i="15"/>
  <c r="H38" i="15"/>
  <c r="H37" i="15"/>
  <c r="H36" i="15"/>
  <c r="H35" i="15"/>
  <c r="F34" i="15"/>
  <c r="D34" i="15"/>
  <c r="D12" i="15"/>
  <c r="D11" i="15"/>
  <c r="D9" i="15"/>
  <c r="D8" i="15"/>
  <c r="D7" i="15"/>
  <c r="H165" i="14"/>
  <c r="H164" i="14"/>
  <c r="H163" i="14"/>
  <c r="H162" i="14"/>
  <c r="H161" i="14"/>
  <c r="H160" i="14"/>
  <c r="H159" i="14"/>
  <c r="H158" i="14"/>
  <c r="H157" i="14"/>
  <c r="H156" i="14"/>
  <c r="F155" i="14"/>
  <c r="D155" i="14"/>
  <c r="H154" i="14"/>
  <c r="H153" i="14"/>
  <c r="H152" i="14"/>
  <c r="F151" i="14"/>
  <c r="D151" i="14"/>
  <c r="H150" i="14"/>
  <c r="H149" i="14"/>
  <c r="H148" i="14"/>
  <c r="H147" i="14"/>
  <c r="F146" i="14"/>
  <c r="D146" i="14"/>
  <c r="H146" i="14" s="1"/>
  <c r="H145" i="14"/>
  <c r="H144" i="14"/>
  <c r="H143" i="14"/>
  <c r="H142" i="14"/>
  <c r="H141" i="14"/>
  <c r="H140" i="14"/>
  <c r="H139" i="14"/>
  <c r="H138" i="14"/>
  <c r="F137" i="14"/>
  <c r="D137" i="14"/>
  <c r="H136" i="14"/>
  <c r="H135" i="14"/>
  <c r="F134" i="14"/>
  <c r="D134" i="14"/>
  <c r="I133" i="14"/>
  <c r="H133" i="14"/>
  <c r="I132" i="14"/>
  <c r="H132" i="14"/>
  <c r="G131" i="14"/>
  <c r="F131" i="14"/>
  <c r="E131" i="14"/>
  <c r="D131" i="14"/>
  <c r="H130" i="14"/>
  <c r="H129" i="14"/>
  <c r="F128" i="14"/>
  <c r="D128" i="14"/>
  <c r="I127" i="14"/>
  <c r="H126" i="14"/>
  <c r="H125" i="14"/>
  <c r="F124" i="14"/>
  <c r="D124" i="14"/>
  <c r="H123" i="14"/>
  <c r="H122" i="14"/>
  <c r="F121" i="14"/>
  <c r="D121" i="14"/>
  <c r="H120" i="14"/>
  <c r="H119" i="14"/>
  <c r="F118" i="14"/>
  <c r="D118" i="14"/>
  <c r="H118" i="14" s="1"/>
  <c r="H117" i="14"/>
  <c r="H116" i="14"/>
  <c r="F115" i="14"/>
  <c r="H115" i="14" s="1"/>
  <c r="D115" i="14"/>
  <c r="H114" i="14"/>
  <c r="H113" i="14"/>
  <c r="F112" i="14"/>
  <c r="D112" i="14"/>
  <c r="H111" i="14"/>
  <c r="H110" i="14"/>
  <c r="F109" i="14"/>
  <c r="D109" i="14"/>
  <c r="H108" i="14"/>
  <c r="H107" i="14"/>
  <c r="F106" i="14"/>
  <c r="D106" i="14"/>
  <c r="H105" i="14"/>
  <c r="H104" i="14"/>
  <c r="F103" i="14"/>
  <c r="D103" i="14"/>
  <c r="I102" i="14"/>
  <c r="H102" i="14"/>
  <c r="I101" i="14"/>
  <c r="H101" i="14"/>
  <c r="G100" i="14"/>
  <c r="F100" i="14"/>
  <c r="E100" i="14"/>
  <c r="I100" i="14" s="1"/>
  <c r="D100" i="14"/>
  <c r="H99" i="14"/>
  <c r="H98" i="14"/>
  <c r="F97" i="14"/>
  <c r="D97" i="14"/>
  <c r="I96" i="14"/>
  <c r="H96" i="14"/>
  <c r="I95" i="14"/>
  <c r="H95" i="14"/>
  <c r="G94" i="14"/>
  <c r="F94" i="14"/>
  <c r="E94" i="14"/>
  <c r="D94" i="14"/>
  <c r="I93" i="14"/>
  <c r="H93" i="14"/>
  <c r="I92" i="14"/>
  <c r="H92" i="14"/>
  <c r="G91" i="14"/>
  <c r="F91" i="14"/>
  <c r="E91" i="14"/>
  <c r="D91" i="14"/>
  <c r="I90" i="14"/>
  <c r="H90" i="14"/>
  <c r="I89" i="14"/>
  <c r="H89" i="14"/>
  <c r="G88" i="14"/>
  <c r="F88" i="14"/>
  <c r="E88" i="14"/>
  <c r="D88" i="14"/>
  <c r="H86" i="14"/>
  <c r="H85" i="14"/>
  <c r="F84" i="14"/>
  <c r="D84" i="14"/>
  <c r="H81" i="14"/>
  <c r="H80" i="14"/>
  <c r="H79" i="14"/>
  <c r="H78" i="14"/>
  <c r="H77" i="14"/>
  <c r="H76" i="14"/>
  <c r="H75" i="14"/>
  <c r="F74" i="14"/>
  <c r="D74" i="14"/>
  <c r="H73" i="14"/>
  <c r="H72" i="14"/>
  <c r="H71" i="14"/>
  <c r="H70" i="14"/>
  <c r="H69" i="14"/>
  <c r="H68" i="14"/>
  <c r="H67" i="14"/>
  <c r="H66" i="14"/>
  <c r="F65" i="14"/>
  <c r="D65" i="14"/>
  <c r="D64" i="14" s="1"/>
  <c r="H63" i="14"/>
  <c r="H62" i="14"/>
  <c r="H61" i="14"/>
  <c r="H60" i="14"/>
  <c r="H59" i="14"/>
  <c r="H58" i="14"/>
  <c r="F57" i="14"/>
  <c r="D57" i="14"/>
  <c r="H56" i="14"/>
  <c r="H55" i="14"/>
  <c r="H54" i="14"/>
  <c r="H53" i="14"/>
  <c r="H52" i="14"/>
  <c r="F51" i="14"/>
  <c r="D51" i="14"/>
  <c r="H51" i="14" s="1"/>
  <c r="H50" i="14"/>
  <c r="H49" i="14"/>
  <c r="H48" i="14"/>
  <c r="H47" i="14"/>
  <c r="F46" i="14"/>
  <c r="D46" i="14"/>
  <c r="D45" i="14" s="1"/>
  <c r="H44" i="14"/>
  <c r="H43" i="14"/>
  <c r="H42" i="14"/>
  <c r="H41" i="14"/>
  <c r="H40" i="14"/>
  <c r="F39" i="14"/>
  <c r="D39" i="14"/>
  <c r="H38" i="14"/>
  <c r="H37" i="14"/>
  <c r="H36" i="14"/>
  <c r="H35" i="14"/>
  <c r="F34" i="14"/>
  <c r="D34" i="14"/>
  <c r="D12" i="14"/>
  <c r="D11" i="14"/>
  <c r="D9" i="14"/>
  <c r="D8" i="14"/>
  <c r="D7" i="14"/>
  <c r="H165" i="13"/>
  <c r="H164" i="13"/>
  <c r="H163" i="13"/>
  <c r="H162" i="13"/>
  <c r="H161" i="13"/>
  <c r="H160" i="13"/>
  <c r="H159" i="13"/>
  <c r="H158" i="13"/>
  <c r="H157" i="13"/>
  <c r="H156" i="13"/>
  <c r="F155" i="13"/>
  <c r="D155" i="13"/>
  <c r="H154" i="13"/>
  <c r="H153" i="13"/>
  <c r="H152" i="13"/>
  <c r="F151" i="13"/>
  <c r="D151" i="13"/>
  <c r="H151" i="13" s="1"/>
  <c r="H150" i="13"/>
  <c r="H149" i="13"/>
  <c r="H148" i="13"/>
  <c r="H147" i="13"/>
  <c r="F146" i="13"/>
  <c r="D146" i="13"/>
  <c r="H145" i="13"/>
  <c r="H144" i="13"/>
  <c r="H143" i="13"/>
  <c r="H142" i="13"/>
  <c r="H141" i="13"/>
  <c r="H140" i="13"/>
  <c r="H139" i="13"/>
  <c r="H138" i="13"/>
  <c r="F137" i="13"/>
  <c r="D137" i="13"/>
  <c r="H136" i="13"/>
  <c r="H135" i="13"/>
  <c r="F134" i="13"/>
  <c r="D134" i="13"/>
  <c r="I133" i="13"/>
  <c r="H133" i="13"/>
  <c r="I132" i="13"/>
  <c r="H132" i="13"/>
  <c r="G131" i="13"/>
  <c r="F131" i="13"/>
  <c r="E131" i="13"/>
  <c r="D131" i="13"/>
  <c r="H130" i="13"/>
  <c r="H129" i="13"/>
  <c r="F128" i="13"/>
  <c r="D128" i="13"/>
  <c r="I127" i="13"/>
  <c r="H126" i="13"/>
  <c r="H125" i="13"/>
  <c r="F124" i="13"/>
  <c r="D124" i="13"/>
  <c r="H123" i="13"/>
  <c r="H122" i="13"/>
  <c r="F121" i="13"/>
  <c r="H121" i="13" s="1"/>
  <c r="D121" i="13"/>
  <c r="H120" i="13"/>
  <c r="H119" i="13"/>
  <c r="F118" i="13"/>
  <c r="D118" i="13"/>
  <c r="H117" i="13"/>
  <c r="H116" i="13"/>
  <c r="F115" i="13"/>
  <c r="D115" i="13"/>
  <c r="H114" i="13"/>
  <c r="H113" i="13"/>
  <c r="F112" i="13"/>
  <c r="D112" i="13"/>
  <c r="H111" i="13"/>
  <c r="H110" i="13"/>
  <c r="F109" i="13"/>
  <c r="D109" i="13"/>
  <c r="H109" i="13" s="1"/>
  <c r="H108" i="13"/>
  <c r="H107" i="13"/>
  <c r="F106" i="13"/>
  <c r="D106" i="13"/>
  <c r="H106" i="13" s="1"/>
  <c r="H105" i="13"/>
  <c r="H104" i="13"/>
  <c r="F103" i="13"/>
  <c r="D103" i="13"/>
  <c r="I102" i="13"/>
  <c r="H102" i="13"/>
  <c r="I101" i="13"/>
  <c r="H101" i="13"/>
  <c r="G100" i="13"/>
  <c r="F100" i="13"/>
  <c r="E100" i="13"/>
  <c r="D100" i="13"/>
  <c r="H99" i="13"/>
  <c r="H98" i="13"/>
  <c r="F97" i="13"/>
  <c r="D97" i="13"/>
  <c r="H97" i="13" s="1"/>
  <c r="I96" i="13"/>
  <c r="H96" i="13"/>
  <c r="I95" i="13"/>
  <c r="H95" i="13"/>
  <c r="G94" i="13"/>
  <c r="F94" i="13"/>
  <c r="E94" i="13"/>
  <c r="D94" i="13"/>
  <c r="I93" i="13"/>
  <c r="H93" i="13"/>
  <c r="I92" i="13"/>
  <c r="H92" i="13"/>
  <c r="G91" i="13"/>
  <c r="F91" i="13"/>
  <c r="E91" i="13"/>
  <c r="D91" i="13"/>
  <c r="I90" i="13"/>
  <c r="H90" i="13"/>
  <c r="I89" i="13"/>
  <c r="H89" i="13"/>
  <c r="G88" i="13"/>
  <c r="F88" i="13"/>
  <c r="E88" i="13"/>
  <c r="D88" i="13"/>
  <c r="H88" i="13" s="1"/>
  <c r="H86" i="13"/>
  <c r="H85" i="13"/>
  <c r="F84" i="13"/>
  <c r="D84" i="13"/>
  <c r="H81" i="13"/>
  <c r="H80" i="13"/>
  <c r="H79" i="13"/>
  <c r="H78" i="13"/>
  <c r="H77" i="13"/>
  <c r="H76" i="13"/>
  <c r="H75" i="13"/>
  <c r="F74" i="13"/>
  <c r="D74" i="13"/>
  <c r="H73" i="13"/>
  <c r="H72" i="13"/>
  <c r="H71" i="13"/>
  <c r="H70" i="13"/>
  <c r="H69" i="13"/>
  <c r="H68" i="13"/>
  <c r="H67" i="13"/>
  <c r="H66" i="13"/>
  <c r="F65" i="13"/>
  <c r="F64" i="13" s="1"/>
  <c r="D65" i="13"/>
  <c r="D64" i="13" s="1"/>
  <c r="H63" i="13"/>
  <c r="H62" i="13"/>
  <c r="H61" i="13"/>
  <c r="H60" i="13"/>
  <c r="H59" i="13"/>
  <c r="H58" i="13"/>
  <c r="F57" i="13"/>
  <c r="D57" i="13"/>
  <c r="H56" i="13"/>
  <c r="H55" i="13"/>
  <c r="H54" i="13"/>
  <c r="H53" i="13"/>
  <c r="H52" i="13"/>
  <c r="F51" i="13"/>
  <c r="D51" i="13"/>
  <c r="H50" i="13"/>
  <c r="H49" i="13"/>
  <c r="H48" i="13"/>
  <c r="H47" i="13"/>
  <c r="F46" i="13"/>
  <c r="D46" i="13"/>
  <c r="H46" i="13" s="1"/>
  <c r="H44" i="13"/>
  <c r="H43" i="13"/>
  <c r="H42" i="13"/>
  <c r="H41" i="13"/>
  <c r="H40" i="13"/>
  <c r="F39" i="13"/>
  <c r="D39" i="13"/>
  <c r="H38" i="13"/>
  <c r="H37" i="13"/>
  <c r="H36" i="13"/>
  <c r="H35" i="13"/>
  <c r="F34" i="13"/>
  <c r="D34" i="13"/>
  <c r="H34" i="13" s="1"/>
  <c r="D12" i="13"/>
  <c r="D11" i="13"/>
  <c r="D9" i="13"/>
  <c r="D8" i="13"/>
  <c r="D7" i="13"/>
  <c r="H165" i="12"/>
  <c r="H164" i="12"/>
  <c r="H163" i="12"/>
  <c r="H162" i="12"/>
  <c r="H161" i="12"/>
  <c r="H160" i="12"/>
  <c r="H159" i="12"/>
  <c r="H158" i="12"/>
  <c r="H157" i="12"/>
  <c r="H156" i="12"/>
  <c r="F155" i="12"/>
  <c r="D155" i="12"/>
  <c r="H154" i="12"/>
  <c r="H153" i="12"/>
  <c r="H152" i="12"/>
  <c r="F151" i="12"/>
  <c r="D151" i="12"/>
  <c r="H150" i="12"/>
  <c r="H149" i="12"/>
  <c r="H148" i="12"/>
  <c r="H147" i="12"/>
  <c r="F146" i="12"/>
  <c r="D146" i="12"/>
  <c r="H146" i="12" s="1"/>
  <c r="H145" i="12"/>
  <c r="H144" i="12"/>
  <c r="H143" i="12"/>
  <c r="H142" i="12"/>
  <c r="H141" i="12"/>
  <c r="H140" i="12"/>
  <c r="H139" i="12"/>
  <c r="H138" i="12"/>
  <c r="F137" i="12"/>
  <c r="D137" i="12"/>
  <c r="H136" i="12"/>
  <c r="H135" i="12"/>
  <c r="F134" i="12"/>
  <c r="D134" i="12"/>
  <c r="I133" i="12"/>
  <c r="H133" i="12"/>
  <c r="I132" i="12"/>
  <c r="H132" i="12"/>
  <c r="G131" i="12"/>
  <c r="F131" i="12"/>
  <c r="E131" i="12"/>
  <c r="D131" i="12"/>
  <c r="H130" i="12"/>
  <c r="H129" i="12"/>
  <c r="F128" i="12"/>
  <c r="H128" i="12" s="1"/>
  <c r="D128" i="12"/>
  <c r="I127" i="12"/>
  <c r="H126" i="12"/>
  <c r="H125" i="12"/>
  <c r="F124" i="12"/>
  <c r="D124" i="12"/>
  <c r="H123" i="12"/>
  <c r="H122" i="12"/>
  <c r="F121" i="12"/>
  <c r="D121" i="12"/>
  <c r="H120" i="12"/>
  <c r="H119" i="12"/>
  <c r="F118" i="12"/>
  <c r="D118" i="12"/>
  <c r="H118" i="12" s="1"/>
  <c r="H117" i="12"/>
  <c r="H116" i="12"/>
  <c r="F115" i="12"/>
  <c r="D115" i="12"/>
  <c r="H115" i="12" s="1"/>
  <c r="H114" i="12"/>
  <c r="H113" i="12"/>
  <c r="F112" i="12"/>
  <c r="D112" i="12"/>
  <c r="H111" i="12"/>
  <c r="H110" i="12"/>
  <c r="F109" i="12"/>
  <c r="D109" i="12"/>
  <c r="H108" i="12"/>
  <c r="H107" i="12"/>
  <c r="F106" i="12"/>
  <c r="H106" i="12" s="1"/>
  <c r="D106" i="12"/>
  <c r="H105" i="12"/>
  <c r="H104" i="12"/>
  <c r="F103" i="12"/>
  <c r="D103" i="12"/>
  <c r="H103" i="12" s="1"/>
  <c r="I102" i="12"/>
  <c r="H102" i="12"/>
  <c r="I101" i="12"/>
  <c r="H101" i="12"/>
  <c r="G100" i="12"/>
  <c r="F100" i="12"/>
  <c r="E100" i="12"/>
  <c r="I100" i="12" s="1"/>
  <c r="D100" i="12"/>
  <c r="H99" i="12"/>
  <c r="H98" i="12"/>
  <c r="F97" i="12"/>
  <c r="D97" i="12"/>
  <c r="H97" i="12" s="1"/>
  <c r="I96" i="12"/>
  <c r="H96" i="12"/>
  <c r="I95" i="12"/>
  <c r="H95" i="12"/>
  <c r="G94" i="12"/>
  <c r="F94" i="12"/>
  <c r="E94" i="12"/>
  <c r="D94" i="12"/>
  <c r="I93" i="12"/>
  <c r="H93" i="12"/>
  <c r="I92" i="12"/>
  <c r="H92" i="12"/>
  <c r="G91" i="12"/>
  <c r="F91" i="12"/>
  <c r="E91" i="12"/>
  <c r="D91" i="12"/>
  <c r="I90" i="12"/>
  <c r="H90" i="12"/>
  <c r="I89" i="12"/>
  <c r="H89" i="12"/>
  <c r="H88" i="12"/>
  <c r="G88" i="12"/>
  <c r="F88" i="12"/>
  <c r="E88" i="12"/>
  <c r="D88" i="12"/>
  <c r="H86" i="12"/>
  <c r="H85" i="12"/>
  <c r="F84" i="12"/>
  <c r="D84" i="12"/>
  <c r="H81" i="12"/>
  <c r="H80" i="12"/>
  <c r="H79" i="12"/>
  <c r="H78" i="12"/>
  <c r="H77" i="12"/>
  <c r="H76" i="12"/>
  <c r="H75" i="12"/>
  <c r="F74" i="12"/>
  <c r="D74" i="12"/>
  <c r="H73" i="12"/>
  <c r="H72" i="12"/>
  <c r="H71" i="12"/>
  <c r="H70" i="12"/>
  <c r="H69" i="12"/>
  <c r="H68" i="12"/>
  <c r="H67" i="12"/>
  <c r="H66" i="12"/>
  <c r="F65" i="12"/>
  <c r="F64" i="12" s="1"/>
  <c r="D65" i="12"/>
  <c r="H63" i="12"/>
  <c r="H62" i="12"/>
  <c r="H61" i="12"/>
  <c r="H60" i="12"/>
  <c r="H59" i="12"/>
  <c r="H58" i="12"/>
  <c r="F57" i="12"/>
  <c r="D57" i="12"/>
  <c r="H56" i="12"/>
  <c r="H55" i="12"/>
  <c r="H54" i="12"/>
  <c r="H53" i="12"/>
  <c r="H52" i="12"/>
  <c r="F51" i="12"/>
  <c r="D51" i="12"/>
  <c r="H50" i="12"/>
  <c r="H49" i="12"/>
  <c r="H48" i="12"/>
  <c r="H47" i="12"/>
  <c r="H46" i="12"/>
  <c r="F46" i="12"/>
  <c r="D46" i="12"/>
  <c r="H44" i="12"/>
  <c r="H43" i="12"/>
  <c r="H42" i="12"/>
  <c r="H41" i="12"/>
  <c r="H40" i="12"/>
  <c r="F39" i="12"/>
  <c r="D39" i="12"/>
  <c r="H38" i="12"/>
  <c r="H37" i="12"/>
  <c r="H36" i="12"/>
  <c r="H35" i="12"/>
  <c r="F34" i="12"/>
  <c r="D34" i="12"/>
  <c r="D12" i="12"/>
  <c r="D11" i="12"/>
  <c r="D9" i="12"/>
  <c r="D8" i="12"/>
  <c r="D7" i="12"/>
  <c r="H165" i="11"/>
  <c r="H164" i="11"/>
  <c r="H163" i="11"/>
  <c r="H162" i="11"/>
  <c r="H161" i="11"/>
  <c r="H160" i="11"/>
  <c r="H159" i="11"/>
  <c r="H158" i="11"/>
  <c r="H157" i="11"/>
  <c r="H156" i="11"/>
  <c r="F155" i="11"/>
  <c r="D155" i="11"/>
  <c r="H154" i="11"/>
  <c r="H153" i="11"/>
  <c r="H152" i="11"/>
  <c r="F151" i="11"/>
  <c r="D151" i="11"/>
  <c r="H150" i="11"/>
  <c r="H149" i="11"/>
  <c r="H148" i="11"/>
  <c r="H147" i="11"/>
  <c r="F146" i="11"/>
  <c r="D146" i="11"/>
  <c r="H146" i="11" s="1"/>
  <c r="H145" i="11"/>
  <c r="H144" i="11"/>
  <c r="H143" i="11"/>
  <c r="H142" i="11"/>
  <c r="H141" i="11"/>
  <c r="H140" i="11"/>
  <c r="H139" i="11"/>
  <c r="H138" i="11"/>
  <c r="F137" i="11"/>
  <c r="D137" i="11"/>
  <c r="H136" i="11"/>
  <c r="H135" i="11"/>
  <c r="F134" i="11"/>
  <c r="D134" i="11"/>
  <c r="I133" i="11"/>
  <c r="H133" i="11"/>
  <c r="I132" i="11"/>
  <c r="H132" i="11"/>
  <c r="G131" i="11"/>
  <c r="F131" i="11"/>
  <c r="E131" i="11"/>
  <c r="D131" i="11"/>
  <c r="H130" i="11"/>
  <c r="H129" i="11"/>
  <c r="F128" i="11"/>
  <c r="D128" i="11"/>
  <c r="I127" i="11"/>
  <c r="H126" i="11"/>
  <c r="H125" i="11"/>
  <c r="F124" i="11"/>
  <c r="D124" i="11"/>
  <c r="H124" i="11" s="1"/>
  <c r="H123" i="11"/>
  <c r="H122" i="11"/>
  <c r="F121" i="11"/>
  <c r="D121" i="11"/>
  <c r="H120" i="11"/>
  <c r="H119" i="11"/>
  <c r="F118" i="11"/>
  <c r="D118" i="11"/>
  <c r="H117" i="11"/>
  <c r="H116" i="11"/>
  <c r="F115" i="11"/>
  <c r="D115" i="11"/>
  <c r="H114" i="11"/>
  <c r="H113" i="11"/>
  <c r="F112" i="11"/>
  <c r="D112" i="11"/>
  <c r="H111" i="11"/>
  <c r="H110" i="11"/>
  <c r="F109" i="11"/>
  <c r="D109" i="11"/>
  <c r="H108" i="11"/>
  <c r="H107" i="11"/>
  <c r="F106" i="11"/>
  <c r="D106" i="11"/>
  <c r="H105" i="11"/>
  <c r="H104" i="11"/>
  <c r="F103" i="11"/>
  <c r="H103" i="11" s="1"/>
  <c r="D103" i="11"/>
  <c r="I102" i="11"/>
  <c r="H102" i="11"/>
  <c r="I101" i="11"/>
  <c r="H101" i="11"/>
  <c r="G100" i="11"/>
  <c r="F100" i="11"/>
  <c r="H100" i="11" s="1"/>
  <c r="E100" i="11"/>
  <c r="I100" i="11" s="1"/>
  <c r="D100" i="11"/>
  <c r="H99" i="11"/>
  <c r="H98" i="11"/>
  <c r="F97" i="11"/>
  <c r="D97" i="11"/>
  <c r="I96" i="11"/>
  <c r="H96" i="11"/>
  <c r="I95" i="11"/>
  <c r="H95" i="11"/>
  <c r="G94" i="11"/>
  <c r="F94" i="11"/>
  <c r="E94" i="11"/>
  <c r="I94" i="11" s="1"/>
  <c r="D94" i="11"/>
  <c r="I93" i="11"/>
  <c r="H93" i="11"/>
  <c r="I92" i="11"/>
  <c r="H92" i="11"/>
  <c r="G91" i="11"/>
  <c r="F91" i="11"/>
  <c r="E91" i="11"/>
  <c r="D91" i="11"/>
  <c r="I90" i="11"/>
  <c r="H90" i="11"/>
  <c r="I89" i="11"/>
  <c r="H89" i="11"/>
  <c r="G88" i="11"/>
  <c r="F88" i="11"/>
  <c r="E88" i="11"/>
  <c r="D88" i="11"/>
  <c r="H86" i="11"/>
  <c r="H85" i="11"/>
  <c r="F84" i="11"/>
  <c r="D84" i="11"/>
  <c r="H84" i="11" s="1"/>
  <c r="H81" i="11"/>
  <c r="H80" i="11"/>
  <c r="H79" i="11"/>
  <c r="H78" i="11"/>
  <c r="H77" i="11"/>
  <c r="H76" i="11"/>
  <c r="H75" i="11"/>
  <c r="F74" i="11"/>
  <c r="D74" i="11"/>
  <c r="H73" i="11"/>
  <c r="H72" i="11"/>
  <c r="H71" i="11"/>
  <c r="H70" i="11"/>
  <c r="H69" i="11"/>
  <c r="H68" i="11"/>
  <c r="H67" i="11"/>
  <c r="H66" i="11"/>
  <c r="F65" i="11"/>
  <c r="D65" i="11"/>
  <c r="F64" i="11"/>
  <c r="H63" i="11"/>
  <c r="H62" i="11"/>
  <c r="H61" i="11"/>
  <c r="H60" i="11"/>
  <c r="H59" i="11"/>
  <c r="H58" i="11"/>
  <c r="F57" i="11"/>
  <c r="D57" i="11"/>
  <c r="H56" i="11"/>
  <c r="H55" i="11"/>
  <c r="H54" i="11"/>
  <c r="H53" i="11"/>
  <c r="H52" i="11"/>
  <c r="F51" i="11"/>
  <c r="D51" i="11"/>
  <c r="H50" i="11"/>
  <c r="H49" i="11"/>
  <c r="H48" i="11"/>
  <c r="H47" i="11"/>
  <c r="F46" i="11"/>
  <c r="D46" i="11"/>
  <c r="H44" i="11"/>
  <c r="H43" i="11"/>
  <c r="H42" i="11"/>
  <c r="H41" i="11"/>
  <c r="H40" i="11"/>
  <c r="F39" i="11"/>
  <c r="D39" i="11"/>
  <c r="H38" i="11"/>
  <c r="H37" i="11"/>
  <c r="H36" i="11"/>
  <c r="H35" i="11"/>
  <c r="F34" i="11"/>
  <c r="D34" i="11"/>
  <c r="D12" i="11"/>
  <c r="D11" i="11"/>
  <c r="D9" i="11"/>
  <c r="D8" i="11"/>
  <c r="D7" i="11"/>
  <c r="H165" i="10"/>
  <c r="H164" i="10"/>
  <c r="H163" i="10"/>
  <c r="H162" i="10"/>
  <c r="H161" i="10"/>
  <c r="H160" i="10"/>
  <c r="H159" i="10"/>
  <c r="H158" i="10"/>
  <c r="H157" i="10"/>
  <c r="H156" i="10"/>
  <c r="F155" i="10"/>
  <c r="D155" i="10"/>
  <c r="H154" i="10"/>
  <c r="H153" i="10"/>
  <c r="H152" i="10"/>
  <c r="F151" i="10"/>
  <c r="D151" i="10"/>
  <c r="H151" i="10" s="1"/>
  <c r="H150" i="10"/>
  <c r="H149" i="10"/>
  <c r="H148" i="10"/>
  <c r="H147" i="10"/>
  <c r="F146" i="10"/>
  <c r="D146" i="10"/>
  <c r="H145" i="10"/>
  <c r="H144" i="10"/>
  <c r="H143" i="10"/>
  <c r="H142" i="10"/>
  <c r="H141" i="10"/>
  <c r="H140" i="10"/>
  <c r="H139" i="10"/>
  <c r="H138" i="10"/>
  <c r="F137" i="10"/>
  <c r="D137" i="10"/>
  <c r="H136" i="10"/>
  <c r="H135" i="10"/>
  <c r="F134" i="10"/>
  <c r="D134" i="10"/>
  <c r="I133" i="10"/>
  <c r="H133" i="10"/>
  <c r="I132" i="10"/>
  <c r="H132" i="10"/>
  <c r="G131" i="10"/>
  <c r="F131" i="10"/>
  <c r="E131" i="10"/>
  <c r="D131" i="10"/>
  <c r="H130" i="10"/>
  <c r="H129" i="10"/>
  <c r="F128" i="10"/>
  <c r="D128" i="10"/>
  <c r="I127" i="10"/>
  <c r="H126" i="10"/>
  <c r="H125" i="10"/>
  <c r="H124" i="10"/>
  <c r="F124" i="10"/>
  <c r="D124" i="10"/>
  <c r="H123" i="10"/>
  <c r="H122" i="10"/>
  <c r="F121" i="10"/>
  <c r="D121" i="10"/>
  <c r="H121" i="10" s="1"/>
  <c r="H120" i="10"/>
  <c r="H119" i="10"/>
  <c r="F118" i="10"/>
  <c r="D118" i="10"/>
  <c r="H118" i="10" s="1"/>
  <c r="H117" i="10"/>
  <c r="H116" i="10"/>
  <c r="F115" i="10"/>
  <c r="D115" i="10"/>
  <c r="H114" i="10"/>
  <c r="H113" i="10"/>
  <c r="F112" i="10"/>
  <c r="D112" i="10"/>
  <c r="H112" i="10" s="1"/>
  <c r="H111" i="10"/>
  <c r="H110" i="10"/>
  <c r="F109" i="10"/>
  <c r="D109" i="10"/>
  <c r="H108" i="10"/>
  <c r="H107" i="10"/>
  <c r="F106" i="10"/>
  <c r="D106" i="10"/>
  <c r="H105" i="10"/>
  <c r="H104" i="10"/>
  <c r="F103" i="10"/>
  <c r="H103" i="10" s="1"/>
  <c r="D103" i="10"/>
  <c r="I102" i="10"/>
  <c r="H102" i="10"/>
  <c r="I101" i="10"/>
  <c r="H101" i="10"/>
  <c r="G100" i="10"/>
  <c r="F100" i="10"/>
  <c r="E100" i="10"/>
  <c r="D100" i="10"/>
  <c r="H100" i="10" s="1"/>
  <c r="H99" i="10"/>
  <c r="H98" i="10"/>
  <c r="F97" i="10"/>
  <c r="D97" i="10"/>
  <c r="I96" i="10"/>
  <c r="H96" i="10"/>
  <c r="I95" i="10"/>
  <c r="H95" i="10"/>
  <c r="G94" i="10"/>
  <c r="F94" i="10"/>
  <c r="E94" i="10"/>
  <c r="D94" i="10"/>
  <c r="I93" i="10"/>
  <c r="H93" i="10"/>
  <c r="I92" i="10"/>
  <c r="H92" i="10"/>
  <c r="G91" i="10"/>
  <c r="F91" i="10"/>
  <c r="E91" i="10"/>
  <c r="D91" i="10"/>
  <c r="I90" i="10"/>
  <c r="H90" i="10"/>
  <c r="I89" i="10"/>
  <c r="H89" i="10"/>
  <c r="G88" i="10"/>
  <c r="F88" i="10"/>
  <c r="E88" i="10"/>
  <c r="D88" i="10"/>
  <c r="H88" i="10" s="1"/>
  <c r="H86" i="10"/>
  <c r="H85" i="10"/>
  <c r="F84" i="10"/>
  <c r="H84" i="10" s="1"/>
  <c r="D84" i="10"/>
  <c r="H81" i="10"/>
  <c r="H80" i="10"/>
  <c r="H79" i="10"/>
  <c r="H78" i="10"/>
  <c r="H77" i="10"/>
  <c r="H76" i="10"/>
  <c r="H75" i="10"/>
  <c r="F74" i="10"/>
  <c r="D74" i="10"/>
  <c r="H73" i="10"/>
  <c r="H72" i="10"/>
  <c r="H71" i="10"/>
  <c r="H70" i="10"/>
  <c r="H69" i="10"/>
  <c r="H68" i="10"/>
  <c r="H67" i="10"/>
  <c r="H66" i="10"/>
  <c r="F65" i="10"/>
  <c r="F64" i="10" s="1"/>
  <c r="D65" i="10"/>
  <c r="H63" i="10"/>
  <c r="H62" i="10"/>
  <c r="H61" i="10"/>
  <c r="H60" i="10"/>
  <c r="H59" i="10"/>
  <c r="H58" i="10"/>
  <c r="F57" i="10"/>
  <c r="D57" i="10"/>
  <c r="H57" i="10" s="1"/>
  <c r="H56" i="10"/>
  <c r="H55" i="10"/>
  <c r="H54" i="10"/>
  <c r="H53" i="10"/>
  <c r="H52" i="10"/>
  <c r="F51" i="10"/>
  <c r="D51" i="10"/>
  <c r="H50" i="10"/>
  <c r="H49" i="10"/>
  <c r="H48" i="10"/>
  <c r="H47" i="10"/>
  <c r="F46" i="10"/>
  <c r="D46" i="10"/>
  <c r="H46" i="10" s="1"/>
  <c r="H44" i="10"/>
  <c r="H43" i="10"/>
  <c r="H42" i="10"/>
  <c r="H41" i="10"/>
  <c r="H40" i="10"/>
  <c r="F39" i="10"/>
  <c r="D39" i="10"/>
  <c r="H39" i="10" s="1"/>
  <c r="H38" i="10"/>
  <c r="H37" i="10"/>
  <c r="H36" i="10"/>
  <c r="H35" i="10"/>
  <c r="F34" i="10"/>
  <c r="D34" i="10"/>
  <c r="D12" i="10"/>
  <c r="D11" i="10"/>
  <c r="D9" i="10"/>
  <c r="D8" i="10"/>
  <c r="D7" i="10"/>
  <c r="H165" i="9"/>
  <c r="H164" i="9"/>
  <c r="H163" i="9"/>
  <c r="H162" i="9"/>
  <c r="H161" i="9"/>
  <c r="H160" i="9"/>
  <c r="H159" i="9"/>
  <c r="H158" i="9"/>
  <c r="H157" i="9"/>
  <c r="H156" i="9"/>
  <c r="F155" i="9"/>
  <c r="D155" i="9"/>
  <c r="H154" i="9"/>
  <c r="H153" i="9"/>
  <c r="H152" i="9"/>
  <c r="F151" i="9"/>
  <c r="D151" i="9"/>
  <c r="H151" i="9" s="1"/>
  <c r="H150" i="9"/>
  <c r="H149" i="9"/>
  <c r="H148" i="9"/>
  <c r="H147" i="9"/>
  <c r="F146" i="9"/>
  <c r="D146" i="9"/>
  <c r="H145" i="9"/>
  <c r="H144" i="9"/>
  <c r="H143" i="9"/>
  <c r="H142" i="9"/>
  <c r="H141" i="9"/>
  <c r="H140" i="9"/>
  <c r="H139" i="9"/>
  <c r="H138" i="9"/>
  <c r="F137" i="9"/>
  <c r="D137" i="9"/>
  <c r="H137" i="9" s="1"/>
  <c r="H136" i="9"/>
  <c r="H135" i="9"/>
  <c r="F134" i="9"/>
  <c r="D134" i="9"/>
  <c r="I133" i="9"/>
  <c r="H133" i="9"/>
  <c r="I132" i="9"/>
  <c r="H132" i="9"/>
  <c r="G131" i="9"/>
  <c r="F131" i="9"/>
  <c r="E131" i="9"/>
  <c r="D131" i="9"/>
  <c r="H130" i="9"/>
  <c r="H129" i="9"/>
  <c r="F128" i="9"/>
  <c r="D128" i="9"/>
  <c r="I127" i="9"/>
  <c r="H126" i="9"/>
  <c r="H125" i="9"/>
  <c r="F124" i="9"/>
  <c r="D124" i="9"/>
  <c r="H123" i="9"/>
  <c r="H122" i="9"/>
  <c r="F121" i="9"/>
  <c r="D121" i="9"/>
  <c r="H121" i="9" s="1"/>
  <c r="H120" i="9"/>
  <c r="H119" i="9"/>
  <c r="H118" i="9"/>
  <c r="F118" i="9"/>
  <c r="D118" i="9"/>
  <c r="H117" i="9"/>
  <c r="H116" i="9"/>
  <c r="F115" i="9"/>
  <c r="D115" i="9"/>
  <c r="H114" i="9"/>
  <c r="H113" i="9"/>
  <c r="F112" i="9"/>
  <c r="H112" i="9" s="1"/>
  <c r="D112" i="9"/>
  <c r="H111" i="9"/>
  <c r="H110" i="9"/>
  <c r="F109" i="9"/>
  <c r="D109" i="9"/>
  <c r="H108" i="9"/>
  <c r="H107" i="9"/>
  <c r="F106" i="9"/>
  <c r="D106" i="9"/>
  <c r="H105" i="9"/>
  <c r="H104" i="9"/>
  <c r="F103" i="9"/>
  <c r="D103" i="9"/>
  <c r="I102" i="9"/>
  <c r="H102" i="9"/>
  <c r="I101" i="9"/>
  <c r="H101" i="9"/>
  <c r="G100" i="9"/>
  <c r="F100" i="9"/>
  <c r="E100" i="9"/>
  <c r="I100" i="9" s="1"/>
  <c r="D100" i="9"/>
  <c r="H99" i="9"/>
  <c r="H98" i="9"/>
  <c r="F97" i="9"/>
  <c r="D97" i="9"/>
  <c r="H97" i="9" s="1"/>
  <c r="I96" i="9"/>
  <c r="H96" i="9"/>
  <c r="I95" i="9"/>
  <c r="H95" i="9"/>
  <c r="G94" i="9"/>
  <c r="F94" i="9"/>
  <c r="E94" i="9"/>
  <c r="D94" i="9"/>
  <c r="I93" i="9"/>
  <c r="H93" i="9"/>
  <c r="I92" i="9"/>
  <c r="H92" i="9"/>
  <c r="G91" i="9"/>
  <c r="F91" i="9"/>
  <c r="E91" i="9"/>
  <c r="D91" i="9"/>
  <c r="I90" i="9"/>
  <c r="H90" i="9"/>
  <c r="I89" i="9"/>
  <c r="H89" i="9"/>
  <c r="G88" i="9"/>
  <c r="F88" i="9"/>
  <c r="E88" i="9"/>
  <c r="D88" i="9"/>
  <c r="H86" i="9"/>
  <c r="H85" i="9"/>
  <c r="F84" i="9"/>
  <c r="D84" i="9"/>
  <c r="H81" i="9"/>
  <c r="H80" i="9"/>
  <c r="H79" i="9"/>
  <c r="H78" i="9"/>
  <c r="H77" i="9"/>
  <c r="H76" i="9"/>
  <c r="H75" i="9"/>
  <c r="F74" i="9"/>
  <c r="D74" i="9"/>
  <c r="H73" i="9"/>
  <c r="H72" i="9"/>
  <c r="H71" i="9"/>
  <c r="H70" i="9"/>
  <c r="H69" i="9"/>
  <c r="H68" i="9"/>
  <c r="H67" i="9"/>
  <c r="H66" i="9"/>
  <c r="F65" i="9"/>
  <c r="F64" i="9" s="1"/>
  <c r="D65" i="9"/>
  <c r="D64" i="9" s="1"/>
  <c r="H63" i="9"/>
  <c r="H62" i="9"/>
  <c r="H61" i="9"/>
  <c r="H60" i="9"/>
  <c r="H59" i="9"/>
  <c r="H58" i="9"/>
  <c r="F57" i="9"/>
  <c r="D57" i="9"/>
  <c r="H56" i="9"/>
  <c r="H55" i="9"/>
  <c r="H54" i="9"/>
  <c r="H53" i="9"/>
  <c r="H52" i="9"/>
  <c r="F51" i="9"/>
  <c r="D51" i="9"/>
  <c r="H50" i="9"/>
  <c r="H49" i="9"/>
  <c r="H48" i="9"/>
  <c r="H47" i="9"/>
  <c r="F46" i="9"/>
  <c r="D46" i="9"/>
  <c r="H44" i="9"/>
  <c r="H43" i="9"/>
  <c r="H42" i="9"/>
  <c r="H41" i="9"/>
  <c r="H40" i="9"/>
  <c r="F39" i="9"/>
  <c r="D39" i="9"/>
  <c r="H38" i="9"/>
  <c r="H37" i="9"/>
  <c r="H36" i="9"/>
  <c r="H35" i="9"/>
  <c r="F34" i="9"/>
  <c r="D34" i="9"/>
  <c r="D33" i="9" s="1"/>
  <c r="D12" i="9"/>
  <c r="D11" i="9"/>
  <c r="D9" i="9"/>
  <c r="D8" i="9"/>
  <c r="D7" i="9"/>
  <c r="H165" i="8"/>
  <c r="H164" i="8"/>
  <c r="H163" i="8"/>
  <c r="H162" i="8"/>
  <c r="H161" i="8"/>
  <c r="H160" i="8"/>
  <c r="H159" i="8"/>
  <c r="H158" i="8"/>
  <c r="H157" i="8"/>
  <c r="H156" i="8"/>
  <c r="F155" i="8"/>
  <c r="D155" i="8"/>
  <c r="H154" i="8"/>
  <c r="H153" i="8"/>
  <c r="H152" i="8"/>
  <c r="F151" i="8"/>
  <c r="D151" i="8"/>
  <c r="H151" i="8" s="1"/>
  <c r="H150" i="8"/>
  <c r="H149" i="8"/>
  <c r="H148" i="8"/>
  <c r="H147" i="8"/>
  <c r="F146" i="8"/>
  <c r="D146" i="8"/>
  <c r="H145" i="8"/>
  <c r="H144" i="8"/>
  <c r="H143" i="8"/>
  <c r="H142" i="8"/>
  <c r="H141" i="8"/>
  <c r="H140" i="8"/>
  <c r="H139" i="8"/>
  <c r="H138" i="8"/>
  <c r="H137" i="8"/>
  <c r="F137" i="8"/>
  <c r="D137" i="8"/>
  <c r="H136" i="8"/>
  <c r="H135" i="8"/>
  <c r="F134" i="8"/>
  <c r="D134" i="8"/>
  <c r="I133" i="8"/>
  <c r="H133" i="8"/>
  <c r="I132" i="8"/>
  <c r="H132" i="8"/>
  <c r="G131" i="8"/>
  <c r="F131" i="8"/>
  <c r="E131" i="8"/>
  <c r="D131" i="8"/>
  <c r="H130" i="8"/>
  <c r="H129" i="8"/>
  <c r="F128" i="8"/>
  <c r="D128" i="8"/>
  <c r="I127" i="8"/>
  <c r="H126" i="8"/>
  <c r="H125" i="8"/>
  <c r="F124" i="8"/>
  <c r="D124" i="8"/>
  <c r="H123" i="8"/>
  <c r="H122" i="8"/>
  <c r="F121" i="8"/>
  <c r="D121" i="8"/>
  <c r="H120" i="8"/>
  <c r="H119" i="8"/>
  <c r="F118" i="8"/>
  <c r="H118" i="8" s="1"/>
  <c r="D118" i="8"/>
  <c r="H117" i="8"/>
  <c r="H116" i="8"/>
  <c r="F115" i="8"/>
  <c r="D115" i="8"/>
  <c r="H115" i="8" s="1"/>
  <c r="H114" i="8"/>
  <c r="H113" i="8"/>
  <c r="F112" i="8"/>
  <c r="D112" i="8"/>
  <c r="H111" i="8"/>
  <c r="H110" i="8"/>
  <c r="F109" i="8"/>
  <c r="D109" i="8"/>
  <c r="H108" i="8"/>
  <c r="H107" i="8"/>
  <c r="F106" i="8"/>
  <c r="D106" i="8"/>
  <c r="H106" i="8" s="1"/>
  <c r="H105" i="8"/>
  <c r="H104" i="8"/>
  <c r="F103" i="8"/>
  <c r="H103" i="8" s="1"/>
  <c r="D103" i="8"/>
  <c r="I102" i="8"/>
  <c r="H102" i="8"/>
  <c r="I101" i="8"/>
  <c r="H101" i="8"/>
  <c r="H100" i="8"/>
  <c r="G100" i="8"/>
  <c r="F100" i="8"/>
  <c r="E100" i="8"/>
  <c r="I100" i="8" s="1"/>
  <c r="D100" i="8"/>
  <c r="H99" i="8"/>
  <c r="H98" i="8"/>
  <c r="F97" i="8"/>
  <c r="D97" i="8"/>
  <c r="I96" i="8"/>
  <c r="H96" i="8"/>
  <c r="I95" i="8"/>
  <c r="H95" i="8"/>
  <c r="G94" i="8"/>
  <c r="F94" i="8"/>
  <c r="E94" i="8"/>
  <c r="D94" i="8"/>
  <c r="I93" i="8"/>
  <c r="H93" i="8"/>
  <c r="I92" i="8"/>
  <c r="H92" i="8"/>
  <c r="G91" i="8"/>
  <c r="F91" i="8"/>
  <c r="E91" i="8"/>
  <c r="D91" i="8"/>
  <c r="I90" i="8"/>
  <c r="H90" i="8"/>
  <c r="I89" i="8"/>
  <c r="H89" i="8"/>
  <c r="G88" i="8"/>
  <c r="F88" i="8"/>
  <c r="E88" i="8"/>
  <c r="D88" i="8"/>
  <c r="H86" i="8"/>
  <c r="H85" i="8"/>
  <c r="F84" i="8"/>
  <c r="D84" i="8"/>
  <c r="H81" i="8"/>
  <c r="H80" i="8"/>
  <c r="H79" i="8"/>
  <c r="H78" i="8"/>
  <c r="H77" i="8"/>
  <c r="H76" i="8"/>
  <c r="H75" i="8"/>
  <c r="F74" i="8"/>
  <c r="D74" i="8"/>
  <c r="H73" i="8"/>
  <c r="H72" i="8"/>
  <c r="H71" i="8"/>
  <c r="H70" i="8"/>
  <c r="H69" i="8"/>
  <c r="H68" i="8"/>
  <c r="H67" i="8"/>
  <c r="H66" i="8"/>
  <c r="F65" i="8"/>
  <c r="F64" i="8" s="1"/>
  <c r="D65" i="8"/>
  <c r="H63" i="8"/>
  <c r="H62" i="8"/>
  <c r="H61" i="8"/>
  <c r="H60" i="8"/>
  <c r="H59" i="8"/>
  <c r="H58" i="8"/>
  <c r="F57" i="8"/>
  <c r="D57" i="8"/>
  <c r="H56" i="8"/>
  <c r="H55" i="8"/>
  <c r="H54" i="8"/>
  <c r="H53" i="8"/>
  <c r="H52" i="8"/>
  <c r="F51" i="8"/>
  <c r="D51" i="8"/>
  <c r="H50" i="8"/>
  <c r="H49" i="8"/>
  <c r="H48" i="8"/>
  <c r="H47" i="8"/>
  <c r="F46" i="8"/>
  <c r="F45" i="8" s="1"/>
  <c r="D46" i="8"/>
  <c r="H44" i="8"/>
  <c r="H43" i="8"/>
  <c r="H42" i="8"/>
  <c r="H41" i="8"/>
  <c r="H40" i="8"/>
  <c r="F39" i="8"/>
  <c r="D39" i="8"/>
  <c r="H38" i="8"/>
  <c r="H37" i="8"/>
  <c r="H36" i="8"/>
  <c r="H35" i="8"/>
  <c r="F34" i="8"/>
  <c r="D34" i="8"/>
  <c r="D12" i="8"/>
  <c r="D11" i="8"/>
  <c r="D9" i="8"/>
  <c r="D8" i="8"/>
  <c r="D7" i="8"/>
  <c r="H165" i="7"/>
  <c r="H164" i="7"/>
  <c r="H163" i="7"/>
  <c r="H162" i="7"/>
  <c r="H161" i="7"/>
  <c r="H160" i="7"/>
  <c r="H159" i="7"/>
  <c r="H158" i="7"/>
  <c r="H157" i="7"/>
  <c r="H156" i="7"/>
  <c r="F155" i="7"/>
  <c r="D155" i="7"/>
  <c r="H154" i="7"/>
  <c r="H153" i="7"/>
  <c r="H152" i="7"/>
  <c r="F151" i="7"/>
  <c r="D151" i="7"/>
  <c r="H150" i="7"/>
  <c r="H149" i="7"/>
  <c r="H148" i="7"/>
  <c r="H147" i="7"/>
  <c r="F146" i="7"/>
  <c r="D146" i="7"/>
  <c r="H145" i="7"/>
  <c r="H144" i="7"/>
  <c r="H143" i="7"/>
  <c r="H142" i="7"/>
  <c r="H141" i="7"/>
  <c r="H140" i="7"/>
  <c r="H139" i="7"/>
  <c r="H138" i="7"/>
  <c r="F137" i="7"/>
  <c r="D137" i="7"/>
  <c r="H136" i="7"/>
  <c r="H135" i="7"/>
  <c r="F134" i="7"/>
  <c r="D134" i="7"/>
  <c r="I133" i="7"/>
  <c r="H133" i="7"/>
  <c r="I132" i="7"/>
  <c r="H132" i="7"/>
  <c r="G131" i="7"/>
  <c r="F131" i="7"/>
  <c r="E131" i="7"/>
  <c r="D131" i="7"/>
  <c r="H130" i="7"/>
  <c r="H129" i="7"/>
  <c r="F128" i="7"/>
  <c r="D128" i="7"/>
  <c r="I127" i="7"/>
  <c r="H126" i="7"/>
  <c r="H125" i="7"/>
  <c r="F124" i="7"/>
  <c r="D124" i="7"/>
  <c r="H124" i="7" s="1"/>
  <c r="H123" i="7"/>
  <c r="H122" i="7"/>
  <c r="F121" i="7"/>
  <c r="D121" i="7"/>
  <c r="H120" i="7"/>
  <c r="H119" i="7"/>
  <c r="F118" i="7"/>
  <c r="D118" i="7"/>
  <c r="H117" i="7"/>
  <c r="H116" i="7"/>
  <c r="F115" i="7"/>
  <c r="D115" i="7"/>
  <c r="H115" i="7" s="1"/>
  <c r="H114" i="7"/>
  <c r="H113" i="7"/>
  <c r="F112" i="7"/>
  <c r="D112" i="7"/>
  <c r="H112" i="7" s="1"/>
  <c r="H111" i="7"/>
  <c r="H110" i="7"/>
  <c r="F109" i="7"/>
  <c r="D109" i="7"/>
  <c r="H108" i="7"/>
  <c r="H107" i="7"/>
  <c r="F106" i="7"/>
  <c r="D106" i="7"/>
  <c r="H105" i="7"/>
  <c r="H104" i="7"/>
  <c r="F103" i="7"/>
  <c r="D103" i="7"/>
  <c r="H103" i="7" s="1"/>
  <c r="I102" i="7"/>
  <c r="H102" i="7"/>
  <c r="I101" i="7"/>
  <c r="H101" i="7"/>
  <c r="G100" i="7"/>
  <c r="F100" i="7"/>
  <c r="E100" i="7"/>
  <c r="D100" i="7"/>
  <c r="H100" i="7" s="1"/>
  <c r="H99" i="7"/>
  <c r="H98" i="7"/>
  <c r="F97" i="7"/>
  <c r="D97" i="7"/>
  <c r="I96" i="7"/>
  <c r="H96" i="7"/>
  <c r="I95" i="7"/>
  <c r="H95" i="7"/>
  <c r="G94" i="7"/>
  <c r="F94" i="7"/>
  <c r="E94" i="7"/>
  <c r="D94" i="7"/>
  <c r="I93" i="7"/>
  <c r="H93" i="7"/>
  <c r="I92" i="7"/>
  <c r="H92" i="7"/>
  <c r="G91" i="7"/>
  <c r="F91" i="7"/>
  <c r="E91" i="7"/>
  <c r="D91" i="7"/>
  <c r="I90" i="7"/>
  <c r="H90" i="7"/>
  <c r="I89" i="7"/>
  <c r="H89" i="7"/>
  <c r="G88" i="7"/>
  <c r="F88" i="7"/>
  <c r="E88" i="7"/>
  <c r="D88" i="7"/>
  <c r="H86" i="7"/>
  <c r="H85" i="7"/>
  <c r="F84" i="7"/>
  <c r="D84" i="7"/>
  <c r="H81" i="7"/>
  <c r="H80" i="7"/>
  <c r="H79" i="7"/>
  <c r="H78" i="7"/>
  <c r="H77" i="7"/>
  <c r="H76" i="7"/>
  <c r="H75" i="7"/>
  <c r="F74" i="7"/>
  <c r="D74" i="7"/>
  <c r="H73" i="7"/>
  <c r="H72" i="7"/>
  <c r="H71" i="7"/>
  <c r="H70" i="7"/>
  <c r="H69" i="7"/>
  <c r="H68" i="7"/>
  <c r="H67" i="7"/>
  <c r="H66" i="7"/>
  <c r="F65" i="7"/>
  <c r="F64" i="7" s="1"/>
  <c r="D65" i="7"/>
  <c r="D64" i="7" s="1"/>
  <c r="H63" i="7"/>
  <c r="H62" i="7"/>
  <c r="H61" i="7"/>
  <c r="H60" i="7"/>
  <c r="H59" i="7"/>
  <c r="H58" i="7"/>
  <c r="F57" i="7"/>
  <c r="D57" i="7"/>
  <c r="H57" i="7" s="1"/>
  <c r="H56" i="7"/>
  <c r="H55" i="7"/>
  <c r="H54" i="7"/>
  <c r="H53" i="7"/>
  <c r="H52" i="7"/>
  <c r="F51" i="7"/>
  <c r="D51" i="7"/>
  <c r="H50" i="7"/>
  <c r="H49" i="7"/>
  <c r="H48" i="7"/>
  <c r="H47" i="7"/>
  <c r="F46" i="7"/>
  <c r="F45" i="7" s="1"/>
  <c r="D46" i="7"/>
  <c r="H44" i="7"/>
  <c r="H43" i="7"/>
  <c r="H42" i="7"/>
  <c r="H41" i="7"/>
  <c r="H40" i="7"/>
  <c r="F39" i="7"/>
  <c r="D39" i="7"/>
  <c r="H38" i="7"/>
  <c r="H37" i="7"/>
  <c r="H36" i="7"/>
  <c r="H35" i="7"/>
  <c r="F34" i="7"/>
  <c r="D34" i="7"/>
  <c r="D12" i="7"/>
  <c r="D11" i="7"/>
  <c r="D9" i="7"/>
  <c r="D8" i="7"/>
  <c r="D7" i="7"/>
  <c r="H165" i="6"/>
  <c r="H164" i="6"/>
  <c r="H163" i="6"/>
  <c r="H162" i="6"/>
  <c r="H161" i="6"/>
  <c r="H160" i="6"/>
  <c r="H159" i="6"/>
  <c r="H158" i="6"/>
  <c r="H157" i="6"/>
  <c r="H156" i="6"/>
  <c r="F155" i="6"/>
  <c r="D155" i="6"/>
  <c r="H154" i="6"/>
  <c r="H153" i="6"/>
  <c r="H152" i="6"/>
  <c r="F151" i="6"/>
  <c r="D151" i="6"/>
  <c r="H150" i="6"/>
  <c r="H149" i="6"/>
  <c r="H148" i="6"/>
  <c r="H147" i="6"/>
  <c r="F146" i="6"/>
  <c r="D146" i="6"/>
  <c r="H145" i="6"/>
  <c r="H144" i="6"/>
  <c r="H143" i="6"/>
  <c r="H142" i="6"/>
  <c r="H141" i="6"/>
  <c r="H140" i="6"/>
  <c r="H139" i="6"/>
  <c r="H138" i="6"/>
  <c r="F137" i="6"/>
  <c r="D137" i="6"/>
  <c r="H137" i="6" s="1"/>
  <c r="H136" i="6"/>
  <c r="H135" i="6"/>
  <c r="F134" i="6"/>
  <c r="D134" i="6"/>
  <c r="I133" i="6"/>
  <c r="H133" i="6"/>
  <c r="I132" i="6"/>
  <c r="H132" i="6"/>
  <c r="G131" i="6"/>
  <c r="F131" i="6"/>
  <c r="E131" i="6"/>
  <c r="D131" i="6"/>
  <c r="H130" i="6"/>
  <c r="H129" i="6"/>
  <c r="F128" i="6"/>
  <c r="D128" i="6"/>
  <c r="I127" i="6"/>
  <c r="H126" i="6"/>
  <c r="H125" i="6"/>
  <c r="F124" i="6"/>
  <c r="D124" i="6"/>
  <c r="H123" i="6"/>
  <c r="H122" i="6"/>
  <c r="F121" i="6"/>
  <c r="D121" i="6"/>
  <c r="H121" i="6" s="1"/>
  <c r="H120" i="6"/>
  <c r="H119" i="6"/>
  <c r="F118" i="6"/>
  <c r="D118" i="6"/>
  <c r="H117" i="6"/>
  <c r="H116" i="6"/>
  <c r="F115" i="6"/>
  <c r="D115" i="6"/>
  <c r="H114" i="6"/>
  <c r="H113" i="6"/>
  <c r="F112" i="6"/>
  <c r="D112" i="6"/>
  <c r="H112" i="6" s="1"/>
  <c r="H111" i="6"/>
  <c r="H110" i="6"/>
  <c r="F109" i="6"/>
  <c r="D109" i="6"/>
  <c r="H109" i="6" s="1"/>
  <c r="H108" i="6"/>
  <c r="H107" i="6"/>
  <c r="F106" i="6"/>
  <c r="D106" i="6"/>
  <c r="H106" i="6" s="1"/>
  <c r="H105" i="6"/>
  <c r="H104" i="6"/>
  <c r="F103" i="6"/>
  <c r="D103" i="6"/>
  <c r="I102" i="6"/>
  <c r="H102" i="6"/>
  <c r="I101" i="6"/>
  <c r="H101" i="6"/>
  <c r="G100" i="6"/>
  <c r="F100" i="6"/>
  <c r="E100" i="6"/>
  <c r="D100" i="6"/>
  <c r="H99" i="6"/>
  <c r="H98" i="6"/>
  <c r="F97" i="6"/>
  <c r="D97" i="6"/>
  <c r="I96" i="6"/>
  <c r="H96" i="6"/>
  <c r="I95" i="6"/>
  <c r="H95" i="6"/>
  <c r="G94" i="6"/>
  <c r="F94" i="6"/>
  <c r="E94" i="6"/>
  <c r="D94" i="6"/>
  <c r="I93" i="6"/>
  <c r="H93" i="6"/>
  <c r="I92" i="6"/>
  <c r="H92" i="6"/>
  <c r="G91" i="6"/>
  <c r="F91" i="6"/>
  <c r="E91" i="6"/>
  <c r="D91" i="6"/>
  <c r="I90" i="6"/>
  <c r="H90" i="6"/>
  <c r="I89" i="6"/>
  <c r="H89" i="6"/>
  <c r="G88" i="6"/>
  <c r="F88" i="6"/>
  <c r="E88" i="6"/>
  <c r="D88" i="6"/>
  <c r="H86" i="6"/>
  <c r="H85" i="6"/>
  <c r="F84" i="6"/>
  <c r="D84" i="6"/>
  <c r="H81" i="6"/>
  <c r="H80" i="6"/>
  <c r="H79" i="6"/>
  <c r="H78" i="6"/>
  <c r="H77" i="6"/>
  <c r="H76" i="6"/>
  <c r="H75" i="6"/>
  <c r="F74" i="6"/>
  <c r="D74" i="6"/>
  <c r="H73" i="6"/>
  <c r="H72" i="6"/>
  <c r="H71" i="6"/>
  <c r="H70" i="6"/>
  <c r="H69" i="6"/>
  <c r="H68" i="6"/>
  <c r="H67" i="6"/>
  <c r="H66" i="6"/>
  <c r="F65" i="6"/>
  <c r="F64" i="6" s="1"/>
  <c r="D65" i="6"/>
  <c r="D64" i="6" s="1"/>
  <c r="H63" i="6"/>
  <c r="H62" i="6"/>
  <c r="H61" i="6"/>
  <c r="H60" i="6"/>
  <c r="H59" i="6"/>
  <c r="H58" i="6"/>
  <c r="F57" i="6"/>
  <c r="D57" i="6"/>
  <c r="H56" i="6"/>
  <c r="H55" i="6"/>
  <c r="H54" i="6"/>
  <c r="H53" i="6"/>
  <c r="H52" i="6"/>
  <c r="F51" i="6"/>
  <c r="D51" i="6"/>
  <c r="H50" i="6"/>
  <c r="H49" i="6"/>
  <c r="H48" i="6"/>
  <c r="H47" i="6"/>
  <c r="F46" i="6"/>
  <c r="D46" i="6"/>
  <c r="D45" i="6" s="1"/>
  <c r="H44" i="6"/>
  <c r="H43" i="6"/>
  <c r="H42" i="6"/>
  <c r="H41" i="6"/>
  <c r="H40" i="6"/>
  <c r="F39" i="6"/>
  <c r="D39" i="6"/>
  <c r="H38" i="6"/>
  <c r="H37" i="6"/>
  <c r="H36" i="6"/>
  <c r="H35" i="6"/>
  <c r="F34" i="6"/>
  <c r="F33" i="6" s="1"/>
  <c r="D34" i="6"/>
  <c r="D12" i="6"/>
  <c r="D11" i="6"/>
  <c r="D9" i="6"/>
  <c r="D8" i="6"/>
  <c r="D7" i="6"/>
  <c r="H165" i="5"/>
  <c r="H164" i="5"/>
  <c r="H163" i="5"/>
  <c r="H162" i="5"/>
  <c r="H161" i="5"/>
  <c r="H160" i="5"/>
  <c r="H159" i="5"/>
  <c r="H158" i="5"/>
  <c r="H157" i="5"/>
  <c r="H156" i="5"/>
  <c r="F155" i="5"/>
  <c r="D155" i="5"/>
  <c r="H154" i="5"/>
  <c r="H153" i="5"/>
  <c r="H152" i="5"/>
  <c r="F151" i="5"/>
  <c r="D151" i="5"/>
  <c r="H150" i="5"/>
  <c r="H149" i="5"/>
  <c r="H148" i="5"/>
  <c r="H147" i="5"/>
  <c r="F146" i="5"/>
  <c r="D146" i="5"/>
  <c r="H145" i="5"/>
  <c r="H144" i="5"/>
  <c r="H143" i="5"/>
  <c r="H142" i="5"/>
  <c r="H141" i="5"/>
  <c r="H140" i="5"/>
  <c r="H139" i="5"/>
  <c r="H138" i="5"/>
  <c r="F137" i="5"/>
  <c r="D137" i="5"/>
  <c r="H136" i="5"/>
  <c r="H135" i="5"/>
  <c r="F134" i="5"/>
  <c r="D134" i="5"/>
  <c r="I133" i="5"/>
  <c r="H133" i="5"/>
  <c r="I132" i="5"/>
  <c r="H132" i="5"/>
  <c r="G131" i="5"/>
  <c r="F131" i="5"/>
  <c r="E131" i="5"/>
  <c r="D131" i="5"/>
  <c r="H130" i="5"/>
  <c r="H129" i="5"/>
  <c r="F128" i="5"/>
  <c r="D128" i="5"/>
  <c r="I127" i="5"/>
  <c r="H126" i="5"/>
  <c r="H125" i="5"/>
  <c r="F124" i="5"/>
  <c r="D124" i="5"/>
  <c r="H123" i="5"/>
  <c r="H122" i="5"/>
  <c r="F121" i="5"/>
  <c r="D121" i="5"/>
  <c r="H120" i="5"/>
  <c r="H119" i="5"/>
  <c r="F118" i="5"/>
  <c r="D118" i="5"/>
  <c r="H118" i="5" s="1"/>
  <c r="H117" i="5"/>
  <c r="H116" i="5"/>
  <c r="F115" i="5"/>
  <c r="D115" i="5"/>
  <c r="H114" i="5"/>
  <c r="H113" i="5"/>
  <c r="F112" i="5"/>
  <c r="D112" i="5"/>
  <c r="H112" i="5" s="1"/>
  <c r="H111" i="5"/>
  <c r="H110" i="5"/>
  <c r="F109" i="5"/>
  <c r="D109" i="5"/>
  <c r="H109" i="5" s="1"/>
  <c r="H108" i="5"/>
  <c r="H107" i="5"/>
  <c r="F106" i="5"/>
  <c r="D106" i="5"/>
  <c r="H105" i="5"/>
  <c r="H104" i="5"/>
  <c r="F103" i="5"/>
  <c r="D103" i="5"/>
  <c r="I102" i="5"/>
  <c r="H102" i="5"/>
  <c r="I101" i="5"/>
  <c r="H101" i="5"/>
  <c r="G100" i="5"/>
  <c r="F100" i="5"/>
  <c r="E100" i="5"/>
  <c r="I100" i="5" s="1"/>
  <c r="D100" i="5"/>
  <c r="H100" i="5" s="1"/>
  <c r="H99" i="5"/>
  <c r="H98" i="5"/>
  <c r="F97" i="5"/>
  <c r="D97" i="5"/>
  <c r="H97" i="5" s="1"/>
  <c r="I96" i="5"/>
  <c r="H96" i="5"/>
  <c r="I95" i="5"/>
  <c r="H95" i="5"/>
  <c r="G94" i="5"/>
  <c r="F94" i="5"/>
  <c r="E94" i="5"/>
  <c r="D94" i="5"/>
  <c r="I93" i="5"/>
  <c r="H93" i="5"/>
  <c r="I92" i="5"/>
  <c r="H92" i="5"/>
  <c r="G91" i="5"/>
  <c r="F91" i="5"/>
  <c r="E91" i="5"/>
  <c r="D91" i="5"/>
  <c r="I90" i="5"/>
  <c r="H90" i="5"/>
  <c r="I89" i="5"/>
  <c r="H89" i="5"/>
  <c r="G88" i="5"/>
  <c r="F88" i="5"/>
  <c r="E88" i="5"/>
  <c r="D88" i="5"/>
  <c r="H86" i="5"/>
  <c r="H85" i="5"/>
  <c r="F84" i="5"/>
  <c r="D84" i="5"/>
  <c r="H81" i="5"/>
  <c r="H80" i="5"/>
  <c r="H79" i="5"/>
  <c r="H78" i="5"/>
  <c r="H77" i="5"/>
  <c r="H76" i="5"/>
  <c r="H75" i="5"/>
  <c r="F74" i="5"/>
  <c r="D74" i="5"/>
  <c r="H73" i="5"/>
  <c r="H72" i="5"/>
  <c r="H71" i="5"/>
  <c r="H70" i="5"/>
  <c r="H69" i="5"/>
  <c r="H68" i="5"/>
  <c r="H67" i="5"/>
  <c r="H66" i="5"/>
  <c r="F65" i="5"/>
  <c r="F64" i="5" s="1"/>
  <c r="D65" i="5"/>
  <c r="H63" i="5"/>
  <c r="H62" i="5"/>
  <c r="H61" i="5"/>
  <c r="H60" i="5"/>
  <c r="H59" i="5"/>
  <c r="H58" i="5"/>
  <c r="F57" i="5"/>
  <c r="D57" i="5"/>
  <c r="H57" i="5" s="1"/>
  <c r="H56" i="5"/>
  <c r="H55" i="5"/>
  <c r="H54" i="5"/>
  <c r="H53" i="5"/>
  <c r="H52" i="5"/>
  <c r="F51" i="5"/>
  <c r="D51" i="5"/>
  <c r="H50" i="5"/>
  <c r="H49" i="5"/>
  <c r="H48" i="5"/>
  <c r="H47" i="5"/>
  <c r="F46" i="5"/>
  <c r="D46" i="5"/>
  <c r="H44" i="5"/>
  <c r="H43" i="5"/>
  <c r="H42" i="5"/>
  <c r="H41" i="5"/>
  <c r="H40" i="5"/>
  <c r="F39" i="5"/>
  <c r="D39" i="5"/>
  <c r="H38" i="5"/>
  <c r="H37" i="5"/>
  <c r="H36" i="5"/>
  <c r="H35" i="5"/>
  <c r="F34" i="5"/>
  <c r="D34" i="5"/>
  <c r="D12" i="5"/>
  <c r="D11" i="5"/>
  <c r="D9" i="5"/>
  <c r="D8" i="5"/>
  <c r="D7" i="5"/>
  <c r="H165" i="4"/>
  <c r="H164" i="4"/>
  <c r="H163" i="4"/>
  <c r="H162" i="4"/>
  <c r="H161" i="4"/>
  <c r="H160" i="4"/>
  <c r="H159" i="4"/>
  <c r="H158" i="4"/>
  <c r="H157" i="4"/>
  <c r="H156" i="4"/>
  <c r="F155" i="4"/>
  <c r="D155" i="4"/>
  <c r="H155" i="4" s="1"/>
  <c r="H154" i="4"/>
  <c r="H153" i="4"/>
  <c r="H152" i="4"/>
  <c r="F151" i="4"/>
  <c r="D151" i="4"/>
  <c r="H151" i="4" s="1"/>
  <c r="H150" i="4"/>
  <c r="H149" i="4"/>
  <c r="H148" i="4"/>
  <c r="H147" i="4"/>
  <c r="F146" i="4"/>
  <c r="D146" i="4"/>
  <c r="H145" i="4"/>
  <c r="H144" i="4"/>
  <c r="H143" i="4"/>
  <c r="H142" i="4"/>
  <c r="H141" i="4"/>
  <c r="H140" i="4"/>
  <c r="H139" i="4"/>
  <c r="H138" i="4"/>
  <c r="F137" i="4"/>
  <c r="D137" i="4"/>
  <c r="H137" i="4" s="1"/>
  <c r="H136" i="4"/>
  <c r="H135" i="4"/>
  <c r="F134" i="4"/>
  <c r="D134" i="4"/>
  <c r="I133" i="4"/>
  <c r="H133" i="4"/>
  <c r="I132" i="4"/>
  <c r="H132" i="4"/>
  <c r="G131" i="4"/>
  <c r="F131" i="4"/>
  <c r="E131" i="4"/>
  <c r="D131" i="4"/>
  <c r="H130" i="4"/>
  <c r="H129" i="4"/>
  <c r="F128" i="4"/>
  <c r="D128" i="4"/>
  <c r="I127" i="4"/>
  <c r="H126" i="4"/>
  <c r="H125" i="4"/>
  <c r="F124" i="4"/>
  <c r="D124" i="4"/>
  <c r="H123" i="4"/>
  <c r="H122" i="4"/>
  <c r="F121" i="4"/>
  <c r="D121" i="4"/>
  <c r="H120" i="4"/>
  <c r="H119" i="4"/>
  <c r="F118" i="4"/>
  <c r="D118" i="4"/>
  <c r="H117" i="4"/>
  <c r="H116" i="4"/>
  <c r="F115" i="4"/>
  <c r="D115" i="4"/>
  <c r="H115" i="4" s="1"/>
  <c r="H114" i="4"/>
  <c r="H113" i="4"/>
  <c r="F112" i="4"/>
  <c r="D112" i="4"/>
  <c r="H111" i="4"/>
  <c r="H110" i="4"/>
  <c r="F109" i="4"/>
  <c r="D109" i="4"/>
  <c r="H109" i="4" s="1"/>
  <c r="H108" i="4"/>
  <c r="H107" i="4"/>
  <c r="F106" i="4"/>
  <c r="D106" i="4"/>
  <c r="H105" i="4"/>
  <c r="H104" i="4"/>
  <c r="H103" i="4"/>
  <c r="F103" i="4"/>
  <c r="D103" i="4"/>
  <c r="I102" i="4"/>
  <c r="H102" i="4"/>
  <c r="I101" i="4"/>
  <c r="H101" i="4"/>
  <c r="G100" i="4"/>
  <c r="I100" i="4" s="1"/>
  <c r="F100" i="4"/>
  <c r="E100" i="4"/>
  <c r="D100" i="4"/>
  <c r="H100" i="4" s="1"/>
  <c r="H99" i="4"/>
  <c r="H98" i="4"/>
  <c r="F97" i="4"/>
  <c r="D97" i="4"/>
  <c r="I96" i="4"/>
  <c r="H96" i="4"/>
  <c r="I95" i="4"/>
  <c r="H95" i="4"/>
  <c r="G94" i="4"/>
  <c r="F94" i="4"/>
  <c r="E94" i="4"/>
  <c r="D94" i="4"/>
  <c r="I93" i="4"/>
  <c r="H93" i="4"/>
  <c r="I92" i="4"/>
  <c r="H92" i="4"/>
  <c r="G91" i="4"/>
  <c r="F91" i="4"/>
  <c r="E91" i="4"/>
  <c r="D91" i="4"/>
  <c r="I90" i="4"/>
  <c r="H90" i="4"/>
  <c r="I89" i="4"/>
  <c r="H89" i="4"/>
  <c r="G88" i="4"/>
  <c r="F88" i="4"/>
  <c r="E88" i="4"/>
  <c r="D88" i="4"/>
  <c r="H86" i="4"/>
  <c r="H85" i="4"/>
  <c r="F84" i="4"/>
  <c r="D84" i="4"/>
  <c r="H84" i="4" s="1"/>
  <c r="H81" i="4"/>
  <c r="H80" i="4"/>
  <c r="H79" i="4"/>
  <c r="H78" i="4"/>
  <c r="H77" i="4"/>
  <c r="H76" i="4"/>
  <c r="H75" i="4"/>
  <c r="F74" i="4"/>
  <c r="D74" i="4"/>
  <c r="H73" i="4"/>
  <c r="H72" i="4"/>
  <c r="H71" i="4"/>
  <c r="H70" i="4"/>
  <c r="H69" i="4"/>
  <c r="H68" i="4"/>
  <c r="H67" i="4"/>
  <c r="H66" i="4"/>
  <c r="F65" i="4"/>
  <c r="D65" i="4"/>
  <c r="D64" i="4" s="1"/>
  <c r="F64" i="4"/>
  <c r="H63" i="4"/>
  <c r="H62" i="4"/>
  <c r="H61" i="4"/>
  <c r="H60" i="4"/>
  <c r="H59" i="4"/>
  <c r="H58" i="4"/>
  <c r="F57" i="4"/>
  <c r="H57" i="4" s="1"/>
  <c r="D57" i="4"/>
  <c r="H56" i="4"/>
  <c r="H55" i="4"/>
  <c r="H54" i="4"/>
  <c r="H53" i="4"/>
  <c r="H52" i="4"/>
  <c r="F51" i="4"/>
  <c r="H51" i="4" s="1"/>
  <c r="D51" i="4"/>
  <c r="H50" i="4"/>
  <c r="H49" i="4"/>
  <c r="H48" i="4"/>
  <c r="H47" i="4"/>
  <c r="F46" i="4"/>
  <c r="D46" i="4"/>
  <c r="H44" i="4"/>
  <c r="H43" i="4"/>
  <c r="H42" i="4"/>
  <c r="H41" i="4"/>
  <c r="H40" i="4"/>
  <c r="F39" i="4"/>
  <c r="D39" i="4"/>
  <c r="H39" i="4" s="1"/>
  <c r="H38" i="4"/>
  <c r="H37" i="4"/>
  <c r="H36" i="4"/>
  <c r="H35" i="4"/>
  <c r="F34" i="4"/>
  <c r="F33" i="4" s="1"/>
  <c r="D34" i="4"/>
  <c r="D12" i="4"/>
  <c r="D11" i="4"/>
  <c r="D9" i="4"/>
  <c r="D8" i="4"/>
  <c r="D7" i="4"/>
  <c r="H165" i="3"/>
  <c r="H164" i="3"/>
  <c r="H163" i="3"/>
  <c r="H162" i="3"/>
  <c r="H161" i="3"/>
  <c r="H160" i="3"/>
  <c r="H159" i="3"/>
  <c r="H158" i="3"/>
  <c r="H157" i="3"/>
  <c r="H156" i="3"/>
  <c r="F155" i="3"/>
  <c r="D155" i="3"/>
  <c r="H154" i="3"/>
  <c r="H153" i="3"/>
  <c r="H152" i="3"/>
  <c r="F151" i="3"/>
  <c r="D151" i="3"/>
  <c r="H150" i="3"/>
  <c r="H149" i="3"/>
  <c r="H148" i="3"/>
  <c r="H147" i="3"/>
  <c r="F146" i="3"/>
  <c r="D146" i="3"/>
  <c r="H146" i="3" s="1"/>
  <c r="H145" i="3"/>
  <c r="H144" i="3"/>
  <c r="H143" i="3"/>
  <c r="H142" i="3"/>
  <c r="H141" i="3"/>
  <c r="H140" i="3"/>
  <c r="H139" i="3"/>
  <c r="H138" i="3"/>
  <c r="F137" i="3"/>
  <c r="H137" i="3" s="1"/>
  <c r="D137" i="3"/>
  <c r="H136" i="3"/>
  <c r="H135" i="3"/>
  <c r="F134" i="3"/>
  <c r="D134" i="3"/>
  <c r="I133" i="3"/>
  <c r="H133" i="3"/>
  <c r="I132" i="3"/>
  <c r="H132" i="3"/>
  <c r="G131" i="3"/>
  <c r="F131" i="3"/>
  <c r="E131" i="3"/>
  <c r="D131" i="3"/>
  <c r="H130" i="3"/>
  <c r="H129" i="3"/>
  <c r="F128" i="3"/>
  <c r="D128" i="3"/>
  <c r="I127" i="3"/>
  <c r="H126" i="3"/>
  <c r="H125" i="3"/>
  <c r="F124" i="3"/>
  <c r="D124" i="3"/>
  <c r="H123" i="3"/>
  <c r="H122" i="3"/>
  <c r="F121" i="3"/>
  <c r="D121" i="3"/>
  <c r="H121" i="3" s="1"/>
  <c r="H120" i="3"/>
  <c r="H119" i="3"/>
  <c r="F118" i="3"/>
  <c r="D118" i="3"/>
  <c r="H117" i="3"/>
  <c r="H116" i="3"/>
  <c r="F115" i="3"/>
  <c r="D115" i="3"/>
  <c r="H114" i="3"/>
  <c r="H113" i="3"/>
  <c r="F112" i="3"/>
  <c r="D112" i="3"/>
  <c r="H112" i="3" s="1"/>
  <c r="H111" i="3"/>
  <c r="H110" i="3"/>
  <c r="F109" i="3"/>
  <c r="D109" i="3"/>
  <c r="H108" i="3"/>
  <c r="H107" i="3"/>
  <c r="F106" i="3"/>
  <c r="D106" i="3"/>
  <c r="H106" i="3" s="1"/>
  <c r="H105" i="3"/>
  <c r="H104" i="3"/>
  <c r="F103" i="3"/>
  <c r="D103" i="3"/>
  <c r="I102" i="3"/>
  <c r="H102" i="3"/>
  <c r="I101" i="3"/>
  <c r="H101" i="3"/>
  <c r="G100" i="3"/>
  <c r="F100" i="3"/>
  <c r="H100" i="3" s="1"/>
  <c r="E100" i="3"/>
  <c r="D100" i="3"/>
  <c r="H99" i="3"/>
  <c r="H98" i="3"/>
  <c r="F97" i="3"/>
  <c r="D97" i="3"/>
  <c r="H97" i="3" s="1"/>
  <c r="I96" i="3"/>
  <c r="H96" i="3"/>
  <c r="I95" i="3"/>
  <c r="H95" i="3"/>
  <c r="G94" i="3"/>
  <c r="F94" i="3"/>
  <c r="E94" i="3"/>
  <c r="D94" i="3"/>
  <c r="I93" i="3"/>
  <c r="H93" i="3"/>
  <c r="I92" i="3"/>
  <c r="H92" i="3"/>
  <c r="G91" i="3"/>
  <c r="F91" i="3"/>
  <c r="E91" i="3"/>
  <c r="D91" i="3"/>
  <c r="I90" i="3"/>
  <c r="H90" i="3"/>
  <c r="I89" i="3"/>
  <c r="H89" i="3"/>
  <c r="G88" i="3"/>
  <c r="F88" i="3"/>
  <c r="E88" i="3"/>
  <c r="D88" i="3"/>
  <c r="H86" i="3"/>
  <c r="H85" i="3"/>
  <c r="F84" i="3"/>
  <c r="D84" i="3"/>
  <c r="H84" i="3" s="1"/>
  <c r="H81" i="3"/>
  <c r="H80" i="3"/>
  <c r="H79" i="3"/>
  <c r="H78" i="3"/>
  <c r="H77" i="3"/>
  <c r="H76" i="3"/>
  <c r="H75" i="3"/>
  <c r="F74" i="3"/>
  <c r="D74" i="3"/>
  <c r="H73" i="3"/>
  <c r="H72" i="3"/>
  <c r="H71" i="3"/>
  <c r="H70" i="3"/>
  <c r="H69" i="3"/>
  <c r="H68" i="3"/>
  <c r="H67" i="3"/>
  <c r="H66" i="3"/>
  <c r="F65" i="3"/>
  <c r="F64" i="3" s="1"/>
  <c r="D65" i="3"/>
  <c r="H63" i="3"/>
  <c r="H62" i="3"/>
  <c r="H61" i="3"/>
  <c r="H60" i="3"/>
  <c r="H59" i="3"/>
  <c r="H58" i="3"/>
  <c r="F57" i="3"/>
  <c r="D57" i="3"/>
  <c r="H56" i="3"/>
  <c r="H55" i="3"/>
  <c r="H54" i="3"/>
  <c r="H53" i="3"/>
  <c r="H52" i="3"/>
  <c r="F51" i="3"/>
  <c r="D51" i="3"/>
  <c r="H50" i="3"/>
  <c r="H49" i="3"/>
  <c r="H48" i="3"/>
  <c r="H47" i="3"/>
  <c r="F46" i="3"/>
  <c r="D46" i="3"/>
  <c r="H44" i="3"/>
  <c r="H43" i="3"/>
  <c r="H42" i="3"/>
  <c r="H41" i="3"/>
  <c r="H40" i="3"/>
  <c r="F39" i="3"/>
  <c r="D39" i="3"/>
  <c r="H38" i="3"/>
  <c r="H37" i="3"/>
  <c r="H36" i="3"/>
  <c r="H35" i="3"/>
  <c r="F34" i="3"/>
  <c r="D34" i="3"/>
  <c r="D12" i="3"/>
  <c r="D11" i="3"/>
  <c r="D9" i="3"/>
  <c r="D8" i="3"/>
  <c r="D7" i="3"/>
  <c r="H165" i="2"/>
  <c r="H164" i="2"/>
  <c r="H163" i="2"/>
  <c r="H162" i="2"/>
  <c r="H161" i="2"/>
  <c r="H160" i="2"/>
  <c r="H159" i="2"/>
  <c r="H158" i="2"/>
  <c r="H157" i="2"/>
  <c r="H156" i="2"/>
  <c r="F155" i="2"/>
  <c r="D155" i="2"/>
  <c r="H155" i="2" s="1"/>
  <c r="H154" i="2"/>
  <c r="H153" i="2"/>
  <c r="H152" i="2"/>
  <c r="F151" i="2"/>
  <c r="D151" i="2"/>
  <c r="H150" i="2"/>
  <c r="H149" i="2"/>
  <c r="H148" i="2"/>
  <c r="H147" i="2"/>
  <c r="F146" i="2"/>
  <c r="D146" i="2"/>
  <c r="H145" i="2"/>
  <c r="H144" i="2"/>
  <c r="H143" i="2"/>
  <c r="H142" i="2"/>
  <c r="H141" i="2"/>
  <c r="H140" i="2"/>
  <c r="H139" i="2"/>
  <c r="H138" i="2"/>
  <c r="F137" i="2"/>
  <c r="D137" i="2"/>
  <c r="H137" i="2" s="1"/>
  <c r="H136" i="2"/>
  <c r="H135" i="2"/>
  <c r="F134" i="2"/>
  <c r="D134" i="2"/>
  <c r="I133" i="2"/>
  <c r="H133" i="2"/>
  <c r="I132" i="2"/>
  <c r="H132" i="2"/>
  <c r="G131" i="2"/>
  <c r="F131" i="2"/>
  <c r="E131" i="2"/>
  <c r="D131" i="2"/>
  <c r="H130" i="2"/>
  <c r="H129" i="2"/>
  <c r="F128" i="2"/>
  <c r="D128" i="2"/>
  <c r="I127" i="2"/>
  <c r="H126" i="2"/>
  <c r="H125" i="2"/>
  <c r="F124" i="2"/>
  <c r="D124" i="2"/>
  <c r="H123" i="2"/>
  <c r="H122" i="2"/>
  <c r="F121" i="2"/>
  <c r="D121" i="2"/>
  <c r="H121" i="2" s="1"/>
  <c r="H120" i="2"/>
  <c r="H119" i="2"/>
  <c r="F118" i="2"/>
  <c r="D118" i="2"/>
  <c r="H117" i="2"/>
  <c r="H116" i="2"/>
  <c r="F115" i="2"/>
  <c r="D115" i="2"/>
  <c r="H115" i="2" s="1"/>
  <c r="H114" i="2"/>
  <c r="H113" i="2"/>
  <c r="F112" i="2"/>
  <c r="D112" i="2"/>
  <c r="H111" i="2"/>
  <c r="H110" i="2"/>
  <c r="F109" i="2"/>
  <c r="D109" i="2"/>
  <c r="H108" i="2"/>
  <c r="H107" i="2"/>
  <c r="F106" i="2"/>
  <c r="D106" i="2"/>
  <c r="H106" i="2" s="1"/>
  <c r="H105" i="2"/>
  <c r="H104" i="2"/>
  <c r="F103" i="2"/>
  <c r="D103" i="2"/>
  <c r="H103" i="2" s="1"/>
  <c r="I102" i="2"/>
  <c r="H102" i="2"/>
  <c r="I101" i="2"/>
  <c r="H101" i="2"/>
  <c r="G100" i="2"/>
  <c r="I100" i="2" s="1"/>
  <c r="F100" i="2"/>
  <c r="E100" i="2"/>
  <c r="D100" i="2"/>
  <c r="H99" i="2"/>
  <c r="H98" i="2"/>
  <c r="F97" i="2"/>
  <c r="D97" i="2"/>
  <c r="H97" i="2" s="1"/>
  <c r="I96" i="2"/>
  <c r="H96" i="2"/>
  <c r="I95" i="2"/>
  <c r="H95" i="2"/>
  <c r="G94" i="2"/>
  <c r="F94" i="2"/>
  <c r="E94" i="2"/>
  <c r="D94" i="2"/>
  <c r="I93" i="2"/>
  <c r="H93" i="2"/>
  <c r="I92" i="2"/>
  <c r="H92" i="2"/>
  <c r="G91" i="2"/>
  <c r="F91" i="2"/>
  <c r="E91" i="2"/>
  <c r="D91" i="2"/>
  <c r="I90" i="2"/>
  <c r="H90" i="2"/>
  <c r="I89" i="2"/>
  <c r="H89" i="2"/>
  <c r="G88" i="2"/>
  <c r="F88" i="2"/>
  <c r="E88" i="2"/>
  <c r="D88" i="2"/>
  <c r="H86" i="2"/>
  <c r="H85" i="2"/>
  <c r="F84" i="2"/>
  <c r="D84" i="2"/>
  <c r="H81" i="2"/>
  <c r="H80" i="2"/>
  <c r="H79" i="2"/>
  <c r="H78" i="2"/>
  <c r="H77" i="2"/>
  <c r="H76" i="2"/>
  <c r="H75" i="2"/>
  <c r="F74" i="2"/>
  <c r="D74" i="2"/>
  <c r="H73" i="2"/>
  <c r="H72" i="2"/>
  <c r="H71" i="2"/>
  <c r="H70" i="2"/>
  <c r="H69" i="2"/>
  <c r="H68" i="2"/>
  <c r="H67" i="2"/>
  <c r="H66" i="2"/>
  <c r="F65" i="2"/>
  <c r="D65" i="2"/>
  <c r="D64" i="2" s="1"/>
  <c r="H63" i="2"/>
  <c r="H62" i="2"/>
  <c r="H61" i="2"/>
  <c r="H60" i="2"/>
  <c r="H59" i="2"/>
  <c r="H58" i="2"/>
  <c r="F57" i="2"/>
  <c r="D57" i="2"/>
  <c r="H56" i="2"/>
  <c r="H55" i="2"/>
  <c r="H54" i="2"/>
  <c r="H53" i="2"/>
  <c r="H52" i="2"/>
  <c r="F51" i="2"/>
  <c r="D51" i="2"/>
  <c r="H50" i="2"/>
  <c r="H49" i="2"/>
  <c r="H48" i="2"/>
  <c r="H47" i="2"/>
  <c r="F46" i="2"/>
  <c r="D46" i="2"/>
  <c r="H46" i="2" s="1"/>
  <c r="H44" i="2"/>
  <c r="H43" i="2"/>
  <c r="H42" i="2"/>
  <c r="H41" i="2"/>
  <c r="H40" i="2"/>
  <c r="F39" i="2"/>
  <c r="D39" i="2"/>
  <c r="H38" i="2"/>
  <c r="H37" i="2"/>
  <c r="H36" i="2"/>
  <c r="H35" i="2"/>
  <c r="F34" i="2"/>
  <c r="F33" i="2" s="1"/>
  <c r="D34" i="2"/>
  <c r="D12" i="2"/>
  <c r="D11" i="2"/>
  <c r="D9" i="2"/>
  <c r="D8" i="2"/>
  <c r="D7" i="2"/>
  <c r="O169" i="1"/>
  <c r="D169" i="1"/>
  <c r="Z168" i="1"/>
  <c r="O168" i="1"/>
  <c r="D168" i="1"/>
  <c r="Z167" i="1"/>
  <c r="O167" i="1"/>
  <c r="D167" i="1"/>
  <c r="Z166" i="1"/>
  <c r="O166" i="1"/>
  <c r="D166" i="1"/>
  <c r="Z165" i="1"/>
  <c r="O165" i="1"/>
  <c r="D165" i="1"/>
  <c r="Z164" i="1"/>
  <c r="O164" i="1"/>
  <c r="D164" i="1"/>
  <c r="Z163" i="1"/>
  <c r="O163" i="1"/>
  <c r="D163" i="1"/>
  <c r="Z162" i="1"/>
  <c r="O162" i="1"/>
  <c r="D162" i="1"/>
  <c r="Z161" i="1"/>
  <c r="O161" i="1"/>
  <c r="D161" i="1"/>
  <c r="Z160" i="1"/>
  <c r="O160" i="1"/>
  <c r="D160" i="1"/>
  <c r="Z159" i="1"/>
  <c r="O159" i="1"/>
  <c r="D159" i="1"/>
  <c r="P158" i="1"/>
  <c r="E158" i="1"/>
  <c r="AH157" i="1"/>
  <c r="AG157" i="1"/>
  <c r="AF157" i="1"/>
  <c r="AE157" i="1"/>
  <c r="AD157" i="1"/>
  <c r="AC157" i="1"/>
  <c r="AB157" i="1"/>
  <c r="Z157" i="1"/>
  <c r="Q157" i="1"/>
  <c r="O157" i="1"/>
  <c r="F157" i="1"/>
  <c r="D157" i="1"/>
  <c r="AH156" i="1"/>
  <c r="AG156" i="1"/>
  <c r="AF156" i="1"/>
  <c r="AE156" i="1"/>
  <c r="AD156" i="1"/>
  <c r="AC156" i="1"/>
  <c r="AB156" i="1"/>
  <c r="Z156" i="1"/>
  <c r="Q156" i="1"/>
  <c r="O156" i="1"/>
  <c r="F156" i="1"/>
  <c r="D156" i="1"/>
  <c r="AH155" i="1"/>
  <c r="AG155" i="1"/>
  <c r="AF155" i="1"/>
  <c r="AE155" i="1"/>
  <c r="AD155" i="1"/>
  <c r="AC155" i="1"/>
  <c r="AB155" i="1"/>
  <c r="Z155" i="1"/>
  <c r="Q155" i="1"/>
  <c r="O155" i="1"/>
  <c r="F155" i="1"/>
  <c r="D155" i="1"/>
  <c r="X154" i="1"/>
  <c r="W154" i="1"/>
  <c r="V154" i="1"/>
  <c r="U154" i="1"/>
  <c r="T154" i="1"/>
  <c r="S154" i="1"/>
  <c r="R154" i="1"/>
  <c r="P154" i="1"/>
  <c r="Z154" i="1" s="1"/>
  <c r="M154" i="1"/>
  <c r="L154" i="1"/>
  <c r="K154" i="1"/>
  <c r="J154" i="1"/>
  <c r="I154" i="1"/>
  <c r="H154" i="1"/>
  <c r="G154" i="1"/>
  <c r="E154" i="1"/>
  <c r="Z153" i="1"/>
  <c r="O153" i="1"/>
  <c r="D153" i="1"/>
  <c r="Z152" i="1"/>
  <c r="O152" i="1"/>
  <c r="D152" i="1"/>
  <c r="Z151" i="1"/>
  <c r="O151" i="1"/>
  <c r="D151" i="1"/>
  <c r="Z150" i="1"/>
  <c r="O150" i="1"/>
  <c r="D150" i="1"/>
  <c r="P149" i="1"/>
  <c r="E149" i="1"/>
  <c r="Z148" i="1"/>
  <c r="O148" i="1"/>
  <c r="D148" i="1"/>
  <c r="Z147" i="1"/>
  <c r="O147" i="1"/>
  <c r="D147" i="1"/>
  <c r="Z146" i="1"/>
  <c r="O146" i="1"/>
  <c r="D146" i="1"/>
  <c r="AH145" i="1"/>
  <c r="AG145" i="1"/>
  <c r="AF145" i="1"/>
  <c r="AE145" i="1"/>
  <c r="AD145" i="1"/>
  <c r="AC145" i="1"/>
  <c r="AB145" i="1"/>
  <c r="Z145" i="1"/>
  <c r="Q145" i="1"/>
  <c r="AA145" i="1" s="1"/>
  <c r="O145" i="1"/>
  <c r="F145" i="1"/>
  <c r="D145" i="1"/>
  <c r="Z144" i="1"/>
  <c r="O144" i="1"/>
  <c r="D144" i="1"/>
  <c r="Z143" i="1"/>
  <c r="O143" i="1"/>
  <c r="D143" i="1"/>
  <c r="Z142" i="1"/>
  <c r="O142" i="1"/>
  <c r="D142" i="1"/>
  <c r="Z141" i="1"/>
  <c r="O141" i="1"/>
  <c r="D141" i="1"/>
  <c r="Z140" i="1"/>
  <c r="P140" i="1"/>
  <c r="E140" i="1"/>
  <c r="Z139" i="1"/>
  <c r="O139" i="1"/>
  <c r="D139" i="1"/>
  <c r="Z138" i="1"/>
  <c r="O138" i="1"/>
  <c r="D138" i="1"/>
  <c r="P137" i="1"/>
  <c r="E137" i="1"/>
  <c r="AI136" i="1"/>
  <c r="Z136" i="1"/>
  <c r="O136" i="1"/>
  <c r="D136" i="1"/>
  <c r="AI135" i="1"/>
  <c r="Z135" i="1"/>
  <c r="O135" i="1"/>
  <c r="D135" i="1"/>
  <c r="Y134" i="1"/>
  <c r="AI134" i="1" s="1"/>
  <c r="P134" i="1"/>
  <c r="Z134" i="1" s="1"/>
  <c r="N134" i="1"/>
  <c r="E134" i="1"/>
  <c r="Z133" i="1"/>
  <c r="O133" i="1"/>
  <c r="D133" i="1"/>
  <c r="Z132" i="1"/>
  <c r="O132" i="1"/>
  <c r="D132" i="1"/>
  <c r="P131" i="1"/>
  <c r="E131" i="1"/>
  <c r="Z129" i="1"/>
  <c r="O129" i="1"/>
  <c r="D129" i="1"/>
  <c r="Z128" i="1"/>
  <c r="O128" i="1"/>
  <c r="D128" i="1"/>
  <c r="P127" i="1"/>
  <c r="E127" i="1"/>
  <c r="Z126" i="1"/>
  <c r="O126" i="1"/>
  <c r="D126" i="1"/>
  <c r="Z125" i="1"/>
  <c r="O125" i="1"/>
  <c r="D125" i="1"/>
  <c r="P124" i="1"/>
  <c r="E124" i="1"/>
  <c r="Z123" i="1"/>
  <c r="O123" i="1"/>
  <c r="D123" i="1"/>
  <c r="Z122" i="1"/>
  <c r="O122" i="1"/>
  <c r="D122" i="1"/>
  <c r="P121" i="1"/>
  <c r="E121" i="1"/>
  <c r="Z121" i="1" s="1"/>
  <c r="Z120" i="1"/>
  <c r="O120" i="1"/>
  <c r="D120" i="1"/>
  <c r="Z119" i="1"/>
  <c r="O119" i="1"/>
  <c r="D119" i="1"/>
  <c r="P118" i="1"/>
  <c r="E118" i="1"/>
  <c r="Z117" i="1"/>
  <c r="O117" i="1"/>
  <c r="D117" i="1"/>
  <c r="Z116" i="1"/>
  <c r="O116" i="1"/>
  <c r="D116" i="1"/>
  <c r="P115" i="1"/>
  <c r="E115" i="1"/>
  <c r="Z114" i="1"/>
  <c r="O114" i="1"/>
  <c r="D114" i="1"/>
  <c r="Z113" i="1"/>
  <c r="O113" i="1"/>
  <c r="D113" i="1"/>
  <c r="P112" i="1"/>
  <c r="E112" i="1"/>
  <c r="Z111" i="1"/>
  <c r="O111" i="1"/>
  <c r="D111" i="1"/>
  <c r="Z110" i="1"/>
  <c r="O110" i="1"/>
  <c r="D110" i="1"/>
  <c r="P109" i="1"/>
  <c r="E109" i="1"/>
  <c r="Z108" i="1"/>
  <c r="O108" i="1"/>
  <c r="D108" i="1"/>
  <c r="Z107" i="1"/>
  <c r="O107" i="1"/>
  <c r="D107" i="1"/>
  <c r="P106" i="1"/>
  <c r="E106" i="1"/>
  <c r="AI105" i="1"/>
  <c r="Z105" i="1"/>
  <c r="O105" i="1"/>
  <c r="D105" i="1"/>
  <c r="AI104" i="1"/>
  <c r="Z104" i="1"/>
  <c r="O104" i="1"/>
  <c r="D104" i="1"/>
  <c r="Y103" i="1"/>
  <c r="P103" i="1"/>
  <c r="N103" i="1"/>
  <c r="E103" i="1"/>
  <c r="Z102" i="1"/>
  <c r="O102" i="1"/>
  <c r="D102" i="1"/>
  <c r="Z101" i="1"/>
  <c r="O101" i="1"/>
  <c r="D101" i="1"/>
  <c r="P100" i="1"/>
  <c r="E100" i="1"/>
  <c r="AI99" i="1"/>
  <c r="Z99" i="1"/>
  <c r="O99" i="1"/>
  <c r="D99" i="1"/>
  <c r="AI98" i="1"/>
  <c r="Z98" i="1"/>
  <c r="O98" i="1"/>
  <c r="D98" i="1"/>
  <c r="Y97" i="1"/>
  <c r="P97" i="1"/>
  <c r="N97" i="1"/>
  <c r="E97" i="1"/>
  <c r="AI96" i="1"/>
  <c r="Z96" i="1"/>
  <c r="O96" i="1"/>
  <c r="D96" i="1"/>
  <c r="AI95" i="1"/>
  <c r="Z95" i="1"/>
  <c r="O95" i="1"/>
  <c r="D95" i="1"/>
  <c r="Y94" i="1"/>
  <c r="P94" i="1"/>
  <c r="N94" i="1"/>
  <c r="E94" i="1"/>
  <c r="AI93" i="1"/>
  <c r="Z93" i="1"/>
  <c r="O93" i="1"/>
  <c r="D93" i="1"/>
  <c r="AI92" i="1"/>
  <c r="Z92" i="1"/>
  <c r="O92" i="1"/>
  <c r="D92" i="1"/>
  <c r="Y91" i="1"/>
  <c r="Y90" i="1" s="1"/>
  <c r="P91" i="1"/>
  <c r="N91" i="1"/>
  <c r="E91" i="1"/>
  <c r="Z89" i="1"/>
  <c r="O89" i="1"/>
  <c r="D89" i="1"/>
  <c r="Z88" i="1"/>
  <c r="O88" i="1"/>
  <c r="D88" i="1"/>
  <c r="P87" i="1"/>
  <c r="E87" i="1"/>
  <c r="X85" i="1"/>
  <c r="AH85" i="1" s="1"/>
  <c r="W85" i="1"/>
  <c r="V85" i="1"/>
  <c r="U85" i="1"/>
  <c r="T85" i="1"/>
  <c r="S85" i="1"/>
  <c r="R85" i="1"/>
  <c r="M85" i="1"/>
  <c r="L85" i="1"/>
  <c r="AG85" i="1" s="1"/>
  <c r="K85" i="1"/>
  <c r="AF85" i="1" s="1"/>
  <c r="J85" i="1"/>
  <c r="I85" i="1"/>
  <c r="H85" i="1"/>
  <c r="G85" i="1"/>
  <c r="F85" i="1"/>
  <c r="Z84" i="1"/>
  <c r="O84" i="1"/>
  <c r="D84" i="1"/>
  <c r="Z83" i="1"/>
  <c r="O83" i="1"/>
  <c r="D83" i="1"/>
  <c r="Z82" i="1"/>
  <c r="O82" i="1"/>
  <c r="D82" i="1"/>
  <c r="Z81" i="1"/>
  <c r="O81" i="1"/>
  <c r="D81" i="1"/>
  <c r="Z80" i="1"/>
  <c r="O80" i="1"/>
  <c r="D80" i="1"/>
  <c r="Z79" i="1"/>
  <c r="O79" i="1"/>
  <c r="D79" i="1"/>
  <c r="Z78" i="1"/>
  <c r="O78" i="1"/>
  <c r="D78" i="1"/>
  <c r="P77" i="1"/>
  <c r="E77" i="1"/>
  <c r="AH76" i="1"/>
  <c r="AG76" i="1"/>
  <c r="AF76" i="1"/>
  <c r="AE76" i="1"/>
  <c r="AD76" i="1"/>
  <c r="AC76" i="1"/>
  <c r="AB76" i="1"/>
  <c r="Z76" i="1"/>
  <c r="Q76" i="1"/>
  <c r="O76" i="1"/>
  <c r="F76" i="1"/>
  <c r="AA76" i="1" s="1"/>
  <c r="D76" i="1"/>
  <c r="AH75" i="1"/>
  <c r="AG75" i="1"/>
  <c r="AF75" i="1"/>
  <c r="AE75" i="1"/>
  <c r="AD75" i="1"/>
  <c r="AC75" i="1"/>
  <c r="AB75" i="1"/>
  <c r="Z75" i="1"/>
  <c r="Q75" i="1"/>
  <c r="O75" i="1"/>
  <c r="F75" i="1"/>
  <c r="D75" i="1"/>
  <c r="AH74" i="1"/>
  <c r="AG74" i="1"/>
  <c r="AF74" i="1"/>
  <c r="AE74" i="1"/>
  <c r="AD74" i="1"/>
  <c r="AC74" i="1"/>
  <c r="AB74" i="1"/>
  <c r="Z74" i="1"/>
  <c r="Q74" i="1"/>
  <c r="O74" i="1"/>
  <c r="F74" i="1"/>
  <c r="D74" i="1"/>
  <c r="AH73" i="1"/>
  <c r="AG73" i="1"/>
  <c r="AF73" i="1"/>
  <c r="AE73" i="1"/>
  <c r="AD73" i="1"/>
  <c r="AC73" i="1"/>
  <c r="AB73" i="1"/>
  <c r="Z73" i="1"/>
  <c r="Q73" i="1"/>
  <c r="O73" i="1"/>
  <c r="F73" i="1"/>
  <c r="D73" i="1"/>
  <c r="AH72" i="1"/>
  <c r="AG72" i="1"/>
  <c r="AF72" i="1"/>
  <c r="AE72" i="1"/>
  <c r="AD72" i="1"/>
  <c r="AC72" i="1"/>
  <c r="AB72" i="1"/>
  <c r="Z72" i="1"/>
  <c r="Q72" i="1"/>
  <c r="O72" i="1"/>
  <c r="F72" i="1"/>
  <c r="AA72" i="1" s="1"/>
  <c r="D72" i="1"/>
  <c r="AH71" i="1"/>
  <c r="AG71" i="1"/>
  <c r="AF71" i="1"/>
  <c r="AE71" i="1"/>
  <c r="AD71" i="1"/>
  <c r="AC71" i="1"/>
  <c r="AB71" i="1"/>
  <c r="Z71" i="1"/>
  <c r="Q71" i="1"/>
  <c r="O71" i="1"/>
  <c r="F71" i="1"/>
  <c r="D71" i="1"/>
  <c r="AH70" i="1"/>
  <c r="AG70" i="1"/>
  <c r="AF70" i="1"/>
  <c r="AE70" i="1"/>
  <c r="AD70" i="1"/>
  <c r="AC70" i="1"/>
  <c r="AB70" i="1"/>
  <c r="Z70" i="1"/>
  <c r="Q70" i="1"/>
  <c r="O70" i="1"/>
  <c r="F70" i="1"/>
  <c r="D70" i="1"/>
  <c r="AH69" i="1"/>
  <c r="AG69" i="1"/>
  <c r="AF69" i="1"/>
  <c r="AE69" i="1"/>
  <c r="AD69" i="1"/>
  <c r="AC69" i="1"/>
  <c r="AB69" i="1"/>
  <c r="Z69" i="1"/>
  <c r="Q69" i="1"/>
  <c r="O69" i="1"/>
  <c r="F69" i="1"/>
  <c r="D69" i="1"/>
  <c r="X68" i="1"/>
  <c r="X67" i="1" s="1"/>
  <c r="W68" i="1"/>
  <c r="W67" i="1" s="1"/>
  <c r="V68" i="1"/>
  <c r="V67" i="1" s="1"/>
  <c r="U68" i="1"/>
  <c r="U67" i="1" s="1"/>
  <c r="T68" i="1"/>
  <c r="T67" i="1" s="1"/>
  <c r="S68" i="1"/>
  <c r="S67" i="1" s="1"/>
  <c r="R68" i="1"/>
  <c r="R67" i="1" s="1"/>
  <c r="P68" i="1"/>
  <c r="P67" i="1" s="1"/>
  <c r="M68" i="1"/>
  <c r="L68" i="1"/>
  <c r="K68" i="1"/>
  <c r="J68" i="1"/>
  <c r="I68" i="1"/>
  <c r="H68" i="1"/>
  <c r="G68" i="1"/>
  <c r="E68" i="1"/>
  <c r="M67" i="1"/>
  <c r="L67" i="1"/>
  <c r="AH66" i="1"/>
  <c r="AG66" i="1"/>
  <c r="AF66" i="1"/>
  <c r="AE66" i="1"/>
  <c r="AD66" i="1"/>
  <c r="AC66" i="1"/>
  <c r="AB66" i="1"/>
  <c r="Z66" i="1"/>
  <c r="Q66" i="1"/>
  <c r="AA66" i="1" s="1"/>
  <c r="O66" i="1"/>
  <c r="F66" i="1"/>
  <c r="D66" i="1"/>
  <c r="AH65" i="1"/>
  <c r="Z65" i="1"/>
  <c r="Q65" i="1"/>
  <c r="O65" i="1"/>
  <c r="F65" i="1"/>
  <c r="AA65" i="1" s="1"/>
  <c r="D65" i="1"/>
  <c r="AD64" i="1"/>
  <c r="AC64" i="1"/>
  <c r="AB64" i="1"/>
  <c r="Z64" i="1"/>
  <c r="Q64" i="1"/>
  <c r="O64" i="1"/>
  <c r="F64" i="1"/>
  <c r="AA64" i="1" s="1"/>
  <c r="D64" i="1"/>
  <c r="AD63" i="1"/>
  <c r="AC63" i="1"/>
  <c r="AB63" i="1"/>
  <c r="Z63" i="1"/>
  <c r="Q63" i="1"/>
  <c r="O63" i="1"/>
  <c r="F63" i="1"/>
  <c r="AA63" i="1" s="1"/>
  <c r="D63" i="1"/>
  <c r="AD62" i="1"/>
  <c r="AC62" i="1"/>
  <c r="AB62" i="1"/>
  <c r="Z62" i="1"/>
  <c r="Q62" i="1"/>
  <c r="O62" i="1"/>
  <c r="F62" i="1"/>
  <c r="D62" i="1"/>
  <c r="AD61" i="1"/>
  <c r="AC61" i="1"/>
  <c r="AB61" i="1"/>
  <c r="Z61" i="1"/>
  <c r="Q61" i="1"/>
  <c r="O61" i="1"/>
  <c r="F61" i="1"/>
  <c r="D61" i="1"/>
  <c r="T60" i="1"/>
  <c r="S60" i="1"/>
  <c r="R60" i="1"/>
  <c r="P60" i="1"/>
  <c r="I60" i="1"/>
  <c r="H60" i="1"/>
  <c r="G60" i="1"/>
  <c r="E60" i="1"/>
  <c r="AH59" i="1"/>
  <c r="AG59" i="1"/>
  <c r="AF59" i="1"/>
  <c r="AE59" i="1"/>
  <c r="AD59" i="1"/>
  <c r="AC59" i="1"/>
  <c r="AB59" i="1"/>
  <c r="Z59" i="1"/>
  <c r="Q59" i="1"/>
  <c r="O59" i="1"/>
  <c r="F59" i="1"/>
  <c r="D59" i="1"/>
  <c r="AH58" i="1"/>
  <c r="AG58" i="1"/>
  <c r="AF58" i="1"/>
  <c r="AE58" i="1"/>
  <c r="AD58" i="1"/>
  <c r="AC58" i="1"/>
  <c r="AB58" i="1"/>
  <c r="Z58" i="1"/>
  <c r="Q58" i="1"/>
  <c r="AA58" i="1" s="1"/>
  <c r="O58" i="1"/>
  <c r="F58" i="1"/>
  <c r="D58" i="1"/>
  <c r="AH57" i="1"/>
  <c r="AG57" i="1"/>
  <c r="AF57" i="1"/>
  <c r="AE57" i="1"/>
  <c r="AD57" i="1"/>
  <c r="AC57" i="1"/>
  <c r="AB57" i="1"/>
  <c r="Z57" i="1"/>
  <c r="Q57" i="1"/>
  <c r="O57" i="1"/>
  <c r="F57" i="1"/>
  <c r="D57" i="1"/>
  <c r="AH56" i="1"/>
  <c r="AG56" i="1"/>
  <c r="AF56" i="1"/>
  <c r="AE56" i="1"/>
  <c r="AD56" i="1"/>
  <c r="AC56" i="1"/>
  <c r="AB56" i="1"/>
  <c r="Z56" i="1"/>
  <c r="Q56" i="1"/>
  <c r="O56" i="1"/>
  <c r="F56" i="1"/>
  <c r="D56" i="1"/>
  <c r="AH55" i="1"/>
  <c r="AG55" i="1"/>
  <c r="AF55" i="1"/>
  <c r="AE55" i="1"/>
  <c r="AD55" i="1"/>
  <c r="AC55" i="1"/>
  <c r="AB55" i="1"/>
  <c r="Z55" i="1"/>
  <c r="Q55" i="1"/>
  <c r="AA55" i="1" s="1"/>
  <c r="O55" i="1"/>
  <c r="F55" i="1"/>
  <c r="D55" i="1"/>
  <c r="X54" i="1"/>
  <c r="W54" i="1"/>
  <c r="V54" i="1"/>
  <c r="U54" i="1"/>
  <c r="T54" i="1"/>
  <c r="S54" i="1"/>
  <c r="R54" i="1"/>
  <c r="P54" i="1"/>
  <c r="M54" i="1"/>
  <c r="L54" i="1"/>
  <c r="K54" i="1"/>
  <c r="J54" i="1"/>
  <c r="I54" i="1"/>
  <c r="H54" i="1"/>
  <c r="G54" i="1"/>
  <c r="E54" i="1"/>
  <c r="AH53" i="1"/>
  <c r="AG53" i="1"/>
  <c r="AF53" i="1"/>
  <c r="AE53" i="1"/>
  <c r="AD53" i="1"/>
  <c r="AC53" i="1"/>
  <c r="AB53" i="1"/>
  <c r="Z53" i="1"/>
  <c r="Q53" i="1"/>
  <c r="AA53" i="1" s="1"/>
  <c r="O53" i="1"/>
  <c r="F53" i="1"/>
  <c r="D53" i="1"/>
  <c r="AH52" i="1"/>
  <c r="AG52" i="1"/>
  <c r="AF52" i="1"/>
  <c r="AE52" i="1"/>
  <c r="AD52" i="1"/>
  <c r="AC52" i="1"/>
  <c r="AB52" i="1"/>
  <c r="Z52" i="1"/>
  <c r="Q52" i="1"/>
  <c r="O52" i="1"/>
  <c r="F52" i="1"/>
  <c r="D52" i="1"/>
  <c r="AH51" i="1"/>
  <c r="AG51" i="1"/>
  <c r="AF51" i="1"/>
  <c r="AE51" i="1"/>
  <c r="AD51" i="1"/>
  <c r="AC51" i="1"/>
  <c r="AB51" i="1"/>
  <c r="Z51" i="1"/>
  <c r="Q51" i="1"/>
  <c r="O51" i="1"/>
  <c r="F51" i="1"/>
  <c r="D51" i="1"/>
  <c r="AH50" i="1"/>
  <c r="AG50" i="1"/>
  <c r="AF50" i="1"/>
  <c r="AE50" i="1"/>
  <c r="AD50" i="1"/>
  <c r="AC50" i="1"/>
  <c r="AB50" i="1"/>
  <c r="Z50" i="1"/>
  <c r="Q50" i="1"/>
  <c r="O50" i="1"/>
  <c r="F50" i="1"/>
  <c r="D50" i="1"/>
  <c r="X49" i="1"/>
  <c r="W49" i="1"/>
  <c r="V49" i="1"/>
  <c r="U49" i="1"/>
  <c r="T49" i="1"/>
  <c r="S49" i="1"/>
  <c r="R49" i="1"/>
  <c r="P49" i="1"/>
  <c r="M49" i="1"/>
  <c r="L49" i="1"/>
  <c r="L48" i="1" s="1"/>
  <c r="K49" i="1"/>
  <c r="J49" i="1"/>
  <c r="J48" i="1" s="1"/>
  <c r="I49" i="1"/>
  <c r="AD49" i="1" s="1"/>
  <c r="H49" i="1"/>
  <c r="G49" i="1"/>
  <c r="E49" i="1"/>
  <c r="AH47" i="1"/>
  <c r="AG47" i="1"/>
  <c r="AF47" i="1"/>
  <c r="AE47" i="1"/>
  <c r="AD47" i="1"/>
  <c r="AC47" i="1"/>
  <c r="AB47" i="1"/>
  <c r="Z47" i="1"/>
  <c r="Q47" i="1"/>
  <c r="O47" i="1"/>
  <c r="F47" i="1"/>
  <c r="D47" i="1"/>
  <c r="AH46" i="1"/>
  <c r="AG46" i="1"/>
  <c r="AF46" i="1"/>
  <c r="AE46" i="1"/>
  <c r="AD46" i="1"/>
  <c r="AC46" i="1"/>
  <c r="AB46" i="1"/>
  <c r="Z46" i="1"/>
  <c r="Q46" i="1"/>
  <c r="O46" i="1"/>
  <c r="F46" i="1"/>
  <c r="D46" i="1"/>
  <c r="AH45" i="1"/>
  <c r="AG45" i="1"/>
  <c r="AF45" i="1"/>
  <c r="AE45" i="1"/>
  <c r="AD45" i="1"/>
  <c r="AC45" i="1"/>
  <c r="AB45" i="1"/>
  <c r="Z45" i="1"/>
  <c r="Q45" i="1"/>
  <c r="O45" i="1"/>
  <c r="F45" i="1"/>
  <c r="D45" i="1"/>
  <c r="AH44" i="1"/>
  <c r="AG44" i="1"/>
  <c r="AF44" i="1"/>
  <c r="AE44" i="1"/>
  <c r="AD44" i="1"/>
  <c r="AC44" i="1"/>
  <c r="AB44" i="1"/>
  <c r="Z44" i="1"/>
  <c r="Q44" i="1"/>
  <c r="O44" i="1"/>
  <c r="F44" i="1"/>
  <c r="D44" i="1"/>
  <c r="AH43" i="1"/>
  <c r="AG43" i="1"/>
  <c r="AF43" i="1"/>
  <c r="AE43" i="1"/>
  <c r="AD43" i="1"/>
  <c r="AC43" i="1"/>
  <c r="AB43" i="1"/>
  <c r="Z43" i="1"/>
  <c r="Q43" i="1"/>
  <c r="O43" i="1"/>
  <c r="F43" i="1"/>
  <c r="D43" i="1"/>
  <c r="X42" i="1"/>
  <c r="W42" i="1"/>
  <c r="V42" i="1"/>
  <c r="U42" i="1"/>
  <c r="T42" i="1"/>
  <c r="S42" i="1"/>
  <c r="R42" i="1"/>
  <c r="P42" i="1"/>
  <c r="M42" i="1"/>
  <c r="L42" i="1"/>
  <c r="K42" i="1"/>
  <c r="J42" i="1"/>
  <c r="I42" i="1"/>
  <c r="H42" i="1"/>
  <c r="G42" i="1"/>
  <c r="E42" i="1"/>
  <c r="AH41" i="1"/>
  <c r="AG41" i="1"/>
  <c r="AF41" i="1"/>
  <c r="AE41" i="1"/>
  <c r="AD41" i="1"/>
  <c r="AC41" i="1"/>
  <c r="AB41" i="1"/>
  <c r="Z41" i="1"/>
  <c r="Q41" i="1"/>
  <c r="O41" i="1"/>
  <c r="F41" i="1"/>
  <c r="D41" i="1"/>
  <c r="AH40" i="1"/>
  <c r="AG40" i="1"/>
  <c r="AF40" i="1"/>
  <c r="AE40" i="1"/>
  <c r="AD40" i="1"/>
  <c r="AC40" i="1"/>
  <c r="AB40" i="1"/>
  <c r="Z40" i="1"/>
  <c r="Q40" i="1"/>
  <c r="O40" i="1"/>
  <c r="F40" i="1"/>
  <c r="D40" i="1"/>
  <c r="AH39" i="1"/>
  <c r="AG39" i="1"/>
  <c r="AF39" i="1"/>
  <c r="AE39" i="1"/>
  <c r="AD39" i="1"/>
  <c r="AC39" i="1"/>
  <c r="AB39" i="1"/>
  <c r="Z39" i="1"/>
  <c r="Q39" i="1"/>
  <c r="O39" i="1"/>
  <c r="F39" i="1"/>
  <c r="D39" i="1"/>
  <c r="AH38" i="1"/>
  <c r="AG38" i="1"/>
  <c r="AF38" i="1"/>
  <c r="AE38" i="1"/>
  <c r="AD38" i="1"/>
  <c r="AC38" i="1"/>
  <c r="AB38" i="1"/>
  <c r="Z38" i="1"/>
  <c r="Q38" i="1"/>
  <c r="O38" i="1"/>
  <c r="F38" i="1"/>
  <c r="D38" i="1"/>
  <c r="X37" i="1"/>
  <c r="W37" i="1"/>
  <c r="V37" i="1"/>
  <c r="U37" i="1"/>
  <c r="T37" i="1"/>
  <c r="S37" i="1"/>
  <c r="R37" i="1"/>
  <c r="P37" i="1"/>
  <c r="M37" i="1"/>
  <c r="L37" i="1"/>
  <c r="K37" i="1"/>
  <c r="J37" i="1"/>
  <c r="I37" i="1"/>
  <c r="H37" i="1"/>
  <c r="G37" i="1"/>
  <c r="E37" i="1"/>
  <c r="Z37" i="1" s="1"/>
  <c r="H36" i="1"/>
  <c r="H146" i="59" l="1"/>
  <c r="H124" i="59"/>
  <c r="I100" i="59"/>
  <c r="H88" i="59"/>
  <c r="H74" i="59"/>
  <c r="H57" i="59"/>
  <c r="H51" i="59"/>
  <c r="F45" i="59"/>
  <c r="F33" i="59"/>
  <c r="H34" i="59"/>
  <c r="I88" i="59"/>
  <c r="D45" i="59"/>
  <c r="D33" i="59"/>
  <c r="H155" i="58"/>
  <c r="H151" i="58"/>
  <c r="H134" i="58"/>
  <c r="I131" i="58"/>
  <c r="F127" i="58"/>
  <c r="H127" i="58" s="1"/>
  <c r="H131" i="58"/>
  <c r="H128" i="58"/>
  <c r="H118" i="58"/>
  <c r="F87" i="58"/>
  <c r="H91" i="58"/>
  <c r="H74" i="58"/>
  <c r="H57" i="58"/>
  <c r="H39" i="58"/>
  <c r="F33" i="58"/>
  <c r="F32" i="58" s="1"/>
  <c r="H124" i="58"/>
  <c r="H121" i="58"/>
  <c r="H112" i="58"/>
  <c r="H65" i="58"/>
  <c r="H51" i="58"/>
  <c r="D45" i="58"/>
  <c r="H45" i="58" s="1"/>
  <c r="H151" i="57"/>
  <c r="H146" i="57"/>
  <c r="H137" i="57"/>
  <c r="G82" i="57"/>
  <c r="G83" i="57" s="1"/>
  <c r="H131" i="57"/>
  <c r="H109" i="57"/>
  <c r="H103" i="57"/>
  <c r="H94" i="57"/>
  <c r="I94" i="57"/>
  <c r="H74" i="57"/>
  <c r="H64" i="57"/>
  <c r="F33" i="57"/>
  <c r="H39" i="57"/>
  <c r="H51" i="57"/>
  <c r="H146" i="56"/>
  <c r="H137" i="56"/>
  <c r="H131" i="56"/>
  <c r="H121" i="56"/>
  <c r="H115" i="56"/>
  <c r="H112" i="56"/>
  <c r="H100" i="56"/>
  <c r="I100" i="56"/>
  <c r="I91" i="56"/>
  <c r="H65" i="56"/>
  <c r="H57" i="56"/>
  <c r="H51" i="56"/>
  <c r="H151" i="56"/>
  <c r="H124" i="56"/>
  <c r="D87" i="56"/>
  <c r="D64" i="56"/>
  <c r="H64" i="56" s="1"/>
  <c r="H39" i="56"/>
  <c r="D33" i="56"/>
  <c r="H155" i="55"/>
  <c r="H151" i="55"/>
  <c r="H124" i="55"/>
  <c r="H103" i="55"/>
  <c r="H100" i="55"/>
  <c r="H94" i="55"/>
  <c r="I91" i="55"/>
  <c r="H57" i="55"/>
  <c r="H51" i="55"/>
  <c r="F45" i="55"/>
  <c r="H39" i="55"/>
  <c r="H146" i="55"/>
  <c r="H131" i="55"/>
  <c r="I131" i="55"/>
  <c r="H155" i="54"/>
  <c r="H151" i="54"/>
  <c r="H137" i="54"/>
  <c r="H134" i="54"/>
  <c r="H124" i="54"/>
  <c r="H121" i="54"/>
  <c r="H106" i="54"/>
  <c r="H91" i="54"/>
  <c r="H88" i="54"/>
  <c r="H84" i="54"/>
  <c r="H65" i="54"/>
  <c r="F33" i="54"/>
  <c r="H39" i="54"/>
  <c r="H74" i="54"/>
  <c r="H57" i="54"/>
  <c r="D45" i="54"/>
  <c r="H155" i="53"/>
  <c r="H151" i="53"/>
  <c r="H103" i="53"/>
  <c r="I100" i="53"/>
  <c r="I94" i="53"/>
  <c r="H94" i="53"/>
  <c r="F87" i="53"/>
  <c r="I88" i="53"/>
  <c r="H84" i="53"/>
  <c r="H74" i="53"/>
  <c r="H57" i="53"/>
  <c r="H39" i="53"/>
  <c r="H100" i="53"/>
  <c r="H97" i="53"/>
  <c r="H34" i="53"/>
  <c r="H146" i="52"/>
  <c r="H137" i="52"/>
  <c r="H134" i="52"/>
  <c r="H128" i="52"/>
  <c r="F127" i="52"/>
  <c r="H124" i="52"/>
  <c r="H118" i="52"/>
  <c r="H115" i="52"/>
  <c r="H106" i="52"/>
  <c r="H94" i="52"/>
  <c r="I88" i="52"/>
  <c r="H84" i="52"/>
  <c r="H57" i="52"/>
  <c r="F45" i="52"/>
  <c r="F33" i="52"/>
  <c r="H39" i="52"/>
  <c r="D127" i="52"/>
  <c r="H121" i="52"/>
  <c r="D45" i="52"/>
  <c r="D33" i="52"/>
  <c r="H146" i="51"/>
  <c r="I131" i="51"/>
  <c r="F127" i="51"/>
  <c r="F83" i="51" s="1"/>
  <c r="H128" i="51"/>
  <c r="H121" i="51"/>
  <c r="H115" i="51"/>
  <c r="H106" i="51"/>
  <c r="I91" i="51"/>
  <c r="F87" i="51"/>
  <c r="H91" i="51"/>
  <c r="I88" i="51"/>
  <c r="H74" i="51"/>
  <c r="H64" i="51"/>
  <c r="H57" i="51"/>
  <c r="H46" i="51"/>
  <c r="F33" i="51"/>
  <c r="F32" i="51" s="1"/>
  <c r="H112" i="51"/>
  <c r="D45" i="51"/>
  <c r="H45" i="51" s="1"/>
  <c r="H151" i="50"/>
  <c r="H146" i="50"/>
  <c r="H118" i="50"/>
  <c r="H109" i="50"/>
  <c r="H106" i="50"/>
  <c r="H100" i="50"/>
  <c r="I94" i="50"/>
  <c r="H91" i="50"/>
  <c r="G87" i="50"/>
  <c r="H51" i="50"/>
  <c r="F45" i="50"/>
  <c r="H46" i="50"/>
  <c r="H39" i="50"/>
  <c r="H155" i="50"/>
  <c r="H121" i="50"/>
  <c r="H88" i="50"/>
  <c r="H65" i="50"/>
  <c r="H57" i="50"/>
  <c r="D45" i="50"/>
  <c r="D33" i="50"/>
  <c r="H34" i="50"/>
  <c r="H155" i="49"/>
  <c r="I131" i="49"/>
  <c r="F127" i="49"/>
  <c r="H131" i="49"/>
  <c r="H128" i="49"/>
  <c r="H124" i="49"/>
  <c r="H118" i="49"/>
  <c r="H115" i="49"/>
  <c r="H103" i="49"/>
  <c r="H100" i="49"/>
  <c r="H84" i="49"/>
  <c r="F45" i="49"/>
  <c r="H51" i="49"/>
  <c r="F33" i="49"/>
  <c r="F32" i="49" s="1"/>
  <c r="H39" i="49"/>
  <c r="H112" i="49"/>
  <c r="H91" i="49"/>
  <c r="D33" i="49"/>
  <c r="H155" i="48"/>
  <c r="H151" i="48"/>
  <c r="H146" i="48"/>
  <c r="H124" i="48"/>
  <c r="H115" i="48"/>
  <c r="H112" i="48"/>
  <c r="H100" i="48"/>
  <c r="F87" i="48"/>
  <c r="H94" i="48"/>
  <c r="H57" i="48"/>
  <c r="F45" i="48"/>
  <c r="F32" i="48"/>
  <c r="H118" i="48"/>
  <c r="I91" i="48"/>
  <c r="H91" i="48"/>
  <c r="H51" i="48"/>
  <c r="D33" i="48"/>
  <c r="H146" i="47"/>
  <c r="H124" i="47"/>
  <c r="H118" i="47"/>
  <c r="H112" i="47"/>
  <c r="H94" i="47"/>
  <c r="I91" i="47"/>
  <c r="G87" i="47"/>
  <c r="G82" i="47" s="1"/>
  <c r="G83" i="47" s="1"/>
  <c r="H88" i="47"/>
  <c r="H74" i="47"/>
  <c r="H39" i="47"/>
  <c r="H34" i="47"/>
  <c r="H137" i="47"/>
  <c r="D33" i="47"/>
  <c r="H131" i="46"/>
  <c r="I131" i="46"/>
  <c r="H128" i="46"/>
  <c r="F127" i="46"/>
  <c r="H124" i="46"/>
  <c r="H118" i="46"/>
  <c r="H103" i="46"/>
  <c r="H97" i="46"/>
  <c r="H94" i="46"/>
  <c r="H91" i="46"/>
  <c r="F45" i="46"/>
  <c r="H51" i="46"/>
  <c r="F33" i="46"/>
  <c r="F32" i="46" s="1"/>
  <c r="H39" i="46"/>
  <c r="H112" i="46"/>
  <c r="I88" i="46"/>
  <c r="E87" i="46"/>
  <c r="H84" i="46"/>
  <c r="H64" i="46"/>
  <c r="H134" i="45"/>
  <c r="F127" i="45"/>
  <c r="F82" i="45" s="1"/>
  <c r="H128" i="45"/>
  <c r="H121" i="45"/>
  <c r="H112" i="45"/>
  <c r="H106" i="45"/>
  <c r="H100" i="45"/>
  <c r="I88" i="45"/>
  <c r="H74" i="45"/>
  <c r="H64" i="45"/>
  <c r="H57" i="45"/>
  <c r="F33" i="45"/>
  <c r="D127" i="45"/>
  <c r="D87" i="45"/>
  <c r="H87" i="45" s="1"/>
  <c r="E87" i="45"/>
  <c r="E82" i="45" s="1"/>
  <c r="H51" i="45"/>
  <c r="D45" i="45"/>
  <c r="H151" i="44"/>
  <c r="H146" i="44"/>
  <c r="H137" i="44"/>
  <c r="I131" i="44"/>
  <c r="H118" i="44"/>
  <c r="H94" i="44"/>
  <c r="I94" i="44"/>
  <c r="H88" i="44"/>
  <c r="H74" i="44"/>
  <c r="F33" i="44"/>
  <c r="H121" i="44"/>
  <c r="H115" i="44"/>
  <c r="H51" i="44"/>
  <c r="D33" i="44"/>
  <c r="H33" i="44" s="1"/>
  <c r="I131" i="43"/>
  <c r="H128" i="43"/>
  <c r="H112" i="43"/>
  <c r="H103" i="43"/>
  <c r="H97" i="43"/>
  <c r="I94" i="43"/>
  <c r="H91" i="43"/>
  <c r="H84" i="43"/>
  <c r="H74" i="43"/>
  <c r="H64" i="43"/>
  <c r="H39" i="43"/>
  <c r="H146" i="43"/>
  <c r="H57" i="43"/>
  <c r="D45" i="43"/>
  <c r="D33" i="43"/>
  <c r="H137" i="42"/>
  <c r="I131" i="42"/>
  <c r="H124" i="42"/>
  <c r="H103" i="42"/>
  <c r="H100" i="42"/>
  <c r="H97" i="42"/>
  <c r="H84" i="42"/>
  <c r="H74" i="42"/>
  <c r="H65" i="42"/>
  <c r="H39" i="42"/>
  <c r="H155" i="42"/>
  <c r="H151" i="42"/>
  <c r="H146" i="42"/>
  <c r="D127" i="42"/>
  <c r="H131" i="42"/>
  <c r="H128" i="42"/>
  <c r="H118" i="42"/>
  <c r="H115" i="42"/>
  <c r="I100" i="42"/>
  <c r="E87" i="42"/>
  <c r="E82" i="42" s="1"/>
  <c r="E83" i="42" s="1"/>
  <c r="D45" i="42"/>
  <c r="D33" i="42"/>
  <c r="H155" i="41"/>
  <c r="I131" i="41"/>
  <c r="H128" i="41"/>
  <c r="H103" i="41"/>
  <c r="I94" i="41"/>
  <c r="H57" i="41"/>
  <c r="H131" i="41"/>
  <c r="D127" i="41"/>
  <c r="E87" i="41"/>
  <c r="D45" i="41"/>
  <c r="H46" i="41"/>
  <c r="D33" i="41"/>
  <c r="H155" i="40"/>
  <c r="H134" i="40"/>
  <c r="H128" i="40"/>
  <c r="H115" i="40"/>
  <c r="H100" i="40"/>
  <c r="H94" i="40"/>
  <c r="G87" i="40"/>
  <c r="G82" i="40" s="1"/>
  <c r="G31" i="40" s="1"/>
  <c r="I88" i="40"/>
  <c r="F45" i="40"/>
  <c r="H45" i="40" s="1"/>
  <c r="H51" i="40"/>
  <c r="F33" i="40"/>
  <c r="F32" i="40" s="1"/>
  <c r="H131" i="40"/>
  <c r="H106" i="40"/>
  <c r="H97" i="40"/>
  <c r="H39" i="40"/>
  <c r="H151" i="39"/>
  <c r="H134" i="39"/>
  <c r="H131" i="39"/>
  <c r="H97" i="39"/>
  <c r="H91" i="39"/>
  <c r="H74" i="39"/>
  <c r="H51" i="39"/>
  <c r="F45" i="39"/>
  <c r="H45" i="39" s="1"/>
  <c r="H39" i="39"/>
  <c r="F33" i="39"/>
  <c r="H155" i="39"/>
  <c r="H109" i="39"/>
  <c r="I100" i="39"/>
  <c r="I94" i="39"/>
  <c r="H94" i="39"/>
  <c r="H65" i="39"/>
  <c r="H64" i="39"/>
  <c r="H57" i="39"/>
  <c r="D45" i="39"/>
  <c r="H146" i="38"/>
  <c r="H128" i="38"/>
  <c r="H109" i="38"/>
  <c r="H94" i="38"/>
  <c r="G87" i="38"/>
  <c r="G82" i="38" s="1"/>
  <c r="G83" i="38" s="1"/>
  <c r="H57" i="38"/>
  <c r="H51" i="38"/>
  <c r="F45" i="38"/>
  <c r="F33" i="38"/>
  <c r="H39" i="38"/>
  <c r="H131" i="38"/>
  <c r="I91" i="38"/>
  <c r="H74" i="38"/>
  <c r="H155" i="37"/>
  <c r="H151" i="37"/>
  <c r="H146" i="37"/>
  <c r="I131" i="37"/>
  <c r="H106" i="37"/>
  <c r="H94" i="37"/>
  <c r="F87" i="37"/>
  <c r="I91" i="37"/>
  <c r="H103" i="37"/>
  <c r="H39" i="37"/>
  <c r="I131" i="36"/>
  <c r="H128" i="36"/>
  <c r="F127" i="36"/>
  <c r="H124" i="36"/>
  <c r="I91" i="36"/>
  <c r="H91" i="36"/>
  <c r="F87" i="36"/>
  <c r="H74" i="36"/>
  <c r="F45" i="36"/>
  <c r="H137" i="36"/>
  <c r="H115" i="36"/>
  <c r="H97" i="36"/>
  <c r="H146" i="35"/>
  <c r="H134" i="35"/>
  <c r="I131" i="35"/>
  <c r="H121" i="35"/>
  <c r="H112" i="35"/>
  <c r="H97" i="35"/>
  <c r="G87" i="35"/>
  <c r="I91" i="35"/>
  <c r="I88" i="35"/>
  <c r="F45" i="35"/>
  <c r="H45" i="35" s="1"/>
  <c r="H51" i="35"/>
  <c r="F33" i="35"/>
  <c r="H39" i="35"/>
  <c r="H155" i="35"/>
  <c r="D127" i="35"/>
  <c r="H115" i="35"/>
  <c r="H65" i="35"/>
  <c r="D45" i="35"/>
  <c r="H46" i="35"/>
  <c r="H155" i="34"/>
  <c r="F127" i="34"/>
  <c r="I100" i="34"/>
  <c r="I94" i="34"/>
  <c r="F87" i="34"/>
  <c r="G87" i="34"/>
  <c r="G82" i="34" s="1"/>
  <c r="G83" i="34" s="1"/>
  <c r="H74" i="34"/>
  <c r="H46" i="34"/>
  <c r="I131" i="34"/>
  <c r="H124" i="34"/>
  <c r="H121" i="34"/>
  <c r="H112" i="34"/>
  <c r="H91" i="34"/>
  <c r="H65" i="34"/>
  <c r="H57" i="34"/>
  <c r="H34" i="34"/>
  <c r="H155" i="33"/>
  <c r="I131" i="33"/>
  <c r="H118" i="33"/>
  <c r="H103" i="33"/>
  <c r="I100" i="33"/>
  <c r="H97" i="33"/>
  <c r="G87" i="33"/>
  <c r="G82" i="33" s="1"/>
  <c r="I88" i="33"/>
  <c r="H39" i="33"/>
  <c r="H151" i="33"/>
  <c r="H131" i="33"/>
  <c r="D127" i="33"/>
  <c r="H128" i="33"/>
  <c r="H109" i="33"/>
  <c r="H106" i="33"/>
  <c r="H94" i="33"/>
  <c r="D33" i="33"/>
  <c r="H34" i="33"/>
  <c r="H151" i="32"/>
  <c r="H115" i="32"/>
  <c r="I91" i="32"/>
  <c r="H65" i="32"/>
  <c r="H155" i="32"/>
  <c r="H146" i="32"/>
  <c r="H134" i="32"/>
  <c r="D106" i="1"/>
  <c r="I94" i="32"/>
  <c r="H74" i="32"/>
  <c r="D64" i="32"/>
  <c r="H64" i="32" s="1"/>
  <c r="H57" i="32"/>
  <c r="D33" i="32"/>
  <c r="H134" i="31"/>
  <c r="H128" i="31"/>
  <c r="I100" i="31"/>
  <c r="H97" i="31"/>
  <c r="I94" i="31"/>
  <c r="H91" i="31"/>
  <c r="F87" i="31"/>
  <c r="F83" i="31" s="1"/>
  <c r="H57" i="31"/>
  <c r="H51" i="31"/>
  <c r="H146" i="31"/>
  <c r="I131" i="31"/>
  <c r="H124" i="31"/>
  <c r="E87" i="31"/>
  <c r="E82" i="31" s="1"/>
  <c r="E31" i="31" s="1"/>
  <c r="H65" i="31"/>
  <c r="D45" i="31"/>
  <c r="H155" i="30"/>
  <c r="H151" i="30"/>
  <c r="I131" i="30"/>
  <c r="H103" i="30"/>
  <c r="I100" i="30"/>
  <c r="F87" i="30"/>
  <c r="I91" i="30"/>
  <c r="H91" i="30"/>
  <c r="G87" i="30"/>
  <c r="G82" i="30" s="1"/>
  <c r="G31" i="30" s="1"/>
  <c r="H65" i="30"/>
  <c r="H121" i="30"/>
  <c r="H100" i="30"/>
  <c r="D64" i="30"/>
  <c r="H64" i="30" s="1"/>
  <c r="H39" i="30"/>
  <c r="H151" i="29"/>
  <c r="H137" i="29"/>
  <c r="I131" i="29"/>
  <c r="H128" i="29"/>
  <c r="I94" i="29"/>
  <c r="G87" i="29"/>
  <c r="G82" i="29" s="1"/>
  <c r="G83" i="29" s="1"/>
  <c r="F87" i="29"/>
  <c r="I88" i="29"/>
  <c r="H57" i="29"/>
  <c r="H51" i="29"/>
  <c r="H39" i="29"/>
  <c r="H91" i="29"/>
  <c r="H74" i="29"/>
  <c r="H64" i="29"/>
  <c r="D45" i="29"/>
  <c r="D33" i="29"/>
  <c r="H155" i="28"/>
  <c r="H151" i="28"/>
  <c r="H137" i="28"/>
  <c r="H134" i="28"/>
  <c r="F127" i="28"/>
  <c r="F82" i="28" s="1"/>
  <c r="I94" i="28"/>
  <c r="F87" i="28"/>
  <c r="F83" i="28" s="1"/>
  <c r="G87" i="28"/>
  <c r="G82" i="28" s="1"/>
  <c r="G31" i="28" s="1"/>
  <c r="H74" i="28"/>
  <c r="H57" i="28"/>
  <c r="F33" i="28"/>
  <c r="I131" i="28"/>
  <c r="H131" i="28"/>
  <c r="D127" i="28"/>
  <c r="H121" i="28"/>
  <c r="H118" i="28"/>
  <c r="I100" i="28"/>
  <c r="H94" i="28"/>
  <c r="H64" i="28"/>
  <c r="D45" i="28"/>
  <c r="H51" i="28"/>
  <c r="H146" i="27"/>
  <c r="I131" i="27"/>
  <c r="H112" i="27"/>
  <c r="I100" i="27"/>
  <c r="I94" i="27"/>
  <c r="H94" i="27"/>
  <c r="G87" i="27"/>
  <c r="G82" i="27" s="1"/>
  <c r="G31" i="27" s="1"/>
  <c r="F87" i="27"/>
  <c r="F82" i="27" s="1"/>
  <c r="H65" i="27"/>
  <c r="H51" i="27"/>
  <c r="F33" i="27"/>
  <c r="H151" i="27"/>
  <c r="H131" i="27"/>
  <c r="H97" i="27"/>
  <c r="I91" i="27"/>
  <c r="H74" i="27"/>
  <c r="H155" i="26"/>
  <c r="H134" i="26"/>
  <c r="F127" i="26"/>
  <c r="H124" i="26"/>
  <c r="I100" i="26"/>
  <c r="H94" i="26"/>
  <c r="H74" i="26"/>
  <c r="H137" i="26"/>
  <c r="H112" i="26"/>
  <c r="H97" i="26"/>
  <c r="D33" i="26"/>
  <c r="H39" i="26"/>
  <c r="H151" i="25"/>
  <c r="H134" i="25"/>
  <c r="I131" i="25"/>
  <c r="H112" i="25"/>
  <c r="I100" i="25"/>
  <c r="F45" i="25"/>
  <c r="H155" i="25"/>
  <c r="H146" i="25"/>
  <c r="D127" i="25"/>
  <c r="H115" i="25"/>
  <c r="H97" i="25"/>
  <c r="H94" i="25"/>
  <c r="E87" i="25"/>
  <c r="I88" i="25"/>
  <c r="H65" i="25"/>
  <c r="H155" i="24"/>
  <c r="H134" i="24"/>
  <c r="F127" i="24"/>
  <c r="H128" i="24"/>
  <c r="H124" i="24"/>
  <c r="H121" i="24"/>
  <c r="I94" i="24"/>
  <c r="H91" i="24"/>
  <c r="I88" i="24"/>
  <c r="H74" i="24"/>
  <c r="H65" i="24"/>
  <c r="D127" i="24"/>
  <c r="D83" i="24" s="1"/>
  <c r="H103" i="24"/>
  <c r="D87" i="24"/>
  <c r="D64" i="24"/>
  <c r="H64" i="24" s="1"/>
  <c r="D45" i="24"/>
  <c r="H34" i="24"/>
  <c r="I131" i="23"/>
  <c r="F127" i="23"/>
  <c r="H118" i="23"/>
  <c r="H115" i="23"/>
  <c r="I100" i="23"/>
  <c r="H94" i="23"/>
  <c r="I91" i="23"/>
  <c r="H88" i="23"/>
  <c r="H74" i="23"/>
  <c r="F33" i="23"/>
  <c r="H39" i="23"/>
  <c r="H34" i="23"/>
  <c r="D127" i="23"/>
  <c r="I88" i="23"/>
  <c r="H65" i="23"/>
  <c r="H151" i="22"/>
  <c r="H146" i="22"/>
  <c r="H134" i="22"/>
  <c r="I131" i="22"/>
  <c r="H128" i="22"/>
  <c r="H121" i="22"/>
  <c r="H109" i="22"/>
  <c r="I100" i="22"/>
  <c r="H91" i="22"/>
  <c r="F87" i="22"/>
  <c r="H74" i="22"/>
  <c r="H57" i="22"/>
  <c r="H51" i="22"/>
  <c r="F45" i="22"/>
  <c r="F33" i="22"/>
  <c r="H155" i="22"/>
  <c r="D127" i="22"/>
  <c r="E87" i="22"/>
  <c r="H151" i="21"/>
  <c r="H146" i="21"/>
  <c r="H134" i="21"/>
  <c r="I131" i="21"/>
  <c r="F127" i="21"/>
  <c r="H131" i="21"/>
  <c r="H128" i="21"/>
  <c r="H124" i="21"/>
  <c r="H112" i="21"/>
  <c r="H57" i="21"/>
  <c r="F45" i="21"/>
  <c r="D45" i="21"/>
  <c r="D33" i="21"/>
  <c r="H137" i="20"/>
  <c r="H131" i="20"/>
  <c r="H109" i="20"/>
  <c r="H103" i="20"/>
  <c r="H97" i="20"/>
  <c r="H94" i="20"/>
  <c r="I91" i="20"/>
  <c r="H74" i="20"/>
  <c r="H57" i="20"/>
  <c r="H51" i="20"/>
  <c r="H134" i="20"/>
  <c r="I131" i="20"/>
  <c r="D127" i="20"/>
  <c r="D83" i="20" s="1"/>
  <c r="H124" i="20"/>
  <c r="H112" i="20"/>
  <c r="I94" i="20"/>
  <c r="D87" i="20"/>
  <c r="H64" i="20"/>
  <c r="H151" i="19"/>
  <c r="H124" i="19"/>
  <c r="H118" i="19"/>
  <c r="H103" i="19"/>
  <c r="I100" i="19"/>
  <c r="G87" i="19"/>
  <c r="I94" i="19"/>
  <c r="F87" i="19"/>
  <c r="H94" i="19"/>
  <c r="H65" i="19"/>
  <c r="H39" i="19"/>
  <c r="F33" i="19"/>
  <c r="H134" i="19"/>
  <c r="H109" i="19"/>
  <c r="D87" i="19"/>
  <c r="H74" i="19"/>
  <c r="H57" i="19"/>
  <c r="H51" i="19"/>
  <c r="D33" i="19"/>
  <c r="H33" i="19" s="1"/>
  <c r="H155" i="18"/>
  <c r="H137" i="18"/>
  <c r="H121" i="18"/>
  <c r="H115" i="18"/>
  <c r="I94" i="18"/>
  <c r="G87" i="18"/>
  <c r="G82" i="18" s="1"/>
  <c r="G83" i="18" s="1"/>
  <c r="H91" i="18"/>
  <c r="F87" i="18"/>
  <c r="F45" i="18"/>
  <c r="H39" i="18"/>
  <c r="H94" i="18"/>
  <c r="H64" i="18"/>
  <c r="D33" i="18"/>
  <c r="H155" i="17"/>
  <c r="H146" i="17"/>
  <c r="H134" i="17"/>
  <c r="I131" i="17"/>
  <c r="H121" i="17"/>
  <c r="H112" i="17"/>
  <c r="H97" i="17"/>
  <c r="H94" i="17"/>
  <c r="I91" i="17"/>
  <c r="H91" i="17"/>
  <c r="F87" i="17"/>
  <c r="G87" i="17"/>
  <c r="G82" i="17" s="1"/>
  <c r="G83" i="17" s="1"/>
  <c r="H64" i="17"/>
  <c r="H39" i="17"/>
  <c r="F33" i="17"/>
  <c r="F32" i="17" s="1"/>
  <c r="D127" i="17"/>
  <c r="H100" i="17"/>
  <c r="H57" i="17"/>
  <c r="D45" i="17"/>
  <c r="H45" i="17" s="1"/>
  <c r="I131" i="16"/>
  <c r="F127" i="16"/>
  <c r="H106" i="16"/>
  <c r="I91" i="16"/>
  <c r="G87" i="16"/>
  <c r="G82" i="16" s="1"/>
  <c r="G83" i="16" s="1"/>
  <c r="H74" i="16"/>
  <c r="F32" i="16"/>
  <c r="H121" i="16"/>
  <c r="H103" i="16"/>
  <c r="D87" i="16"/>
  <c r="I94" i="16"/>
  <c r="E87" i="16"/>
  <c r="E82" i="16" s="1"/>
  <c r="H91" i="16"/>
  <c r="D45" i="16"/>
  <c r="H45" i="16" s="1"/>
  <c r="H151" i="15"/>
  <c r="I131" i="15"/>
  <c r="F127" i="15"/>
  <c r="H128" i="15"/>
  <c r="H91" i="15"/>
  <c r="H64" i="15"/>
  <c r="F45" i="15"/>
  <c r="H155" i="15"/>
  <c r="H115" i="15"/>
  <c r="H155" i="14"/>
  <c r="H134" i="14"/>
  <c r="H124" i="14"/>
  <c r="H121" i="14"/>
  <c r="H109" i="14"/>
  <c r="G87" i="14"/>
  <c r="G82" i="14" s="1"/>
  <c r="G31" i="14" s="1"/>
  <c r="I91" i="14"/>
  <c r="I88" i="14"/>
  <c r="H57" i="14"/>
  <c r="H128" i="14"/>
  <c r="D127" i="14"/>
  <c r="H112" i="14"/>
  <c r="H91" i="14"/>
  <c r="H65" i="14"/>
  <c r="H155" i="13"/>
  <c r="I131" i="13"/>
  <c r="F127" i="13"/>
  <c r="H131" i="13"/>
  <c r="H118" i="13"/>
  <c r="H100" i="13"/>
  <c r="I94" i="13"/>
  <c r="G87" i="13"/>
  <c r="G82" i="13" s="1"/>
  <c r="G31" i="13" s="1"/>
  <c r="F87" i="13"/>
  <c r="I88" i="13"/>
  <c r="H74" i="13"/>
  <c r="H64" i="13"/>
  <c r="F33" i="13"/>
  <c r="H134" i="13"/>
  <c r="H57" i="13"/>
  <c r="H134" i="12"/>
  <c r="I94" i="12"/>
  <c r="H94" i="12"/>
  <c r="I88" i="12"/>
  <c r="F87" i="12"/>
  <c r="F83" i="12" s="1"/>
  <c r="H57" i="12"/>
  <c r="H51" i="12"/>
  <c r="H39" i="12"/>
  <c r="H151" i="12"/>
  <c r="I131" i="12"/>
  <c r="D33" i="12"/>
  <c r="H155" i="11"/>
  <c r="H137" i="11"/>
  <c r="H131" i="11"/>
  <c r="H128" i="11"/>
  <c r="G87" i="11"/>
  <c r="G82" i="11" s="1"/>
  <c r="I91" i="11"/>
  <c r="H57" i="11"/>
  <c r="H51" i="11"/>
  <c r="H34" i="11"/>
  <c r="D127" i="11"/>
  <c r="H118" i="11"/>
  <c r="H39" i="11"/>
  <c r="H146" i="10"/>
  <c r="H131" i="10"/>
  <c r="H109" i="10"/>
  <c r="I94" i="10"/>
  <c r="I91" i="10"/>
  <c r="G87" i="10"/>
  <c r="H74" i="10"/>
  <c r="H65" i="10"/>
  <c r="H51" i="10"/>
  <c r="F45" i="10"/>
  <c r="H155" i="10"/>
  <c r="H134" i="10"/>
  <c r="E87" i="10"/>
  <c r="H91" i="10"/>
  <c r="D87" i="10"/>
  <c r="D64" i="10"/>
  <c r="H64" i="10" s="1"/>
  <c r="I94" i="9"/>
  <c r="H94" i="9"/>
  <c r="H91" i="9"/>
  <c r="H74" i="9"/>
  <c r="H51" i="9"/>
  <c r="F33" i="9"/>
  <c r="H33" i="9" s="1"/>
  <c r="H39" i="9"/>
  <c r="D127" i="9"/>
  <c r="H124" i="9"/>
  <c r="I88" i="9"/>
  <c r="H155" i="8"/>
  <c r="H134" i="8"/>
  <c r="I131" i="8"/>
  <c r="I91" i="8"/>
  <c r="F87" i="8"/>
  <c r="H84" i="8"/>
  <c r="H97" i="8"/>
  <c r="H94" i="8"/>
  <c r="D33" i="8"/>
  <c r="H39" i="8"/>
  <c r="H151" i="7"/>
  <c r="H146" i="7"/>
  <c r="I131" i="7"/>
  <c r="F127" i="7"/>
  <c r="H127" i="7" s="1"/>
  <c r="H97" i="7"/>
  <c r="H91" i="7"/>
  <c r="I88" i="7"/>
  <c r="H74" i="7"/>
  <c r="H64" i="7"/>
  <c r="H39" i="7"/>
  <c r="H155" i="7"/>
  <c r="H137" i="7"/>
  <c r="D127" i="7"/>
  <c r="I100" i="7"/>
  <c r="H65" i="7"/>
  <c r="D45" i="7"/>
  <c r="H45" i="7" s="1"/>
  <c r="H155" i="6"/>
  <c r="H146" i="6"/>
  <c r="H134" i="6"/>
  <c r="F127" i="6"/>
  <c r="H124" i="6"/>
  <c r="H100" i="6"/>
  <c r="I94" i="6"/>
  <c r="I91" i="6"/>
  <c r="G87" i="6"/>
  <c r="G82" i="6" s="1"/>
  <c r="G31" i="6" s="1"/>
  <c r="H91" i="6"/>
  <c r="F87" i="6"/>
  <c r="H74" i="6"/>
  <c r="H34" i="6"/>
  <c r="D77" i="1"/>
  <c r="H146" i="5"/>
  <c r="H137" i="5"/>
  <c r="H131" i="5"/>
  <c r="H124" i="5"/>
  <c r="I94" i="5"/>
  <c r="F87" i="5"/>
  <c r="H94" i="5"/>
  <c r="I91" i="5"/>
  <c r="H91" i="5"/>
  <c r="I88" i="5"/>
  <c r="H65" i="5"/>
  <c r="H51" i="5"/>
  <c r="F33" i="5"/>
  <c r="H39" i="5"/>
  <c r="H151" i="5"/>
  <c r="H134" i="5"/>
  <c r="D64" i="5"/>
  <c r="H64" i="5" s="1"/>
  <c r="D33" i="5"/>
  <c r="H124" i="4"/>
  <c r="I94" i="4"/>
  <c r="I91" i="4"/>
  <c r="G87" i="4"/>
  <c r="G82" i="4" s="1"/>
  <c r="F45" i="4"/>
  <c r="F32" i="4" s="1"/>
  <c r="H146" i="4"/>
  <c r="H94" i="4"/>
  <c r="D87" i="4"/>
  <c r="H155" i="3"/>
  <c r="H134" i="3"/>
  <c r="F127" i="3"/>
  <c r="G87" i="3"/>
  <c r="G82" i="3" s="1"/>
  <c r="G83" i="3" s="1"/>
  <c r="I91" i="3"/>
  <c r="H65" i="3"/>
  <c r="H57" i="3"/>
  <c r="F45" i="3"/>
  <c r="H45" i="3" s="1"/>
  <c r="H39" i="3"/>
  <c r="H118" i="3"/>
  <c r="H91" i="3"/>
  <c r="D64" i="3"/>
  <c r="H64" i="3" s="1"/>
  <c r="D45" i="3"/>
  <c r="F127" i="2"/>
  <c r="I131" i="2"/>
  <c r="H131" i="2"/>
  <c r="O118" i="1"/>
  <c r="I94" i="2"/>
  <c r="H94" i="2"/>
  <c r="H91" i="2"/>
  <c r="F87" i="2"/>
  <c r="G87" i="2"/>
  <c r="I87" i="2" s="1"/>
  <c r="F45" i="2"/>
  <c r="F32" i="2" s="1"/>
  <c r="E87" i="2"/>
  <c r="D45" i="2"/>
  <c r="Z158" i="1"/>
  <c r="AA157" i="1"/>
  <c r="AH154" i="1"/>
  <c r="AC154" i="1"/>
  <c r="AG154" i="1"/>
  <c r="AD154" i="1"/>
  <c r="Q154" i="1"/>
  <c r="Z149" i="1"/>
  <c r="AD85" i="1"/>
  <c r="Q85" i="1"/>
  <c r="Z131" i="1"/>
  <c r="Z124" i="1"/>
  <c r="Y85" i="1"/>
  <c r="Y34" i="1" s="1"/>
  <c r="AI103" i="1"/>
  <c r="Z103" i="1"/>
  <c r="AI97" i="1"/>
  <c r="AI94" i="1"/>
  <c r="AI91" i="1"/>
  <c r="Z87" i="1"/>
  <c r="Z77" i="1"/>
  <c r="AA75" i="1"/>
  <c r="AA74" i="1"/>
  <c r="AA71" i="1"/>
  <c r="AH68" i="1"/>
  <c r="AG68" i="1"/>
  <c r="Z68" i="1"/>
  <c r="R48" i="1"/>
  <c r="AA56" i="1"/>
  <c r="AB54" i="1"/>
  <c r="AC54" i="1"/>
  <c r="S48" i="1"/>
  <c r="Z54" i="1"/>
  <c r="P48" i="1"/>
  <c r="T36" i="1"/>
  <c r="AA46" i="1"/>
  <c r="V36" i="1"/>
  <c r="U36" i="1"/>
  <c r="AA45" i="1"/>
  <c r="AH42" i="1"/>
  <c r="X36" i="1"/>
  <c r="Z42" i="1"/>
  <c r="W36" i="1"/>
  <c r="AG42" i="1"/>
  <c r="AE42" i="1"/>
  <c r="Q42" i="1"/>
  <c r="P36" i="1"/>
  <c r="AA40" i="1"/>
  <c r="AE37" i="1"/>
  <c r="AD37" i="1"/>
  <c r="R36" i="1"/>
  <c r="R35" i="1" s="1"/>
  <c r="R34" i="1" s="1"/>
  <c r="E130" i="1"/>
  <c r="Z127" i="1"/>
  <c r="F60" i="1"/>
  <c r="AA50" i="1"/>
  <c r="I48" i="1"/>
  <c r="G36" i="1"/>
  <c r="AB37" i="1"/>
  <c r="M36" i="1"/>
  <c r="AA39" i="1"/>
  <c r="AA47" i="1"/>
  <c r="AA73" i="1"/>
  <c r="H65" i="2"/>
  <c r="H128" i="2"/>
  <c r="H134" i="2"/>
  <c r="F87" i="4"/>
  <c r="O109" i="1"/>
  <c r="H115" i="5"/>
  <c r="H39" i="6"/>
  <c r="H118" i="7"/>
  <c r="H109" i="8"/>
  <c r="I131" i="9"/>
  <c r="F33" i="10"/>
  <c r="D33" i="11"/>
  <c r="H74" i="11"/>
  <c r="H109" i="11"/>
  <c r="H155" i="12"/>
  <c r="D127" i="13"/>
  <c r="H131" i="14"/>
  <c r="H106" i="15"/>
  <c r="E87" i="17"/>
  <c r="E82" i="17" s="1"/>
  <c r="H124" i="17"/>
  <c r="F127" i="17"/>
  <c r="H137" i="17"/>
  <c r="H100" i="18"/>
  <c r="D45" i="20"/>
  <c r="H91" i="20"/>
  <c r="I100" i="20"/>
  <c r="G87" i="21"/>
  <c r="G82" i="21" s="1"/>
  <c r="D45" i="22"/>
  <c r="D33" i="23"/>
  <c r="H51" i="23"/>
  <c r="H106" i="23"/>
  <c r="AH37" i="1"/>
  <c r="AA41" i="1"/>
  <c r="F42" i="1"/>
  <c r="F54" i="1"/>
  <c r="AF54" i="1"/>
  <c r="AA61" i="1"/>
  <c r="F68" i="1"/>
  <c r="AC85" i="1"/>
  <c r="Z109" i="1"/>
  <c r="P130" i="1"/>
  <c r="Z130" i="1" s="1"/>
  <c r="AE154" i="1"/>
  <c r="O100" i="1"/>
  <c r="H118" i="4"/>
  <c r="H74" i="5"/>
  <c r="D87" i="5"/>
  <c r="H87" i="5" s="1"/>
  <c r="I131" i="5"/>
  <c r="H46" i="7"/>
  <c r="H34" i="9"/>
  <c r="D87" i="9"/>
  <c r="D83" i="9" s="1"/>
  <c r="H131" i="9"/>
  <c r="I100" i="15"/>
  <c r="H65" i="17"/>
  <c r="H88" i="19"/>
  <c r="F45" i="20"/>
  <c r="F32" i="20" s="1"/>
  <c r="Z118" i="1"/>
  <c r="AF154" i="1"/>
  <c r="I88" i="2"/>
  <c r="H103" i="3"/>
  <c r="H97" i="4"/>
  <c r="H134" i="4"/>
  <c r="F45" i="5"/>
  <c r="E87" i="5"/>
  <c r="E82" i="5" s="1"/>
  <c r="H51" i="6"/>
  <c r="I100" i="6"/>
  <c r="H131" i="6"/>
  <c r="H65" i="9"/>
  <c r="G87" i="9"/>
  <c r="G82" i="9" s="1"/>
  <c r="G83" i="9" s="1"/>
  <c r="I88" i="10"/>
  <c r="D45" i="11"/>
  <c r="F45" i="12"/>
  <c r="H131" i="12"/>
  <c r="F127" i="14"/>
  <c r="D45" i="15"/>
  <c r="H45" i="15" s="1"/>
  <c r="H137" i="15"/>
  <c r="H155" i="16"/>
  <c r="I91" i="18"/>
  <c r="I131" i="18"/>
  <c r="H46" i="20"/>
  <c r="H94" i="21"/>
  <c r="H100" i="21"/>
  <c r="D33" i="27"/>
  <c r="H33" i="27" s="1"/>
  <c r="H39" i="27"/>
  <c r="Q37" i="1"/>
  <c r="Z60" i="1"/>
  <c r="AE85" i="1"/>
  <c r="O158" i="1"/>
  <c r="H131" i="3"/>
  <c r="H88" i="5"/>
  <c r="D33" i="6"/>
  <c r="H84" i="6"/>
  <c r="I131" i="6"/>
  <c r="G87" i="7"/>
  <c r="G82" i="7" s="1"/>
  <c r="H128" i="7"/>
  <c r="H134" i="7"/>
  <c r="H57" i="9"/>
  <c r="H109" i="9"/>
  <c r="H97" i="10"/>
  <c r="D127" i="10"/>
  <c r="H46" i="11"/>
  <c r="H97" i="11"/>
  <c r="H74" i="12"/>
  <c r="E87" i="12"/>
  <c r="H124" i="12"/>
  <c r="H137" i="12"/>
  <c r="H39" i="13"/>
  <c r="H128" i="13"/>
  <c r="H103" i="14"/>
  <c r="H151" i="14"/>
  <c r="H74" i="15"/>
  <c r="H109" i="15"/>
  <c r="H100" i="16"/>
  <c r="H131" i="16"/>
  <c r="H137" i="16"/>
  <c r="H65" i="18"/>
  <c r="H124" i="18"/>
  <c r="F127" i="18"/>
  <c r="H84" i="19"/>
  <c r="H155" i="19"/>
  <c r="H65" i="20"/>
  <c r="G87" i="20"/>
  <c r="G82" i="20" s="1"/>
  <c r="G83" i="20" s="1"/>
  <c r="H51" i="21"/>
  <c r="I94" i="21"/>
  <c r="I100" i="21"/>
  <c r="D127" i="21"/>
  <c r="H127" i="21" s="1"/>
  <c r="H112" i="22"/>
  <c r="H64" i="23"/>
  <c r="AC42" i="1"/>
  <c r="AE49" i="1"/>
  <c r="AG54" i="1"/>
  <c r="AD42" i="1"/>
  <c r="V48" i="1"/>
  <c r="V35" i="1" s="1"/>
  <c r="V34" i="1" s="1"/>
  <c r="AH54" i="1"/>
  <c r="AC37" i="1"/>
  <c r="AC49" i="1"/>
  <c r="W48" i="1"/>
  <c r="AG48" i="1" s="1"/>
  <c r="AA57" i="1"/>
  <c r="AA59" i="1"/>
  <c r="Z106" i="1"/>
  <c r="Z115" i="1"/>
  <c r="D42" i="1"/>
  <c r="H51" i="3"/>
  <c r="H112" i="4"/>
  <c r="H121" i="4"/>
  <c r="H64" i="6"/>
  <c r="H121" i="7"/>
  <c r="H112" i="8"/>
  <c r="F87" i="9"/>
  <c r="D33" i="10"/>
  <c r="F87" i="11"/>
  <c r="H112" i="11"/>
  <c r="H121" i="11"/>
  <c r="F127" i="11"/>
  <c r="H151" i="11"/>
  <c r="F127" i="12"/>
  <c r="H115" i="16"/>
  <c r="H151" i="17"/>
  <c r="H137" i="19"/>
  <c r="H34" i="21"/>
  <c r="H155" i="21"/>
  <c r="G87" i="23"/>
  <c r="G82" i="23" s="1"/>
  <c r="G83" i="23" s="1"/>
  <c r="AF42" i="1"/>
  <c r="X48" i="1"/>
  <c r="AB60" i="1"/>
  <c r="E67" i="1"/>
  <c r="Z67" i="1" s="1"/>
  <c r="AF68" i="1"/>
  <c r="Z91" i="1"/>
  <c r="Z94" i="1"/>
  <c r="Z100" i="1"/>
  <c r="F33" i="14"/>
  <c r="H100" i="19"/>
  <c r="I131" i="19"/>
  <c r="F33" i="21"/>
  <c r="F32" i="21" s="1"/>
  <c r="I88" i="22"/>
  <c r="AG67" i="1"/>
  <c r="AA155" i="1"/>
  <c r="AA156" i="1"/>
  <c r="H94" i="3"/>
  <c r="H124" i="3"/>
  <c r="D33" i="4"/>
  <c r="H33" i="4" s="1"/>
  <c r="G87" i="5"/>
  <c r="G82" i="5" s="1"/>
  <c r="D127" i="5"/>
  <c r="H51" i="7"/>
  <c r="I94" i="7"/>
  <c r="H106" i="7"/>
  <c r="H51" i="8"/>
  <c r="H91" i="8"/>
  <c r="I94" i="8"/>
  <c r="H131" i="8"/>
  <c r="H103" i="9"/>
  <c r="H34" i="10"/>
  <c r="D45" i="10"/>
  <c r="H45" i="10" s="1"/>
  <c r="H94" i="10"/>
  <c r="H94" i="11"/>
  <c r="D45" i="12"/>
  <c r="H109" i="12"/>
  <c r="D33" i="13"/>
  <c r="H51" i="13"/>
  <c r="I100" i="13"/>
  <c r="H146" i="13"/>
  <c r="H57" i="15"/>
  <c r="H65" i="15"/>
  <c r="H97" i="15"/>
  <c r="H118" i="15"/>
  <c r="H51" i="17"/>
  <c r="H128" i="17"/>
  <c r="H109" i="18"/>
  <c r="H151" i="18"/>
  <c r="D64" i="19"/>
  <c r="H64" i="19" s="1"/>
  <c r="H106" i="19"/>
  <c r="H115" i="19"/>
  <c r="H131" i="19"/>
  <c r="H39" i="20"/>
  <c r="F87" i="20"/>
  <c r="H121" i="20"/>
  <c r="H74" i="21"/>
  <c r="H109" i="21"/>
  <c r="F127" i="22"/>
  <c r="H46" i="23"/>
  <c r="AC60" i="1"/>
  <c r="Q54" i="1"/>
  <c r="AA85" i="1"/>
  <c r="P90" i="1"/>
  <c r="P86" i="1" s="1"/>
  <c r="H51" i="2"/>
  <c r="H34" i="3"/>
  <c r="I94" i="3"/>
  <c r="I100" i="3"/>
  <c r="O127" i="1"/>
  <c r="H151" i="3"/>
  <c r="H74" i="4"/>
  <c r="H131" i="4"/>
  <c r="H103" i="5"/>
  <c r="F87" i="7"/>
  <c r="H74" i="8"/>
  <c r="H128" i="9"/>
  <c r="H134" i="11"/>
  <c r="D127" i="12"/>
  <c r="H127" i="12" s="1"/>
  <c r="H115" i="13"/>
  <c r="H137" i="13"/>
  <c r="H106" i="14"/>
  <c r="H39" i="15"/>
  <c r="H46" i="16"/>
  <c r="G82" i="19"/>
  <c r="G31" i="19" s="1"/>
  <c r="H64" i="21"/>
  <c r="F45" i="23"/>
  <c r="H45" i="23" s="1"/>
  <c r="F49" i="1"/>
  <c r="AA51" i="1"/>
  <c r="AA52" i="1"/>
  <c r="AE54" i="1"/>
  <c r="AB85" i="1"/>
  <c r="D49" i="1"/>
  <c r="H118" i="18"/>
  <c r="H34" i="19"/>
  <c r="H46" i="21"/>
  <c r="H106" i="22"/>
  <c r="AA62" i="1"/>
  <c r="Q68" i="1"/>
  <c r="AA69" i="1"/>
  <c r="AA70" i="1"/>
  <c r="H109" i="2"/>
  <c r="H118" i="2"/>
  <c r="H74" i="3"/>
  <c r="D112" i="1"/>
  <c r="H65" i="4"/>
  <c r="H84" i="5"/>
  <c r="H155" i="5"/>
  <c r="H57" i="6"/>
  <c r="I88" i="6"/>
  <c r="H97" i="6"/>
  <c r="H103" i="6"/>
  <c r="H151" i="6"/>
  <c r="H65" i="8"/>
  <c r="H146" i="9"/>
  <c r="H155" i="9"/>
  <c r="H115" i="10"/>
  <c r="H137" i="10"/>
  <c r="H115" i="11"/>
  <c r="I131" i="11"/>
  <c r="H65" i="13"/>
  <c r="H124" i="13"/>
  <c r="D87" i="14"/>
  <c r="H100" i="14"/>
  <c r="I131" i="14"/>
  <c r="H121" i="15"/>
  <c r="H134" i="15"/>
  <c r="H106" i="17"/>
  <c r="H134" i="18"/>
  <c r="H106" i="20"/>
  <c r="H65" i="21"/>
  <c r="H124" i="22"/>
  <c r="H131" i="22"/>
  <c r="H137" i="22"/>
  <c r="H121" i="23"/>
  <c r="H91" i="26"/>
  <c r="F87" i="26"/>
  <c r="AA43" i="1"/>
  <c r="AA44" i="1"/>
  <c r="Z137" i="1"/>
  <c r="F154" i="1"/>
  <c r="D37" i="1"/>
  <c r="O121" i="1"/>
  <c r="H46" i="3"/>
  <c r="O112" i="1"/>
  <c r="H88" i="4"/>
  <c r="H88" i="6"/>
  <c r="H34" i="8"/>
  <c r="H106" i="9"/>
  <c r="H115" i="9"/>
  <c r="I100" i="10"/>
  <c r="I131" i="10"/>
  <c r="D45" i="13"/>
  <c r="H74" i="14"/>
  <c r="H137" i="14"/>
  <c r="H39" i="16"/>
  <c r="H46" i="17"/>
  <c r="H74" i="17"/>
  <c r="H112" i="18"/>
  <c r="D33" i="20"/>
  <c r="H33" i="20" s="1"/>
  <c r="H155" i="20"/>
  <c r="H39" i="21"/>
  <c r="H97" i="21"/>
  <c r="H146" i="23"/>
  <c r="H65" i="26"/>
  <c r="I91" i="26"/>
  <c r="H131" i="26"/>
  <c r="H109" i="27"/>
  <c r="H34" i="28"/>
  <c r="H146" i="28"/>
  <c r="H103" i="29"/>
  <c r="H134" i="29"/>
  <c r="H106" i="30"/>
  <c r="H115" i="30"/>
  <c r="H109" i="31"/>
  <c r="H51" i="33"/>
  <c r="H118" i="34"/>
  <c r="H74" i="35"/>
  <c r="H109" i="35"/>
  <c r="H146" i="36"/>
  <c r="H155" i="36"/>
  <c r="F45" i="37"/>
  <c r="H112" i="37"/>
  <c r="H103" i="38"/>
  <c r="F127" i="40"/>
  <c r="H151" i="40"/>
  <c r="H109" i="41"/>
  <c r="I91" i="42"/>
  <c r="H65" i="43"/>
  <c r="D87" i="44"/>
  <c r="H97" i="45"/>
  <c r="H103" i="45"/>
  <c r="H100" i="46"/>
  <c r="H97" i="47"/>
  <c r="H46" i="48"/>
  <c r="H109" i="48"/>
  <c r="I94" i="49"/>
  <c r="I100" i="49"/>
  <c r="H155" i="51"/>
  <c r="H128" i="53"/>
  <c r="D33" i="55"/>
  <c r="H91" i="55"/>
  <c r="H106" i="55"/>
  <c r="H118" i="57"/>
  <c r="I94" i="58"/>
  <c r="I100" i="58"/>
  <c r="H121" i="59"/>
  <c r="H155" i="59"/>
  <c r="F127" i="53"/>
  <c r="F83" i="53" s="1"/>
  <c r="H57" i="25"/>
  <c r="H103" i="27"/>
  <c r="H65" i="28"/>
  <c r="E87" i="28"/>
  <c r="H155" i="29"/>
  <c r="H51" i="30"/>
  <c r="G87" i="31"/>
  <c r="I87" i="31" s="1"/>
  <c r="H151" i="31"/>
  <c r="H74" i="33"/>
  <c r="H134" i="33"/>
  <c r="H97" i="34"/>
  <c r="H64" i="36"/>
  <c r="H94" i="36"/>
  <c r="H106" i="36"/>
  <c r="H74" i="37"/>
  <c r="H121" i="37"/>
  <c r="H131" i="37"/>
  <c r="I94" i="38"/>
  <c r="H112" i="38"/>
  <c r="H134" i="38"/>
  <c r="H46" i="39"/>
  <c r="I131" i="39"/>
  <c r="H137" i="39"/>
  <c r="H151" i="41"/>
  <c r="D87" i="43"/>
  <c r="D45" i="46"/>
  <c r="H103" i="47"/>
  <c r="H155" i="47"/>
  <c r="H112" i="53"/>
  <c r="H74" i="55"/>
  <c r="G87" i="56"/>
  <c r="G82" i="56" s="1"/>
  <c r="G31" i="56" s="1"/>
  <c r="H103" i="56"/>
  <c r="H34" i="57"/>
  <c r="H46" i="59"/>
  <c r="H112" i="24"/>
  <c r="I131" i="26"/>
  <c r="H74" i="30"/>
  <c r="H91" i="33"/>
  <c r="E87" i="36"/>
  <c r="E82" i="36" s="1"/>
  <c r="H65" i="37"/>
  <c r="H91" i="37"/>
  <c r="H155" i="38"/>
  <c r="F45" i="41"/>
  <c r="H45" i="41" s="1"/>
  <c r="H34" i="44"/>
  <c r="D127" i="44"/>
  <c r="D83" i="44" s="1"/>
  <c r="G87" i="46"/>
  <c r="G82" i="46" s="1"/>
  <c r="H146" i="46"/>
  <c r="H155" i="46"/>
  <c r="H39" i="48"/>
  <c r="H97" i="48"/>
  <c r="H34" i="49"/>
  <c r="H109" i="49"/>
  <c r="H124" i="51"/>
  <c r="H103" i="54"/>
  <c r="F127" i="54"/>
  <c r="H65" i="55"/>
  <c r="H134" i="57"/>
  <c r="H109" i="58"/>
  <c r="H39" i="59"/>
  <c r="H100" i="59"/>
  <c r="H128" i="25"/>
  <c r="H155" i="27"/>
  <c r="E87" i="32"/>
  <c r="E82" i="32" s="1"/>
  <c r="E87" i="33"/>
  <c r="E82" i="33" s="1"/>
  <c r="E83" i="33" s="1"/>
  <c r="H146" i="33"/>
  <c r="H134" i="34"/>
  <c r="H65" i="36"/>
  <c r="D87" i="37"/>
  <c r="H87" i="37" s="1"/>
  <c r="D87" i="39"/>
  <c r="I94" i="40"/>
  <c r="G87" i="41"/>
  <c r="G82" i="41" s="1"/>
  <c r="G83" i="41" s="1"/>
  <c r="F127" i="41"/>
  <c r="F83" i="41" s="1"/>
  <c r="H109" i="42"/>
  <c r="F87" i="43"/>
  <c r="F127" i="44"/>
  <c r="F83" i="44" s="1"/>
  <c r="F127" i="48"/>
  <c r="F82" i="48" s="1"/>
  <c r="H100" i="52"/>
  <c r="I131" i="52"/>
  <c r="H131" i="53"/>
  <c r="H51" i="54"/>
  <c r="H134" i="56"/>
  <c r="H57" i="57"/>
  <c r="I131" i="59"/>
  <c r="F33" i="24"/>
  <c r="F32" i="24" s="1"/>
  <c r="F87" i="24"/>
  <c r="H87" i="24" s="1"/>
  <c r="H106" i="24"/>
  <c r="H121" i="27"/>
  <c r="I88" i="28"/>
  <c r="H97" i="28"/>
  <c r="H106" i="29"/>
  <c r="H109" i="30"/>
  <c r="H121" i="31"/>
  <c r="H103" i="35"/>
  <c r="H91" i="38"/>
  <c r="H100" i="38"/>
  <c r="H88" i="39"/>
  <c r="H118" i="39"/>
  <c r="I131" i="40"/>
  <c r="H94" i="41"/>
  <c r="H134" i="41"/>
  <c r="F87" i="42"/>
  <c r="G87" i="43"/>
  <c r="G82" i="43" s="1"/>
  <c r="H57" i="44"/>
  <c r="I88" i="44"/>
  <c r="I94" i="45"/>
  <c r="I91" i="46"/>
  <c r="H137" i="46"/>
  <c r="I131" i="47"/>
  <c r="H103" i="48"/>
  <c r="H103" i="50"/>
  <c r="H65" i="51"/>
  <c r="I100" i="52"/>
  <c r="F45" i="53"/>
  <c r="H45" i="53" s="1"/>
  <c r="H106" i="53"/>
  <c r="H115" i="53"/>
  <c r="I131" i="53"/>
  <c r="H137" i="53"/>
  <c r="H109" i="55"/>
  <c r="H84" i="56"/>
  <c r="H155" i="56"/>
  <c r="H155" i="57"/>
  <c r="D127" i="58"/>
  <c r="F87" i="59"/>
  <c r="F82" i="59" s="1"/>
  <c r="D33" i="24"/>
  <c r="D32" i="24" s="1"/>
  <c r="H115" i="24"/>
  <c r="H131" i="24"/>
  <c r="H39" i="25"/>
  <c r="H121" i="25"/>
  <c r="G87" i="26"/>
  <c r="G82" i="26" s="1"/>
  <c r="D64" i="27"/>
  <c r="H64" i="27" s="1"/>
  <c r="H84" i="27"/>
  <c r="H39" i="28"/>
  <c r="F33" i="29"/>
  <c r="H33" i="29" s="1"/>
  <c r="H124" i="29"/>
  <c r="F33" i="31"/>
  <c r="H100" i="31"/>
  <c r="H112" i="32"/>
  <c r="H137" i="33"/>
  <c r="H51" i="34"/>
  <c r="H146" i="34"/>
  <c r="H57" i="36"/>
  <c r="H151" i="36"/>
  <c r="H57" i="37"/>
  <c r="E87" i="39"/>
  <c r="E82" i="39" s="1"/>
  <c r="H74" i="40"/>
  <c r="G87" i="42"/>
  <c r="I87" i="42" s="1"/>
  <c r="H94" i="43"/>
  <c r="H155" i="43"/>
  <c r="H57" i="46"/>
  <c r="F45" i="47"/>
  <c r="F127" i="47"/>
  <c r="G87" i="49"/>
  <c r="G82" i="49" s="1"/>
  <c r="D127" i="49"/>
  <c r="H127" i="49" s="1"/>
  <c r="H112" i="50"/>
  <c r="F33" i="53"/>
  <c r="D64" i="54"/>
  <c r="H64" i="54" s="1"/>
  <c r="H131" i="54"/>
  <c r="F87" i="55"/>
  <c r="H87" i="55" s="1"/>
  <c r="F33" i="30"/>
  <c r="H39" i="51"/>
  <c r="H151" i="51"/>
  <c r="H34" i="52"/>
  <c r="H64" i="52"/>
  <c r="H115" i="54"/>
  <c r="G87" i="55"/>
  <c r="G82" i="55" s="1"/>
  <c r="G83" i="55" s="1"/>
  <c r="H97" i="58"/>
  <c r="H151" i="59"/>
  <c r="H45" i="24"/>
  <c r="H118" i="26"/>
  <c r="D127" i="26"/>
  <c r="H127" i="26" s="1"/>
  <c r="H34" i="27"/>
  <c r="F64" i="31"/>
  <c r="H64" i="31" s="1"/>
  <c r="I91" i="31"/>
  <c r="F33" i="32"/>
  <c r="H33" i="32" s="1"/>
  <c r="H94" i="32"/>
  <c r="H100" i="32"/>
  <c r="F87" i="33"/>
  <c r="F33" i="34"/>
  <c r="F32" i="34" s="1"/>
  <c r="H115" i="34"/>
  <c r="H106" i="35"/>
  <c r="H118" i="36"/>
  <c r="H88" i="37"/>
  <c r="H124" i="38"/>
  <c r="G87" i="39"/>
  <c r="G82" i="39" s="1"/>
  <c r="H103" i="39"/>
  <c r="H39" i="41"/>
  <c r="H51" i="42"/>
  <c r="H100" i="43"/>
  <c r="H39" i="44"/>
  <c r="H100" i="44"/>
  <c r="H106" i="44"/>
  <c r="H65" i="45"/>
  <c r="D127" i="46"/>
  <c r="H127" i="46" s="1"/>
  <c r="H112" i="55"/>
  <c r="H128" i="55"/>
  <c r="D45" i="56"/>
  <c r="H74" i="56"/>
  <c r="H106" i="57"/>
  <c r="H115" i="57"/>
  <c r="I131" i="57"/>
  <c r="H112" i="23"/>
  <c r="H88" i="24"/>
  <c r="H91" i="25"/>
  <c r="G87" i="25"/>
  <c r="G82" i="25" s="1"/>
  <c r="H137" i="25"/>
  <c r="F45" i="26"/>
  <c r="H106" i="28"/>
  <c r="H65" i="29"/>
  <c r="I91" i="29"/>
  <c r="H57" i="30"/>
  <c r="H112" i="30"/>
  <c r="H74" i="31"/>
  <c r="H51" i="32"/>
  <c r="I100" i="32"/>
  <c r="H39" i="36"/>
  <c r="H34" i="38"/>
  <c r="D33" i="39"/>
  <c r="D32" i="39" s="1"/>
  <c r="H121" i="39"/>
  <c r="H46" i="40"/>
  <c r="H118" i="40"/>
  <c r="H51" i="41"/>
  <c r="H124" i="41"/>
  <c r="H137" i="41"/>
  <c r="H121" i="42"/>
  <c r="I100" i="43"/>
  <c r="H106" i="43"/>
  <c r="H131" i="43"/>
  <c r="I100" i="44"/>
  <c r="H155" i="44"/>
  <c r="F33" i="47"/>
  <c r="H134" i="49"/>
  <c r="H131" i="50"/>
  <c r="H137" i="50"/>
  <c r="D87" i="54"/>
  <c r="F45" i="56"/>
  <c r="I131" i="56"/>
  <c r="H128" i="23"/>
  <c r="H134" i="23"/>
  <c r="H46" i="24"/>
  <c r="H118" i="24"/>
  <c r="H74" i="25"/>
  <c r="H124" i="25"/>
  <c r="D33" i="28"/>
  <c r="D32" i="28" s="1"/>
  <c r="H115" i="28"/>
  <c r="H112" i="33"/>
  <c r="H134" i="36"/>
  <c r="D64" i="42"/>
  <c r="H64" i="42" s="1"/>
  <c r="H39" i="45"/>
  <c r="G87" i="45"/>
  <c r="G82" i="45" s="1"/>
  <c r="H118" i="45"/>
  <c r="H109" i="47"/>
  <c r="D45" i="48"/>
  <c r="H45" i="48" s="1"/>
  <c r="H74" i="48"/>
  <c r="G87" i="48"/>
  <c r="G82" i="48" s="1"/>
  <c r="G31" i="48" s="1"/>
  <c r="I100" i="48"/>
  <c r="H74" i="50"/>
  <c r="H115" i="50"/>
  <c r="H124" i="50"/>
  <c r="H46" i="52"/>
  <c r="H46" i="53"/>
  <c r="H109" i="53"/>
  <c r="D127" i="53"/>
  <c r="H109" i="54"/>
  <c r="H134" i="55"/>
  <c r="F87" i="56"/>
  <c r="H87" i="56" s="1"/>
  <c r="D33" i="57"/>
  <c r="D64" i="26"/>
  <c r="H64" i="26" s="1"/>
  <c r="H100" i="26"/>
  <c r="H121" i="26"/>
  <c r="H146" i="26"/>
  <c r="D87" i="27"/>
  <c r="H146" i="30"/>
  <c r="H100" i="36"/>
  <c r="F87" i="38"/>
  <c r="D127" i="38"/>
  <c r="H151" i="38"/>
  <c r="H34" i="39"/>
  <c r="H100" i="39"/>
  <c r="D127" i="40"/>
  <c r="H74" i="41"/>
  <c r="H91" i="42"/>
  <c r="H46" i="43"/>
  <c r="I91" i="43"/>
  <c r="H124" i="44"/>
  <c r="H91" i="45"/>
  <c r="F87" i="49"/>
  <c r="F83" i="49" s="1"/>
  <c r="H134" i="51"/>
  <c r="I94" i="55"/>
  <c r="D33" i="58"/>
  <c r="H100" i="58"/>
  <c r="H103" i="59"/>
  <c r="H112" i="59"/>
  <c r="H134" i="59"/>
  <c r="G83" i="13"/>
  <c r="G82" i="2"/>
  <c r="D127" i="2"/>
  <c r="H46" i="14"/>
  <c r="F45" i="14"/>
  <c r="H45" i="14" s="1"/>
  <c r="I91" i="24"/>
  <c r="G87" i="24"/>
  <c r="G82" i="24" s="1"/>
  <c r="AC68" i="1"/>
  <c r="H67" i="1"/>
  <c r="AC67" i="1" s="1"/>
  <c r="F127" i="5"/>
  <c r="F82" i="5" s="1"/>
  <c r="D127" i="39"/>
  <c r="H128" i="39"/>
  <c r="AB42" i="1"/>
  <c r="Z49" i="1"/>
  <c r="E48" i="1"/>
  <c r="D121" i="1"/>
  <c r="O131" i="1"/>
  <c r="O134" i="1"/>
  <c r="H128" i="5"/>
  <c r="F45" i="28"/>
  <c r="F32" i="28" s="1"/>
  <c r="H46" i="28"/>
  <c r="H131" i="59"/>
  <c r="D127" i="59"/>
  <c r="H127" i="59" s="1"/>
  <c r="O49" i="1"/>
  <c r="O149" i="1"/>
  <c r="I88" i="4"/>
  <c r="E87" i="4"/>
  <c r="I91" i="15"/>
  <c r="E87" i="15"/>
  <c r="H88" i="33"/>
  <c r="D87" i="33"/>
  <c r="U48" i="1"/>
  <c r="AE48" i="1" s="1"/>
  <c r="K48" i="1"/>
  <c r="AG49" i="1"/>
  <c r="N90" i="1"/>
  <c r="O97" i="1"/>
  <c r="D115" i="1"/>
  <c r="I91" i="2"/>
  <c r="H146" i="2"/>
  <c r="D149" i="1"/>
  <c r="F87" i="3"/>
  <c r="H128" i="3"/>
  <c r="D127" i="3"/>
  <c r="D131" i="1"/>
  <c r="H64" i="4"/>
  <c r="I131" i="4"/>
  <c r="D45" i="5"/>
  <c r="H106" i="5"/>
  <c r="E87" i="6"/>
  <c r="I91" i="7"/>
  <c r="E87" i="7"/>
  <c r="H57" i="8"/>
  <c r="D64" i="8"/>
  <c r="H64" i="8" s="1"/>
  <c r="H84" i="9"/>
  <c r="I87" i="10"/>
  <c r="E82" i="10"/>
  <c r="F45" i="11"/>
  <c r="E87" i="11"/>
  <c r="G87" i="12"/>
  <c r="G82" i="12" s="1"/>
  <c r="I91" i="12"/>
  <c r="H121" i="12"/>
  <c r="H91" i="13"/>
  <c r="H112" i="13"/>
  <c r="F64" i="14"/>
  <c r="H64" i="14" s="1"/>
  <c r="H88" i="17"/>
  <c r="D87" i="17"/>
  <c r="D45" i="25"/>
  <c r="H45" i="25" s="1"/>
  <c r="H51" i="25"/>
  <c r="H106" i="26"/>
  <c r="H128" i="26"/>
  <c r="H57" i="2"/>
  <c r="D60" i="1"/>
  <c r="D87" i="1"/>
  <c r="H34" i="4"/>
  <c r="H106" i="4"/>
  <c r="D109" i="1"/>
  <c r="H46" i="5"/>
  <c r="F33" i="26"/>
  <c r="H33" i="26" s="1"/>
  <c r="H34" i="26"/>
  <c r="AF37" i="1"/>
  <c r="K36" i="1"/>
  <c r="D54" i="1"/>
  <c r="AD68" i="1"/>
  <c r="I67" i="1"/>
  <c r="AD67" i="1" s="1"/>
  <c r="AB68" i="1"/>
  <c r="O115" i="1"/>
  <c r="H88" i="25"/>
  <c r="D87" i="25"/>
  <c r="J36" i="1"/>
  <c r="AG37" i="1"/>
  <c r="L36" i="1"/>
  <c r="H112" i="2"/>
  <c r="O60" i="1"/>
  <c r="H109" i="3"/>
  <c r="I91" i="21"/>
  <c r="E87" i="21"/>
  <c r="H88" i="31"/>
  <c r="D87" i="31"/>
  <c r="AB49" i="1"/>
  <c r="G48" i="1"/>
  <c r="O54" i="1"/>
  <c r="AD60" i="1"/>
  <c r="AH67" i="1"/>
  <c r="D103" i="1"/>
  <c r="H74" i="2"/>
  <c r="O103" i="1"/>
  <c r="H124" i="2"/>
  <c r="D127" i="1"/>
  <c r="D140" i="1"/>
  <c r="F33" i="3"/>
  <c r="I131" i="3"/>
  <c r="O137" i="1"/>
  <c r="F45" i="6"/>
  <c r="F32" i="6" s="1"/>
  <c r="H118" i="6"/>
  <c r="H121" i="8"/>
  <c r="F127" i="8"/>
  <c r="F83" i="8" s="1"/>
  <c r="F127" i="10"/>
  <c r="H88" i="11"/>
  <c r="H106" i="11"/>
  <c r="H84" i="17"/>
  <c r="H121" i="19"/>
  <c r="F127" i="20"/>
  <c r="H128" i="20"/>
  <c r="H88" i="21"/>
  <c r="F87" i="21"/>
  <c r="D32" i="29"/>
  <c r="F33" i="43"/>
  <c r="F32" i="43" s="1"/>
  <c r="H34" i="43"/>
  <c r="S36" i="1"/>
  <c r="D87" i="2"/>
  <c r="D82" i="2" s="1"/>
  <c r="H88" i="2"/>
  <c r="D91" i="1"/>
  <c r="H34" i="5"/>
  <c r="H34" i="14"/>
  <c r="D33" i="14"/>
  <c r="AB154" i="1"/>
  <c r="D158" i="1"/>
  <c r="H39" i="2"/>
  <c r="F64" i="2"/>
  <c r="O68" i="1"/>
  <c r="O87" i="1"/>
  <c r="H91" i="4"/>
  <c r="D94" i="1"/>
  <c r="D127" i="4"/>
  <c r="H128" i="4"/>
  <c r="H84" i="7"/>
  <c r="E87" i="34"/>
  <c r="I88" i="34"/>
  <c r="T48" i="1"/>
  <c r="AD48" i="1" s="1"/>
  <c r="O37" i="1"/>
  <c r="D118" i="1"/>
  <c r="H115" i="3"/>
  <c r="H128" i="16"/>
  <c r="D127" i="16"/>
  <c r="F127" i="25"/>
  <c r="H127" i="25" s="1"/>
  <c r="H131" i="25"/>
  <c r="O91" i="1"/>
  <c r="Z97" i="1"/>
  <c r="O77" i="1"/>
  <c r="D100" i="1"/>
  <c r="O106" i="1"/>
  <c r="O140" i="1"/>
  <c r="D154" i="1"/>
  <c r="H151" i="2"/>
  <c r="H88" i="3"/>
  <c r="D87" i="3"/>
  <c r="H46" i="6"/>
  <c r="O124" i="1"/>
  <c r="H128" i="10"/>
  <c r="G83" i="14"/>
  <c r="I88" i="15"/>
  <c r="G87" i="15"/>
  <c r="G82" i="15" s="1"/>
  <c r="F87" i="15"/>
  <c r="F82" i="15" s="1"/>
  <c r="H94" i="15"/>
  <c r="H84" i="25"/>
  <c r="E82" i="28"/>
  <c r="H91" i="28"/>
  <c r="D87" i="28"/>
  <c r="F45" i="29"/>
  <c r="H45" i="29" s="1"/>
  <c r="H46" i="29"/>
  <c r="H88" i="30"/>
  <c r="D87" i="30"/>
  <c r="H46" i="4"/>
  <c r="D45" i="4"/>
  <c r="H45" i="4" s="1"/>
  <c r="G31" i="9"/>
  <c r="D45" i="18"/>
  <c r="H46" i="18"/>
  <c r="H84" i="24"/>
  <c r="H84" i="28"/>
  <c r="Q67" i="1"/>
  <c r="O42" i="1"/>
  <c r="I36" i="1"/>
  <c r="AH49" i="1"/>
  <c r="M48" i="1"/>
  <c r="G67" i="1"/>
  <c r="O94" i="1"/>
  <c r="D137" i="1"/>
  <c r="H34" i="2"/>
  <c r="D33" i="2"/>
  <c r="E82" i="2"/>
  <c r="F83" i="5"/>
  <c r="H94" i="6"/>
  <c r="D97" i="1"/>
  <c r="D127" i="6"/>
  <c r="H127" i="6" s="1"/>
  <c r="H65" i="11"/>
  <c r="D64" i="11"/>
  <c r="H64" i="11" s="1"/>
  <c r="AE68" i="1"/>
  <c r="J67" i="1"/>
  <c r="AE67" i="1" s="1"/>
  <c r="D134" i="1"/>
  <c r="H84" i="2"/>
  <c r="D33" i="3"/>
  <c r="F127" i="4"/>
  <c r="H91" i="23"/>
  <c r="F87" i="23"/>
  <c r="Q49" i="1"/>
  <c r="E36" i="1"/>
  <c r="F37" i="1"/>
  <c r="AA38" i="1"/>
  <c r="AF49" i="1"/>
  <c r="AD54" i="1"/>
  <c r="Q60" i="1"/>
  <c r="E90" i="1"/>
  <c r="Z112" i="1"/>
  <c r="H100" i="2"/>
  <c r="O154" i="1"/>
  <c r="G31" i="3"/>
  <c r="E87" i="3"/>
  <c r="I88" i="3"/>
  <c r="H33" i="5"/>
  <c r="H121" i="5"/>
  <c r="D124" i="1"/>
  <c r="H65" i="6"/>
  <c r="D68" i="1"/>
  <c r="D87" i="6"/>
  <c r="H88" i="7"/>
  <c r="D87" i="7"/>
  <c r="D87" i="8"/>
  <c r="H88" i="8"/>
  <c r="I91" i="9"/>
  <c r="H134" i="9"/>
  <c r="D87" i="11"/>
  <c r="H34" i="12"/>
  <c r="F33" i="12"/>
  <c r="H91" i="12"/>
  <c r="H84" i="14"/>
  <c r="D45" i="19"/>
  <c r="H46" i="19"/>
  <c r="H84" i="20"/>
  <c r="G31" i="20"/>
  <c r="H94" i="24"/>
  <c r="H97" i="24"/>
  <c r="D45" i="26"/>
  <c r="H46" i="26"/>
  <c r="D87" i="35"/>
  <c r="H91" i="35"/>
  <c r="H48" i="1"/>
  <c r="AC48" i="1" s="1"/>
  <c r="K67" i="1"/>
  <c r="AF67" i="1" s="1"/>
  <c r="F33" i="7"/>
  <c r="F32" i="7" s="1"/>
  <c r="H94" i="7"/>
  <c r="H131" i="7"/>
  <c r="H146" i="8"/>
  <c r="E87" i="9"/>
  <c r="G82" i="10"/>
  <c r="I88" i="11"/>
  <c r="H91" i="11"/>
  <c r="H84" i="12"/>
  <c r="I91" i="13"/>
  <c r="D87" i="13"/>
  <c r="H87" i="13" s="1"/>
  <c r="H94" i="13"/>
  <c r="H39" i="14"/>
  <c r="E87" i="14"/>
  <c r="I94" i="14"/>
  <c r="H88" i="15"/>
  <c r="D87" i="15"/>
  <c r="D33" i="16"/>
  <c r="H34" i="16"/>
  <c r="H131" i="17"/>
  <c r="I88" i="18"/>
  <c r="E87" i="18"/>
  <c r="E87" i="20"/>
  <c r="I88" i="20"/>
  <c r="D87" i="21"/>
  <c r="H34" i="22"/>
  <c r="D33" i="22"/>
  <c r="H100" i="22"/>
  <c r="I94" i="23"/>
  <c r="E87" i="23"/>
  <c r="H88" i="27"/>
  <c r="F45" i="31"/>
  <c r="H46" i="31"/>
  <c r="H128" i="34"/>
  <c r="D127" i="34"/>
  <c r="H127" i="34" s="1"/>
  <c r="H137" i="34"/>
  <c r="E87" i="38"/>
  <c r="I88" i="38"/>
  <c r="H46" i="42"/>
  <c r="H128" i="6"/>
  <c r="H109" i="7"/>
  <c r="F33" i="8"/>
  <c r="F32" i="8" s="1"/>
  <c r="H46" i="8"/>
  <c r="D45" i="8"/>
  <c r="I88" i="8"/>
  <c r="E87" i="8"/>
  <c r="D127" i="8"/>
  <c r="H128" i="8"/>
  <c r="H64" i="9"/>
  <c r="F33" i="11"/>
  <c r="H112" i="12"/>
  <c r="H103" i="13"/>
  <c r="H51" i="16"/>
  <c r="H146" i="16"/>
  <c r="D33" i="17"/>
  <c r="H34" i="17"/>
  <c r="H103" i="21"/>
  <c r="I88" i="26"/>
  <c r="E87" i="26"/>
  <c r="H57" i="27"/>
  <c r="H134" i="27"/>
  <c r="H97" i="29"/>
  <c r="F127" i="29"/>
  <c r="F83" i="29" s="1"/>
  <c r="H97" i="30"/>
  <c r="H128" i="30"/>
  <c r="D127" i="30"/>
  <c r="H109" i="37"/>
  <c r="H46" i="47"/>
  <c r="D45" i="47"/>
  <c r="D45" i="9"/>
  <c r="H46" i="9"/>
  <c r="F45" i="13"/>
  <c r="H84" i="13"/>
  <c r="E87" i="13"/>
  <c r="H88" i="14"/>
  <c r="F87" i="14"/>
  <c r="D33" i="15"/>
  <c r="H34" i="15"/>
  <c r="H131" i="15"/>
  <c r="D127" i="15"/>
  <c r="H127" i="15" s="1"/>
  <c r="H87" i="19"/>
  <c r="D33" i="31"/>
  <c r="H39" i="31"/>
  <c r="H115" i="31"/>
  <c r="H84" i="33"/>
  <c r="H128" i="35"/>
  <c r="F127" i="35"/>
  <c r="H127" i="35" s="1"/>
  <c r="G87" i="37"/>
  <c r="G82" i="37" s="1"/>
  <c r="I94" i="37"/>
  <c r="E82" i="46"/>
  <c r="H115" i="6"/>
  <c r="D33" i="7"/>
  <c r="H34" i="7"/>
  <c r="G87" i="8"/>
  <c r="G82" i="8" s="1"/>
  <c r="H124" i="8"/>
  <c r="F45" i="9"/>
  <c r="H88" i="9"/>
  <c r="H100" i="9"/>
  <c r="F127" i="9"/>
  <c r="F87" i="10"/>
  <c r="H106" i="10"/>
  <c r="D64" i="12"/>
  <c r="H64" i="12" s="1"/>
  <c r="H65" i="12"/>
  <c r="D87" i="12"/>
  <c r="H100" i="12"/>
  <c r="H94" i="14"/>
  <c r="H97" i="14"/>
  <c r="F33" i="15"/>
  <c r="F32" i="15" s="1"/>
  <c r="H65" i="16"/>
  <c r="F87" i="16"/>
  <c r="H134" i="16"/>
  <c r="F33" i="18"/>
  <c r="H34" i="18"/>
  <c r="H88" i="20"/>
  <c r="I91" i="22"/>
  <c r="G87" i="22"/>
  <c r="G82" i="22" s="1"/>
  <c r="H146" i="24"/>
  <c r="H118" i="25"/>
  <c r="H100" i="28"/>
  <c r="H128" i="28"/>
  <c r="I91" i="40"/>
  <c r="E87" i="40"/>
  <c r="H34" i="41"/>
  <c r="F33" i="41"/>
  <c r="I88" i="41"/>
  <c r="H57" i="16"/>
  <c r="H64" i="16"/>
  <c r="I88" i="16"/>
  <c r="H97" i="16"/>
  <c r="H88" i="18"/>
  <c r="D87" i="18"/>
  <c r="D127" i="18"/>
  <c r="H39" i="22"/>
  <c r="H118" i="22"/>
  <c r="H84" i="23"/>
  <c r="H100" i="23"/>
  <c r="H137" i="23"/>
  <c r="F33" i="25"/>
  <c r="F32" i="25" s="1"/>
  <c r="H46" i="25"/>
  <c r="H64" i="25"/>
  <c r="H88" i="26"/>
  <c r="D87" i="26"/>
  <c r="I88" i="27"/>
  <c r="E87" i="27"/>
  <c r="H91" i="27"/>
  <c r="H94" i="29"/>
  <c r="F32" i="30"/>
  <c r="D45" i="32"/>
  <c r="D32" i="32" s="1"/>
  <c r="H46" i="32"/>
  <c r="G87" i="32"/>
  <c r="G82" i="32" s="1"/>
  <c r="G31" i="33"/>
  <c r="G83" i="33"/>
  <c r="H100" i="33"/>
  <c r="H84" i="35"/>
  <c r="H34" i="37"/>
  <c r="D33" i="37"/>
  <c r="H84" i="38"/>
  <c r="H84" i="41"/>
  <c r="I91" i="41"/>
  <c r="H121" i="41"/>
  <c r="F82" i="41"/>
  <c r="F64" i="49"/>
  <c r="H65" i="49"/>
  <c r="I94" i="17"/>
  <c r="H109" i="17"/>
  <c r="H57" i="18"/>
  <c r="F45" i="19"/>
  <c r="D127" i="19"/>
  <c r="H128" i="19"/>
  <c r="H84" i="21"/>
  <c r="H137" i="21"/>
  <c r="H94" i="22"/>
  <c r="D87" i="22"/>
  <c r="H97" i="22"/>
  <c r="H131" i="23"/>
  <c r="H39" i="24"/>
  <c r="I131" i="24"/>
  <c r="E82" i="25"/>
  <c r="F87" i="25"/>
  <c r="F82" i="25" s="1"/>
  <c r="H57" i="26"/>
  <c r="D45" i="27"/>
  <c r="H46" i="27"/>
  <c r="I91" i="28"/>
  <c r="D127" i="29"/>
  <c r="E87" i="30"/>
  <c r="I88" i="30"/>
  <c r="I131" i="32"/>
  <c r="H51" i="36"/>
  <c r="D45" i="36"/>
  <c r="H45" i="36" s="1"/>
  <c r="I87" i="41"/>
  <c r="E82" i="41"/>
  <c r="H124" i="43"/>
  <c r="H115" i="55"/>
  <c r="D83" i="55"/>
  <c r="I100" i="16"/>
  <c r="H118" i="16"/>
  <c r="H115" i="17"/>
  <c r="H51" i="18"/>
  <c r="H131" i="18"/>
  <c r="H146" i="18"/>
  <c r="F127" i="19"/>
  <c r="I88" i="21"/>
  <c r="H121" i="21"/>
  <c r="E82" i="22"/>
  <c r="I94" i="22"/>
  <c r="H127" i="23"/>
  <c r="H155" i="23"/>
  <c r="I94" i="25"/>
  <c r="H109" i="25"/>
  <c r="H51" i="26"/>
  <c r="F45" i="27"/>
  <c r="F32" i="27" s="1"/>
  <c r="D127" i="27"/>
  <c r="H127" i="27" s="1"/>
  <c r="H128" i="27"/>
  <c r="H84" i="29"/>
  <c r="E87" i="29"/>
  <c r="I94" i="30"/>
  <c r="H34" i="35"/>
  <c r="D33" i="35"/>
  <c r="H94" i="16"/>
  <c r="I88" i="19"/>
  <c r="E87" i="19"/>
  <c r="H91" i="19"/>
  <c r="H100" i="20"/>
  <c r="D64" i="22"/>
  <c r="H64" i="22" s="1"/>
  <c r="H65" i="22"/>
  <c r="D87" i="23"/>
  <c r="E87" i="24"/>
  <c r="I100" i="24"/>
  <c r="D33" i="25"/>
  <c r="H34" i="25"/>
  <c r="H84" i="30"/>
  <c r="D127" i="32"/>
  <c r="H128" i="32"/>
  <c r="H88" i="35"/>
  <c r="F87" i="35"/>
  <c r="I88" i="17"/>
  <c r="H34" i="29"/>
  <c r="H131" i="29"/>
  <c r="H146" i="29"/>
  <c r="H34" i="30"/>
  <c r="F87" i="32"/>
  <c r="H88" i="32"/>
  <c r="H64" i="37"/>
  <c r="H134" i="37"/>
  <c r="H115" i="38"/>
  <c r="H34" i="40"/>
  <c r="D33" i="40"/>
  <c r="H45" i="43"/>
  <c r="H65" i="47"/>
  <c r="D64" i="47"/>
  <c r="H64" i="47" s="1"/>
  <c r="D87" i="29"/>
  <c r="H131" i="31"/>
  <c r="F45" i="33"/>
  <c r="H46" i="33"/>
  <c r="H64" i="34"/>
  <c r="H103" i="34"/>
  <c r="H94" i="35"/>
  <c r="H88" i="36"/>
  <c r="D87" i="36"/>
  <c r="F127" i="39"/>
  <c r="H91" i="40"/>
  <c r="D87" i="40"/>
  <c r="H121" i="40"/>
  <c r="H131" i="48"/>
  <c r="D127" i="48"/>
  <c r="H127" i="48" s="1"/>
  <c r="H84" i="58"/>
  <c r="G87" i="58"/>
  <c r="G82" i="58" s="1"/>
  <c r="I88" i="58"/>
  <c r="H33" i="30"/>
  <c r="H134" i="30"/>
  <c r="F45" i="32"/>
  <c r="H91" i="32"/>
  <c r="D87" i="32"/>
  <c r="D45" i="34"/>
  <c r="H45" i="34" s="1"/>
  <c r="H84" i="34"/>
  <c r="D33" i="36"/>
  <c r="H34" i="36"/>
  <c r="F87" i="40"/>
  <c r="H88" i="40"/>
  <c r="F33" i="42"/>
  <c r="H34" i="42"/>
  <c r="H65" i="44"/>
  <c r="D64" i="44"/>
  <c r="H64" i="44" s="1"/>
  <c r="E31" i="45"/>
  <c r="H84" i="47"/>
  <c r="I88" i="57"/>
  <c r="E87" i="57"/>
  <c r="D127" i="31"/>
  <c r="H127" i="31" s="1"/>
  <c r="I88" i="32"/>
  <c r="H39" i="34"/>
  <c r="D33" i="34"/>
  <c r="I91" i="34"/>
  <c r="D87" i="34"/>
  <c r="H94" i="34"/>
  <c r="G82" i="35"/>
  <c r="F33" i="36"/>
  <c r="F32" i="36" s="1"/>
  <c r="H131" i="36"/>
  <c r="D127" i="36"/>
  <c r="H65" i="38"/>
  <c r="F64" i="38"/>
  <c r="H65" i="40"/>
  <c r="D64" i="40"/>
  <c r="H64" i="40" s="1"/>
  <c r="E31" i="42"/>
  <c r="I88" i="43"/>
  <c r="E87" i="43"/>
  <c r="H106" i="31"/>
  <c r="F127" i="32"/>
  <c r="D64" i="33"/>
  <c r="H64" i="33" s="1"/>
  <c r="H65" i="33"/>
  <c r="I100" i="35"/>
  <c r="H124" i="37"/>
  <c r="H88" i="38"/>
  <c r="F127" i="38"/>
  <c r="F87" i="39"/>
  <c r="H106" i="39"/>
  <c r="D64" i="41"/>
  <c r="H64" i="41" s="1"/>
  <c r="H65" i="41"/>
  <c r="D87" i="41"/>
  <c r="H87" i="41" s="1"/>
  <c r="H100" i="41"/>
  <c r="F127" i="42"/>
  <c r="F83" i="42" s="1"/>
  <c r="H128" i="44"/>
  <c r="H65" i="46"/>
  <c r="F87" i="47"/>
  <c r="F82" i="47" s="1"/>
  <c r="H91" i="47"/>
  <c r="H84" i="50"/>
  <c r="D45" i="55"/>
  <c r="H46" i="55"/>
  <c r="H128" i="57"/>
  <c r="D127" i="57"/>
  <c r="I91" i="58"/>
  <c r="E87" i="58"/>
  <c r="H94" i="58"/>
  <c r="D87" i="58"/>
  <c r="H87" i="58" s="1"/>
  <c r="H84" i="31"/>
  <c r="I88" i="31"/>
  <c r="H103" i="31"/>
  <c r="H121" i="32"/>
  <c r="F127" i="33"/>
  <c r="H127" i="33" s="1"/>
  <c r="F82" i="34"/>
  <c r="E87" i="35"/>
  <c r="I94" i="35"/>
  <c r="H51" i="37"/>
  <c r="F127" i="37"/>
  <c r="F83" i="37" s="1"/>
  <c r="I131" i="38"/>
  <c r="H88" i="41"/>
  <c r="F45" i="42"/>
  <c r="H45" i="42" s="1"/>
  <c r="I88" i="42"/>
  <c r="G87" i="44"/>
  <c r="G82" i="44" s="1"/>
  <c r="H97" i="49"/>
  <c r="G87" i="59"/>
  <c r="G82" i="59" s="1"/>
  <c r="D45" i="30"/>
  <c r="H46" i="30"/>
  <c r="F127" i="30"/>
  <c r="F82" i="30" s="1"/>
  <c r="H155" i="31"/>
  <c r="F33" i="33"/>
  <c r="H33" i="33" s="1"/>
  <c r="D45" i="33"/>
  <c r="I91" i="33"/>
  <c r="H64" i="35"/>
  <c r="H118" i="35"/>
  <c r="I88" i="36"/>
  <c r="G87" i="36"/>
  <c r="I94" i="36"/>
  <c r="H109" i="36"/>
  <c r="F33" i="37"/>
  <c r="H46" i="37"/>
  <c r="D45" i="37"/>
  <c r="I88" i="37"/>
  <c r="E87" i="37"/>
  <c r="D127" i="37"/>
  <c r="H128" i="37"/>
  <c r="D87" i="38"/>
  <c r="H112" i="41"/>
  <c r="G82" i="42"/>
  <c r="I82" i="42" s="1"/>
  <c r="H84" i="44"/>
  <c r="D82" i="45"/>
  <c r="H84" i="45"/>
  <c r="I88" i="47"/>
  <c r="E87" i="47"/>
  <c r="H121" i="47"/>
  <c r="G82" i="50"/>
  <c r="H94" i="50"/>
  <c r="D87" i="50"/>
  <c r="F127" i="50"/>
  <c r="I131" i="50"/>
  <c r="H91" i="52"/>
  <c r="F87" i="52"/>
  <c r="H33" i="38"/>
  <c r="D45" i="38"/>
  <c r="H45" i="38" s="1"/>
  <c r="H46" i="38"/>
  <c r="I88" i="39"/>
  <c r="D45" i="44"/>
  <c r="H46" i="44"/>
  <c r="I91" i="44"/>
  <c r="E87" i="44"/>
  <c r="F45" i="45"/>
  <c r="F32" i="45" s="1"/>
  <c r="H46" i="45"/>
  <c r="I91" i="52"/>
  <c r="G87" i="52"/>
  <c r="G82" i="52" s="1"/>
  <c r="H88" i="42"/>
  <c r="F127" i="43"/>
  <c r="H112" i="44"/>
  <c r="I87" i="45"/>
  <c r="H88" i="46"/>
  <c r="D87" i="46"/>
  <c r="H51" i="47"/>
  <c r="I100" i="47"/>
  <c r="D64" i="48"/>
  <c r="H64" i="48" s="1"/>
  <c r="H65" i="48"/>
  <c r="F87" i="50"/>
  <c r="G87" i="53"/>
  <c r="G82" i="53" s="1"/>
  <c r="I91" i="53"/>
  <c r="G87" i="54"/>
  <c r="G82" i="54" s="1"/>
  <c r="I94" i="54"/>
  <c r="H64" i="55"/>
  <c r="H97" i="55"/>
  <c r="F33" i="56"/>
  <c r="H34" i="56"/>
  <c r="D32" i="59"/>
  <c r="H33" i="59"/>
  <c r="D64" i="59"/>
  <c r="H64" i="59" s="1"/>
  <c r="H65" i="59"/>
  <c r="H88" i="43"/>
  <c r="F45" i="44"/>
  <c r="F32" i="44" s="1"/>
  <c r="D33" i="45"/>
  <c r="I100" i="45"/>
  <c r="H74" i="46"/>
  <c r="E87" i="48"/>
  <c r="I94" i="48"/>
  <c r="D45" i="49"/>
  <c r="H46" i="49"/>
  <c r="H74" i="49"/>
  <c r="H100" i="51"/>
  <c r="H118" i="51"/>
  <c r="D87" i="53"/>
  <c r="H88" i="53"/>
  <c r="D127" i="56"/>
  <c r="H128" i="56"/>
  <c r="G31" i="57"/>
  <c r="D32" i="42"/>
  <c r="D87" i="42"/>
  <c r="H121" i="43"/>
  <c r="H91" i="44"/>
  <c r="H155" i="45"/>
  <c r="D127" i="47"/>
  <c r="H128" i="47"/>
  <c r="E87" i="53"/>
  <c r="H134" i="53"/>
  <c r="D82" i="55"/>
  <c r="H91" i="57"/>
  <c r="D87" i="57"/>
  <c r="I91" i="59"/>
  <c r="E87" i="59"/>
  <c r="H106" i="42"/>
  <c r="D127" i="43"/>
  <c r="H87" i="44"/>
  <c r="I91" i="45"/>
  <c r="H94" i="45"/>
  <c r="H137" i="45"/>
  <c r="H106" i="46"/>
  <c r="H57" i="47"/>
  <c r="H33" i="48"/>
  <c r="H84" i="48"/>
  <c r="D87" i="48"/>
  <c r="H87" i="48" s="1"/>
  <c r="G87" i="51"/>
  <c r="G82" i="51" s="1"/>
  <c r="H131" i="51"/>
  <c r="D127" i="51"/>
  <c r="H127" i="51" s="1"/>
  <c r="I88" i="55"/>
  <c r="E87" i="55"/>
  <c r="D45" i="57"/>
  <c r="H46" i="57"/>
  <c r="F87" i="57"/>
  <c r="H88" i="57"/>
  <c r="F83" i="59"/>
  <c r="H84" i="59"/>
  <c r="F87" i="46"/>
  <c r="H57" i="49"/>
  <c r="H88" i="49"/>
  <c r="D87" i="49"/>
  <c r="D127" i="50"/>
  <c r="H128" i="50"/>
  <c r="H34" i="51"/>
  <c r="D33" i="51"/>
  <c r="F33" i="55"/>
  <c r="F32" i="55" s="1"/>
  <c r="H34" i="55"/>
  <c r="F45" i="57"/>
  <c r="F32" i="57" s="1"/>
  <c r="H84" i="57"/>
  <c r="F127" i="57"/>
  <c r="I88" i="49"/>
  <c r="E87" i="49"/>
  <c r="I94" i="51"/>
  <c r="D33" i="46"/>
  <c r="H34" i="46"/>
  <c r="I94" i="46"/>
  <c r="H109" i="46"/>
  <c r="D87" i="47"/>
  <c r="H131" i="47"/>
  <c r="H134" i="47"/>
  <c r="H128" i="48"/>
  <c r="H33" i="49"/>
  <c r="I100" i="50"/>
  <c r="E87" i="51"/>
  <c r="I94" i="52"/>
  <c r="E87" i="52"/>
  <c r="H155" i="52"/>
  <c r="H46" i="56"/>
  <c r="I88" i="56"/>
  <c r="E87" i="56"/>
  <c r="H91" i="56"/>
  <c r="H64" i="58"/>
  <c r="F32" i="59"/>
  <c r="H34" i="48"/>
  <c r="F33" i="50"/>
  <c r="H64" i="50"/>
  <c r="H33" i="52"/>
  <c r="F64" i="53"/>
  <c r="H64" i="53" s="1"/>
  <c r="H65" i="53"/>
  <c r="H34" i="54"/>
  <c r="F45" i="54"/>
  <c r="F127" i="55"/>
  <c r="H127" i="55" s="1"/>
  <c r="H103" i="58"/>
  <c r="H118" i="59"/>
  <c r="H94" i="49"/>
  <c r="I88" i="50"/>
  <c r="E87" i="50"/>
  <c r="H65" i="52"/>
  <c r="H103" i="52"/>
  <c r="F87" i="54"/>
  <c r="H128" i="54"/>
  <c r="D127" i="54"/>
  <c r="F83" i="58"/>
  <c r="H94" i="51"/>
  <c r="D87" i="51"/>
  <c r="H97" i="51"/>
  <c r="H109" i="52"/>
  <c r="H151" i="52"/>
  <c r="D33" i="53"/>
  <c r="H51" i="53"/>
  <c r="H124" i="53"/>
  <c r="H65" i="57"/>
  <c r="I91" i="57"/>
  <c r="H94" i="59"/>
  <c r="D87" i="59"/>
  <c r="H97" i="59"/>
  <c r="H74" i="52"/>
  <c r="D87" i="52"/>
  <c r="D33" i="54"/>
  <c r="E87" i="54"/>
  <c r="I88" i="54"/>
  <c r="I131" i="54"/>
  <c r="H88" i="55"/>
  <c r="F127" i="56"/>
  <c r="F82" i="56" s="1"/>
  <c r="H112" i="57"/>
  <c r="H45" i="59" l="1"/>
  <c r="D82" i="59"/>
  <c r="H82" i="59" s="1"/>
  <c r="F82" i="58"/>
  <c r="F31" i="58" s="1"/>
  <c r="D26" i="58" s="1"/>
  <c r="H33" i="58"/>
  <c r="D32" i="58"/>
  <c r="H33" i="57"/>
  <c r="D83" i="57"/>
  <c r="G83" i="56"/>
  <c r="H45" i="56"/>
  <c r="F32" i="56"/>
  <c r="F31" i="56" s="1"/>
  <c r="D26" i="56" s="1"/>
  <c r="D32" i="56"/>
  <c r="G31" i="55"/>
  <c r="H33" i="55"/>
  <c r="H127" i="54"/>
  <c r="F83" i="54"/>
  <c r="D83" i="54"/>
  <c r="H45" i="54"/>
  <c r="F82" i="53"/>
  <c r="H127" i="53"/>
  <c r="D83" i="53"/>
  <c r="H83" i="53" s="1"/>
  <c r="H127" i="52"/>
  <c r="F82" i="52"/>
  <c r="F31" i="52" s="1"/>
  <c r="D26" i="52" s="1"/>
  <c r="F83" i="52"/>
  <c r="F32" i="52"/>
  <c r="H45" i="52"/>
  <c r="D32" i="52"/>
  <c r="F82" i="51"/>
  <c r="F31" i="51" s="1"/>
  <c r="D26" i="51" s="1"/>
  <c r="H45" i="50"/>
  <c r="F32" i="50"/>
  <c r="D32" i="50"/>
  <c r="F82" i="49"/>
  <c r="F31" i="49" s="1"/>
  <c r="D26" i="49" s="1"/>
  <c r="H45" i="49"/>
  <c r="F83" i="48"/>
  <c r="G83" i="48"/>
  <c r="F31" i="48"/>
  <c r="D26" i="48" s="1"/>
  <c r="D32" i="48"/>
  <c r="H32" i="48" s="1"/>
  <c r="G31" i="47"/>
  <c r="H127" i="47"/>
  <c r="F32" i="47"/>
  <c r="F31" i="47" s="1"/>
  <c r="D26" i="47" s="1"/>
  <c r="H45" i="47"/>
  <c r="H33" i="47"/>
  <c r="D32" i="47"/>
  <c r="F82" i="46"/>
  <c r="F31" i="46" s="1"/>
  <c r="D26" i="46" s="1"/>
  <c r="I87" i="46"/>
  <c r="H45" i="46"/>
  <c r="D83" i="46"/>
  <c r="D82" i="46"/>
  <c r="H127" i="45"/>
  <c r="F83" i="45"/>
  <c r="F31" i="45"/>
  <c r="D26" i="45" s="1"/>
  <c r="H82" i="45"/>
  <c r="I82" i="45"/>
  <c r="D83" i="45"/>
  <c r="E83" i="45"/>
  <c r="F82" i="44"/>
  <c r="F31" i="44" s="1"/>
  <c r="D26" i="44" s="1"/>
  <c r="H83" i="44"/>
  <c r="H127" i="44"/>
  <c r="D82" i="44"/>
  <c r="H127" i="43"/>
  <c r="F83" i="43"/>
  <c r="F82" i="43"/>
  <c r="F31" i="43" s="1"/>
  <c r="D26" i="43" s="1"/>
  <c r="H87" i="43"/>
  <c r="D32" i="43"/>
  <c r="H32" i="43" s="1"/>
  <c r="F82" i="42"/>
  <c r="F32" i="42"/>
  <c r="H32" i="42" s="1"/>
  <c r="H33" i="42"/>
  <c r="G31" i="41"/>
  <c r="F32" i="41"/>
  <c r="H32" i="41" s="1"/>
  <c r="H127" i="41"/>
  <c r="D32" i="41"/>
  <c r="H127" i="40"/>
  <c r="G83" i="40"/>
  <c r="H87" i="39"/>
  <c r="F32" i="39"/>
  <c r="H32" i="39" s="1"/>
  <c r="D83" i="39"/>
  <c r="I87" i="39"/>
  <c r="D82" i="39"/>
  <c r="D31" i="39" s="1"/>
  <c r="H33" i="39"/>
  <c r="G31" i="38"/>
  <c r="H87" i="38"/>
  <c r="F83" i="38"/>
  <c r="F32" i="38"/>
  <c r="F32" i="37"/>
  <c r="H45" i="37"/>
  <c r="H127" i="36"/>
  <c r="F83" i="36"/>
  <c r="F82" i="36"/>
  <c r="F31" i="36" s="1"/>
  <c r="D26" i="36" s="1"/>
  <c r="F83" i="35"/>
  <c r="F82" i="35"/>
  <c r="F32" i="35"/>
  <c r="F83" i="34"/>
  <c r="G31" i="34"/>
  <c r="H87" i="33"/>
  <c r="I87" i="33"/>
  <c r="E31" i="33"/>
  <c r="I31" i="33" s="1"/>
  <c r="I82" i="33"/>
  <c r="I83" i="33"/>
  <c r="D83" i="33"/>
  <c r="D82" i="33"/>
  <c r="D32" i="33"/>
  <c r="F32" i="32"/>
  <c r="F82" i="31"/>
  <c r="G82" i="31"/>
  <c r="G31" i="31" s="1"/>
  <c r="I31" i="31" s="1"/>
  <c r="E83" i="31"/>
  <c r="G83" i="30"/>
  <c r="H87" i="30"/>
  <c r="D82" i="30"/>
  <c r="H82" i="30" s="1"/>
  <c r="D83" i="30"/>
  <c r="G31" i="29"/>
  <c r="F32" i="29"/>
  <c r="D82" i="29"/>
  <c r="H127" i="28"/>
  <c r="H87" i="28"/>
  <c r="I87" i="28"/>
  <c r="G83" i="28"/>
  <c r="H33" i="28"/>
  <c r="G83" i="27"/>
  <c r="F83" i="27"/>
  <c r="F31" i="27"/>
  <c r="D26" i="27" s="1"/>
  <c r="D82" i="27"/>
  <c r="H82" i="27" s="1"/>
  <c r="H87" i="27"/>
  <c r="F82" i="26"/>
  <c r="F83" i="26"/>
  <c r="F83" i="24"/>
  <c r="H83" i="24" s="1"/>
  <c r="F82" i="24"/>
  <c r="F31" i="24" s="1"/>
  <c r="D26" i="24" s="1"/>
  <c r="D82" i="24"/>
  <c r="H127" i="24"/>
  <c r="H32" i="24"/>
  <c r="H33" i="24"/>
  <c r="F83" i="23"/>
  <c r="G31" i="23"/>
  <c r="H87" i="23"/>
  <c r="F32" i="23"/>
  <c r="F82" i="22"/>
  <c r="H127" i="22"/>
  <c r="F83" i="22"/>
  <c r="H45" i="22"/>
  <c r="F32" i="22"/>
  <c r="F82" i="21"/>
  <c r="F31" i="21" s="1"/>
  <c r="D26" i="21" s="1"/>
  <c r="F83" i="21"/>
  <c r="H45" i="21"/>
  <c r="H33" i="21"/>
  <c r="D32" i="21"/>
  <c r="H32" i="21" s="1"/>
  <c r="H87" i="20"/>
  <c r="F82" i="20"/>
  <c r="F31" i="20" s="1"/>
  <c r="D26" i="20" s="1"/>
  <c r="H45" i="20"/>
  <c r="D82" i="20"/>
  <c r="D32" i="20"/>
  <c r="H32" i="20" s="1"/>
  <c r="F82" i="19"/>
  <c r="G83" i="19"/>
  <c r="F32" i="19"/>
  <c r="H127" i="18"/>
  <c r="G31" i="18"/>
  <c r="F83" i="18"/>
  <c r="F82" i="18"/>
  <c r="F32" i="18"/>
  <c r="H33" i="18"/>
  <c r="F83" i="17"/>
  <c r="G31" i="17"/>
  <c r="F82" i="17"/>
  <c r="F31" i="17" s="1"/>
  <c r="D26" i="17" s="1"/>
  <c r="H127" i="17"/>
  <c r="I87" i="17"/>
  <c r="G31" i="16"/>
  <c r="I87" i="16"/>
  <c r="F32" i="14"/>
  <c r="H127" i="14"/>
  <c r="D83" i="14"/>
  <c r="D82" i="14"/>
  <c r="H87" i="14"/>
  <c r="F83" i="13"/>
  <c r="H127" i="13"/>
  <c r="F82" i="13"/>
  <c r="H45" i="13"/>
  <c r="I87" i="12"/>
  <c r="F82" i="12"/>
  <c r="H87" i="12"/>
  <c r="H45" i="12"/>
  <c r="F32" i="12"/>
  <c r="E82" i="12"/>
  <c r="E31" i="12" s="1"/>
  <c r="D32" i="12"/>
  <c r="F82" i="11"/>
  <c r="G83" i="11"/>
  <c r="G31" i="11"/>
  <c r="F83" i="11"/>
  <c r="H127" i="11"/>
  <c r="H45" i="11"/>
  <c r="D32" i="11"/>
  <c r="H33" i="11"/>
  <c r="H127" i="10"/>
  <c r="F32" i="10"/>
  <c r="D83" i="10"/>
  <c r="D82" i="10"/>
  <c r="F83" i="9"/>
  <c r="H83" i="9" s="1"/>
  <c r="F32" i="9"/>
  <c r="D82" i="9"/>
  <c r="H87" i="9"/>
  <c r="H127" i="8"/>
  <c r="F82" i="8"/>
  <c r="F31" i="8" s="1"/>
  <c r="D26" i="8" s="1"/>
  <c r="F83" i="7"/>
  <c r="F82" i="7"/>
  <c r="F31" i="7" s="1"/>
  <c r="D26" i="7" s="1"/>
  <c r="F83" i="6"/>
  <c r="F82" i="6"/>
  <c r="F31" i="6" s="1"/>
  <c r="D26" i="6" s="1"/>
  <c r="G83" i="6"/>
  <c r="D83" i="6"/>
  <c r="H127" i="5"/>
  <c r="F32" i="5"/>
  <c r="F31" i="5" s="1"/>
  <c r="D26" i="5" s="1"/>
  <c r="D83" i="5"/>
  <c r="H83" i="5" s="1"/>
  <c r="D82" i="5"/>
  <c r="H82" i="5" s="1"/>
  <c r="F83" i="4"/>
  <c r="H87" i="4"/>
  <c r="F82" i="3"/>
  <c r="H127" i="3"/>
  <c r="F83" i="3"/>
  <c r="F32" i="3"/>
  <c r="F82" i="2"/>
  <c r="F31" i="2" s="1"/>
  <c r="F83" i="2"/>
  <c r="H45" i="2"/>
  <c r="AA154" i="1"/>
  <c r="Y86" i="1"/>
  <c r="P85" i="1"/>
  <c r="AA68" i="1"/>
  <c r="P35" i="1"/>
  <c r="Z48" i="1"/>
  <c r="S35" i="1"/>
  <c r="S34" i="1" s="1"/>
  <c r="AH48" i="1"/>
  <c r="W35" i="1"/>
  <c r="W34" i="1" s="1"/>
  <c r="AF48" i="1"/>
  <c r="X35" i="1"/>
  <c r="X34" i="1" s="1"/>
  <c r="U35" i="1"/>
  <c r="U34" i="1" s="1"/>
  <c r="AC36" i="1"/>
  <c r="AH36" i="1"/>
  <c r="P34" i="1"/>
  <c r="E27" i="1" s="1"/>
  <c r="AA42" i="1"/>
  <c r="AB36" i="1"/>
  <c r="AA37" i="1"/>
  <c r="AA60" i="1"/>
  <c r="AA49" i="1"/>
  <c r="O130" i="1"/>
  <c r="D83" i="38"/>
  <c r="Q48" i="1"/>
  <c r="F32" i="26"/>
  <c r="F82" i="29"/>
  <c r="D82" i="13"/>
  <c r="I87" i="5"/>
  <c r="F82" i="38"/>
  <c r="O67" i="1"/>
  <c r="Q36" i="1"/>
  <c r="F32" i="53"/>
  <c r="H45" i="57"/>
  <c r="H33" i="13"/>
  <c r="D32" i="13"/>
  <c r="H127" i="37"/>
  <c r="D82" i="48"/>
  <c r="H82" i="48" s="1"/>
  <c r="F82" i="50"/>
  <c r="D82" i="58"/>
  <c r="D83" i="58"/>
  <c r="H83" i="58" s="1"/>
  <c r="F83" i="33"/>
  <c r="G83" i="49"/>
  <c r="G31" i="49"/>
  <c r="G83" i="46"/>
  <c r="G31" i="46"/>
  <c r="D32" i="23"/>
  <c r="H33" i="23"/>
  <c r="H127" i="42"/>
  <c r="F83" i="39"/>
  <c r="F82" i="23"/>
  <c r="H127" i="4"/>
  <c r="G83" i="7"/>
  <c r="G31" i="7"/>
  <c r="G31" i="21"/>
  <c r="G83" i="21"/>
  <c r="G31" i="43"/>
  <c r="G83" i="43"/>
  <c r="F83" i="30"/>
  <c r="D82" i="15"/>
  <c r="H82" i="15" s="1"/>
  <c r="F82" i="9"/>
  <c r="D82" i="28"/>
  <c r="D31" i="28" s="1"/>
  <c r="D24" i="28" s="1"/>
  <c r="H33" i="10"/>
  <c r="D32" i="10"/>
  <c r="H32" i="10" s="1"/>
  <c r="H87" i="52"/>
  <c r="H127" i="56"/>
  <c r="H127" i="38"/>
  <c r="H127" i="19"/>
  <c r="D83" i="28"/>
  <c r="H83" i="28" s="1"/>
  <c r="F83" i="14"/>
  <c r="D83" i="4"/>
  <c r="G83" i="25"/>
  <c r="G31" i="25"/>
  <c r="H33" i="6"/>
  <c r="D32" i="6"/>
  <c r="H32" i="6" s="1"/>
  <c r="AA54" i="1"/>
  <c r="H45" i="45"/>
  <c r="D83" i="48"/>
  <c r="D82" i="38"/>
  <c r="D83" i="23"/>
  <c r="F82" i="14"/>
  <c r="H127" i="9"/>
  <c r="G83" i="45"/>
  <c r="I83" i="45" s="1"/>
  <c r="G31" i="45"/>
  <c r="I31" i="45" s="1"/>
  <c r="I87" i="25"/>
  <c r="F31" i="28"/>
  <c r="D26" i="28" s="1"/>
  <c r="H32" i="28"/>
  <c r="G83" i="53"/>
  <c r="G31" i="53"/>
  <c r="I87" i="44"/>
  <c r="E82" i="44"/>
  <c r="I87" i="43"/>
  <c r="E82" i="43"/>
  <c r="E83" i="22"/>
  <c r="I82" i="22"/>
  <c r="E31" i="22"/>
  <c r="I87" i="27"/>
  <c r="E82" i="27"/>
  <c r="H45" i="26"/>
  <c r="D32" i="26"/>
  <c r="D48" i="1"/>
  <c r="I87" i="57"/>
  <c r="E82" i="57"/>
  <c r="F82" i="10"/>
  <c r="H87" i="10"/>
  <c r="F83" i="10"/>
  <c r="D83" i="21"/>
  <c r="D82" i="21"/>
  <c r="H82" i="21" s="1"/>
  <c r="H87" i="21"/>
  <c r="G31" i="10"/>
  <c r="G83" i="10"/>
  <c r="AB67" i="1"/>
  <c r="F67" i="1"/>
  <c r="AA67" i="1" s="1"/>
  <c r="K35" i="1"/>
  <c r="AF36" i="1"/>
  <c r="E31" i="39"/>
  <c r="E83" i="39"/>
  <c r="I82" i="39"/>
  <c r="H127" i="2"/>
  <c r="D130" i="1"/>
  <c r="E82" i="48"/>
  <c r="I87" i="48"/>
  <c r="H87" i="26"/>
  <c r="D83" i="26"/>
  <c r="D82" i="26"/>
  <c r="H82" i="26" s="1"/>
  <c r="G31" i="22"/>
  <c r="G83" i="22"/>
  <c r="H45" i="9"/>
  <c r="D32" i="9"/>
  <c r="D32" i="16"/>
  <c r="H33" i="16"/>
  <c r="I87" i="9"/>
  <c r="E82" i="9"/>
  <c r="H87" i="8"/>
  <c r="D82" i="8"/>
  <c r="D83" i="8"/>
  <c r="H83" i="8" s="1"/>
  <c r="F48" i="1"/>
  <c r="AB48" i="1"/>
  <c r="I87" i="6"/>
  <c r="E82" i="6"/>
  <c r="H87" i="51"/>
  <c r="D83" i="51"/>
  <c r="H83" i="51" s="1"/>
  <c r="D83" i="52"/>
  <c r="E82" i="53"/>
  <c r="I87" i="53"/>
  <c r="F83" i="55"/>
  <c r="H83" i="55" s="1"/>
  <c r="H45" i="44"/>
  <c r="H33" i="41"/>
  <c r="D82" i="23"/>
  <c r="F83" i="16"/>
  <c r="H87" i="16"/>
  <c r="D83" i="19"/>
  <c r="D82" i="51"/>
  <c r="H33" i="53"/>
  <c r="D32" i="53"/>
  <c r="I87" i="56"/>
  <c r="E82" i="56"/>
  <c r="E82" i="51"/>
  <c r="I87" i="51"/>
  <c r="F83" i="57"/>
  <c r="F82" i="57"/>
  <c r="F31" i="57" s="1"/>
  <c r="D26" i="57" s="1"/>
  <c r="I87" i="55"/>
  <c r="E82" i="55"/>
  <c r="D32" i="45"/>
  <c r="H33" i="45"/>
  <c r="F83" i="56"/>
  <c r="H64" i="38"/>
  <c r="F32" i="33"/>
  <c r="F83" i="50"/>
  <c r="H33" i="50"/>
  <c r="G83" i="35"/>
  <c r="G31" i="35"/>
  <c r="H87" i="32"/>
  <c r="D82" i="32"/>
  <c r="D83" i="32"/>
  <c r="G83" i="58"/>
  <c r="G31" i="58"/>
  <c r="D32" i="35"/>
  <c r="H33" i="35"/>
  <c r="I82" i="41"/>
  <c r="E83" i="41"/>
  <c r="I83" i="41" s="1"/>
  <c r="E31" i="41"/>
  <c r="I31" i="41" s="1"/>
  <c r="H127" i="29"/>
  <c r="H64" i="49"/>
  <c r="G83" i="26"/>
  <c r="G31" i="26"/>
  <c r="G83" i="8"/>
  <c r="G31" i="8"/>
  <c r="F82" i="33"/>
  <c r="D32" i="31"/>
  <c r="H33" i="31"/>
  <c r="H127" i="30"/>
  <c r="E82" i="26"/>
  <c r="I87" i="26"/>
  <c r="D32" i="22"/>
  <c r="H33" i="22"/>
  <c r="E82" i="14"/>
  <c r="I87" i="14"/>
  <c r="H35" i="1"/>
  <c r="D83" i="27"/>
  <c r="H45" i="6"/>
  <c r="D82" i="25"/>
  <c r="H82" i="25" s="1"/>
  <c r="H87" i="25"/>
  <c r="D83" i="25"/>
  <c r="G31" i="12"/>
  <c r="G83" i="12"/>
  <c r="I87" i="54"/>
  <c r="E82" i="54"/>
  <c r="D32" i="36"/>
  <c r="H33" i="36"/>
  <c r="E82" i="15"/>
  <c r="I87" i="15"/>
  <c r="H87" i="59"/>
  <c r="D83" i="59"/>
  <c r="H83" i="59" s="1"/>
  <c r="G83" i="52"/>
  <c r="G31" i="52"/>
  <c r="G82" i="36"/>
  <c r="I87" i="36"/>
  <c r="I87" i="58"/>
  <c r="E82" i="58"/>
  <c r="H87" i="34"/>
  <c r="D82" i="34"/>
  <c r="H82" i="34" s="1"/>
  <c r="D83" i="34"/>
  <c r="H83" i="34" s="1"/>
  <c r="F31" i="41"/>
  <c r="D26" i="41" s="1"/>
  <c r="E82" i="37"/>
  <c r="I87" i="37"/>
  <c r="H87" i="22"/>
  <c r="D83" i="22"/>
  <c r="D32" i="15"/>
  <c r="H33" i="15"/>
  <c r="E82" i="8"/>
  <c r="I87" i="8"/>
  <c r="G31" i="5"/>
  <c r="G83" i="5"/>
  <c r="G83" i="15"/>
  <c r="G31" i="15"/>
  <c r="H127" i="50"/>
  <c r="H87" i="50"/>
  <c r="D82" i="50"/>
  <c r="D83" i="50"/>
  <c r="H33" i="34"/>
  <c r="D32" i="34"/>
  <c r="D83" i="36"/>
  <c r="H87" i="36"/>
  <c r="I87" i="19"/>
  <c r="E82" i="19"/>
  <c r="H33" i="37"/>
  <c r="D32" i="37"/>
  <c r="I87" i="40"/>
  <c r="E82" i="40"/>
  <c r="H87" i="35"/>
  <c r="D83" i="35"/>
  <c r="D82" i="7"/>
  <c r="D83" i="7"/>
  <c r="H87" i="7"/>
  <c r="H45" i="18"/>
  <c r="D32" i="18"/>
  <c r="H127" i="39"/>
  <c r="F31" i="59"/>
  <c r="D26" i="59" s="1"/>
  <c r="D82" i="49"/>
  <c r="D83" i="49"/>
  <c r="H83" i="49" s="1"/>
  <c r="H87" i="49"/>
  <c r="H87" i="42"/>
  <c r="D82" i="42"/>
  <c r="D83" i="42"/>
  <c r="H83" i="42" s="1"/>
  <c r="D32" i="44"/>
  <c r="F82" i="37"/>
  <c r="H45" i="30"/>
  <c r="D32" i="30"/>
  <c r="G31" i="44"/>
  <c r="G83" i="44"/>
  <c r="D82" i="43"/>
  <c r="F31" i="34"/>
  <c r="D26" i="34" s="1"/>
  <c r="D82" i="54"/>
  <c r="H45" i="32"/>
  <c r="G83" i="37"/>
  <c r="G31" i="37"/>
  <c r="F32" i="11"/>
  <c r="F31" i="11" s="1"/>
  <c r="D26" i="11" s="1"/>
  <c r="H45" i="8"/>
  <c r="D32" i="8"/>
  <c r="D32" i="38"/>
  <c r="I87" i="20"/>
  <c r="E82" i="20"/>
  <c r="D83" i="12"/>
  <c r="H83" i="12" s="1"/>
  <c r="F83" i="15"/>
  <c r="D32" i="3"/>
  <c r="H33" i="3"/>
  <c r="E31" i="2"/>
  <c r="I82" i="2"/>
  <c r="E83" i="2"/>
  <c r="AD36" i="1"/>
  <c r="I35" i="1"/>
  <c r="F83" i="20"/>
  <c r="H83" i="20" s="1"/>
  <c r="D32" i="4"/>
  <c r="D32" i="14"/>
  <c r="H33" i="14"/>
  <c r="F83" i="19"/>
  <c r="O36" i="1"/>
  <c r="E83" i="32"/>
  <c r="I82" i="32"/>
  <c r="E31" i="32"/>
  <c r="G83" i="24"/>
  <c r="G31" i="24"/>
  <c r="D32" i="51"/>
  <c r="H33" i="51"/>
  <c r="D32" i="49"/>
  <c r="F82" i="55"/>
  <c r="H82" i="55" s="1"/>
  <c r="H127" i="32"/>
  <c r="H87" i="18"/>
  <c r="D83" i="18"/>
  <c r="D82" i="18"/>
  <c r="D32" i="7"/>
  <c r="H33" i="7"/>
  <c r="E82" i="23"/>
  <c r="I87" i="23"/>
  <c r="D32" i="54"/>
  <c r="H33" i="54"/>
  <c r="D32" i="46"/>
  <c r="H33" i="46"/>
  <c r="D32" i="57"/>
  <c r="F83" i="46"/>
  <c r="H83" i="46" s="1"/>
  <c r="H33" i="40"/>
  <c r="D32" i="40"/>
  <c r="E82" i="24"/>
  <c r="I87" i="24"/>
  <c r="F32" i="13"/>
  <c r="I87" i="21"/>
  <c r="E82" i="21"/>
  <c r="E31" i="10"/>
  <c r="E83" i="10"/>
  <c r="I82" i="10"/>
  <c r="E82" i="4"/>
  <c r="I87" i="4"/>
  <c r="H33" i="56"/>
  <c r="G83" i="51"/>
  <c r="G31" i="51"/>
  <c r="E82" i="59"/>
  <c r="I87" i="59"/>
  <c r="H127" i="57"/>
  <c r="F83" i="40"/>
  <c r="F82" i="40"/>
  <c r="F31" i="40" s="1"/>
  <c r="D26" i="40" s="1"/>
  <c r="H87" i="54"/>
  <c r="H45" i="19"/>
  <c r="D82" i="52"/>
  <c r="D82" i="56"/>
  <c r="H82" i="56" s="1"/>
  <c r="E82" i="52"/>
  <c r="I87" i="52"/>
  <c r="D83" i="56"/>
  <c r="H87" i="57"/>
  <c r="D82" i="57"/>
  <c r="D31" i="59"/>
  <c r="H32" i="59"/>
  <c r="G31" i="50"/>
  <c r="G83" i="50"/>
  <c r="G83" i="59"/>
  <c r="G31" i="59"/>
  <c r="F83" i="47"/>
  <c r="D82" i="37"/>
  <c r="D82" i="36"/>
  <c r="H87" i="29"/>
  <c r="D83" i="29"/>
  <c r="H83" i="29" s="1"/>
  <c r="H45" i="28"/>
  <c r="E83" i="16"/>
  <c r="I83" i="16" s="1"/>
  <c r="E31" i="16"/>
  <c r="I82" i="16"/>
  <c r="E31" i="25"/>
  <c r="E83" i="25"/>
  <c r="I82" i="25"/>
  <c r="F82" i="16"/>
  <c r="F31" i="16" s="1"/>
  <c r="D26" i="16" s="1"/>
  <c r="D82" i="41"/>
  <c r="H82" i="41" s="1"/>
  <c r="F31" i="30"/>
  <c r="D26" i="30" s="1"/>
  <c r="D82" i="22"/>
  <c r="H127" i="20"/>
  <c r="F31" i="15"/>
  <c r="D26" i="15" s="1"/>
  <c r="E31" i="46"/>
  <c r="I82" i="46"/>
  <c r="E83" i="46"/>
  <c r="E82" i="13"/>
  <c r="I87" i="13"/>
  <c r="D83" i="37"/>
  <c r="H83" i="37" s="1"/>
  <c r="E82" i="18"/>
  <c r="I87" i="18"/>
  <c r="H87" i="6"/>
  <c r="D82" i="6"/>
  <c r="D32" i="2"/>
  <c r="D36" i="1"/>
  <c r="H33" i="2"/>
  <c r="I82" i="28"/>
  <c r="E31" i="28"/>
  <c r="I31" i="28" s="1"/>
  <c r="E83" i="28"/>
  <c r="D32" i="19"/>
  <c r="D83" i="3"/>
  <c r="H83" i="3" s="1"/>
  <c r="H87" i="3"/>
  <c r="D82" i="3"/>
  <c r="H127" i="16"/>
  <c r="D83" i="16"/>
  <c r="D82" i="16"/>
  <c r="F82" i="4"/>
  <c r="F31" i="4" s="1"/>
  <c r="D26" i="4" s="1"/>
  <c r="AE36" i="1"/>
  <c r="J35" i="1"/>
  <c r="I82" i="5"/>
  <c r="E31" i="5"/>
  <c r="E83" i="5"/>
  <c r="AI90" i="1"/>
  <c r="N85" i="1"/>
  <c r="I87" i="32"/>
  <c r="M35" i="1"/>
  <c r="D32" i="25"/>
  <c r="H33" i="25"/>
  <c r="O48" i="1"/>
  <c r="E82" i="11"/>
  <c r="I87" i="11"/>
  <c r="E82" i="7"/>
  <c r="I87" i="7"/>
  <c r="G83" i="2"/>
  <c r="G31" i="2"/>
  <c r="F82" i="54"/>
  <c r="F32" i="54"/>
  <c r="G31" i="39"/>
  <c r="G83" i="39"/>
  <c r="D90" i="1"/>
  <c r="H87" i="2"/>
  <c r="H32" i="29"/>
  <c r="D83" i="2"/>
  <c r="E82" i="47"/>
  <c r="I87" i="47"/>
  <c r="E31" i="36"/>
  <c r="E83" i="36"/>
  <c r="F82" i="32"/>
  <c r="F83" i="32"/>
  <c r="E82" i="29"/>
  <c r="I87" i="29"/>
  <c r="H45" i="27"/>
  <c r="D32" i="27"/>
  <c r="G31" i="32"/>
  <c r="G83" i="32"/>
  <c r="D82" i="19"/>
  <c r="H87" i="11"/>
  <c r="D82" i="11"/>
  <c r="H82" i="11" s="1"/>
  <c r="D83" i="11"/>
  <c r="Z36" i="1"/>
  <c r="E35" i="1"/>
  <c r="G31" i="4"/>
  <c r="G83" i="4"/>
  <c r="I87" i="50"/>
  <c r="E82" i="50"/>
  <c r="H87" i="53"/>
  <c r="D82" i="53"/>
  <c r="G31" i="42"/>
  <c r="I31" i="42" s="1"/>
  <c r="G83" i="42"/>
  <c r="I83" i="42" s="1"/>
  <c r="D83" i="41"/>
  <c r="H83" i="41" s="1"/>
  <c r="I87" i="38"/>
  <c r="E82" i="38"/>
  <c r="H87" i="15"/>
  <c r="D83" i="15"/>
  <c r="Z90" i="1"/>
  <c r="E86" i="1"/>
  <c r="Z86" i="1" s="1"/>
  <c r="E85" i="1"/>
  <c r="H64" i="2"/>
  <c r="D82" i="4"/>
  <c r="D31" i="24"/>
  <c r="F83" i="25"/>
  <c r="L35" i="1"/>
  <c r="AG36" i="1"/>
  <c r="F36" i="1"/>
  <c r="H87" i="47"/>
  <c r="D82" i="47"/>
  <c r="H82" i="47" s="1"/>
  <c r="D83" i="47"/>
  <c r="E82" i="49"/>
  <c r="I87" i="49"/>
  <c r="G83" i="54"/>
  <c r="G31" i="54"/>
  <c r="H87" i="46"/>
  <c r="H33" i="43"/>
  <c r="H45" i="33"/>
  <c r="E82" i="35"/>
  <c r="I87" i="35"/>
  <c r="H45" i="55"/>
  <c r="D32" i="55"/>
  <c r="F82" i="39"/>
  <c r="D83" i="43"/>
  <c r="H87" i="40"/>
  <c r="D82" i="40"/>
  <c r="D83" i="40"/>
  <c r="E82" i="30"/>
  <c r="I87" i="30"/>
  <c r="D82" i="35"/>
  <c r="F31" i="25"/>
  <c r="D26" i="25" s="1"/>
  <c r="H33" i="12"/>
  <c r="D83" i="13"/>
  <c r="D32" i="17"/>
  <c r="H33" i="17"/>
  <c r="F32" i="31"/>
  <c r="H45" i="31"/>
  <c r="I87" i="22"/>
  <c r="D82" i="12"/>
  <c r="E82" i="3"/>
  <c r="I87" i="3"/>
  <c r="H33" i="8"/>
  <c r="E82" i="34"/>
  <c r="I87" i="34"/>
  <c r="E31" i="17"/>
  <c r="E83" i="17"/>
  <c r="I83" i="17" s="1"/>
  <c r="I82" i="17"/>
  <c r="D83" i="31"/>
  <c r="H83" i="31" s="1"/>
  <c r="D82" i="31"/>
  <c r="H87" i="31"/>
  <c r="D82" i="17"/>
  <c r="H87" i="17"/>
  <c r="D83" i="17"/>
  <c r="H83" i="17" s="1"/>
  <c r="H45" i="5"/>
  <c r="D32" i="5"/>
  <c r="O90" i="1"/>
  <c r="D67" i="1"/>
  <c r="G35" i="1"/>
  <c r="T35" i="1"/>
  <c r="T34" i="1" s="1"/>
  <c r="H82" i="58" l="1"/>
  <c r="D31" i="58"/>
  <c r="D24" i="58" s="1"/>
  <c r="H25" i="58" s="1"/>
  <c r="H32" i="58"/>
  <c r="H83" i="57"/>
  <c r="H32" i="56"/>
  <c r="H83" i="54"/>
  <c r="F31" i="54"/>
  <c r="D26" i="54" s="1"/>
  <c r="H82" i="53"/>
  <c r="F31" i="53"/>
  <c r="D26" i="53" s="1"/>
  <c r="H82" i="52"/>
  <c r="H83" i="52"/>
  <c r="H32" i="52"/>
  <c r="H82" i="51"/>
  <c r="H82" i="50"/>
  <c r="F31" i="50"/>
  <c r="D26" i="50" s="1"/>
  <c r="H83" i="50"/>
  <c r="D31" i="50"/>
  <c r="D24" i="50" s="1"/>
  <c r="H32" i="50"/>
  <c r="H82" i="49"/>
  <c r="H83" i="48"/>
  <c r="H32" i="47"/>
  <c r="H82" i="46"/>
  <c r="I31" i="46"/>
  <c r="H83" i="45"/>
  <c r="H82" i="44"/>
  <c r="H83" i="43"/>
  <c r="H82" i="43"/>
  <c r="D31" i="43"/>
  <c r="D24" i="43" s="1"/>
  <c r="H25" i="43" s="1"/>
  <c r="H82" i="42"/>
  <c r="F31" i="42"/>
  <c r="D26" i="42" s="1"/>
  <c r="D31" i="42"/>
  <c r="D24" i="42" s="1"/>
  <c r="D31" i="41"/>
  <c r="H31" i="41" s="1"/>
  <c r="H82" i="40"/>
  <c r="H83" i="39"/>
  <c r="F31" i="39"/>
  <c r="D26" i="39" s="1"/>
  <c r="H83" i="38"/>
  <c r="H82" i="38"/>
  <c r="F31" i="38"/>
  <c r="D26" i="38" s="1"/>
  <c r="F31" i="37"/>
  <c r="D26" i="37" s="1"/>
  <c r="H83" i="36"/>
  <c r="H82" i="36"/>
  <c r="H83" i="35"/>
  <c r="H82" i="35"/>
  <c r="F31" i="35"/>
  <c r="D26" i="35" s="1"/>
  <c r="F31" i="33"/>
  <c r="D26" i="33" s="1"/>
  <c r="H82" i="33"/>
  <c r="H83" i="33"/>
  <c r="D31" i="33"/>
  <c r="F31" i="32"/>
  <c r="D26" i="32" s="1"/>
  <c r="H82" i="32"/>
  <c r="H32" i="32"/>
  <c r="I82" i="31"/>
  <c r="F31" i="31"/>
  <c r="D26" i="31" s="1"/>
  <c r="H82" i="31"/>
  <c r="G83" i="31"/>
  <c r="I83" i="31" s="1"/>
  <c r="H83" i="30"/>
  <c r="H82" i="29"/>
  <c r="F31" i="29"/>
  <c r="D26" i="29" s="1"/>
  <c r="D31" i="29"/>
  <c r="I83" i="28"/>
  <c r="H82" i="28"/>
  <c r="H83" i="27"/>
  <c r="F31" i="26"/>
  <c r="D26" i="26" s="1"/>
  <c r="H83" i="26"/>
  <c r="I83" i="25"/>
  <c r="H82" i="24"/>
  <c r="H83" i="23"/>
  <c r="H32" i="23"/>
  <c r="F31" i="23"/>
  <c r="D26" i="23" s="1"/>
  <c r="H82" i="22"/>
  <c r="F31" i="22"/>
  <c r="D26" i="22" s="1"/>
  <c r="H83" i="22"/>
  <c r="I83" i="22"/>
  <c r="I31" i="22"/>
  <c r="H83" i="21"/>
  <c r="H82" i="20"/>
  <c r="D31" i="20"/>
  <c r="D24" i="20" s="1"/>
  <c r="H25" i="20" s="1"/>
  <c r="H82" i="19"/>
  <c r="F31" i="19"/>
  <c r="D26" i="19" s="1"/>
  <c r="H83" i="18"/>
  <c r="H82" i="18"/>
  <c r="F31" i="18"/>
  <c r="D26" i="18" s="1"/>
  <c r="H82" i="17"/>
  <c r="I31" i="17"/>
  <c r="I31" i="16"/>
  <c r="H83" i="16"/>
  <c r="H82" i="14"/>
  <c r="H83" i="14"/>
  <c r="F31" i="14"/>
  <c r="D26" i="14" s="1"/>
  <c r="H83" i="13"/>
  <c r="H82" i="13"/>
  <c r="D31" i="13"/>
  <c r="D24" i="13" s="1"/>
  <c r="H82" i="12"/>
  <c r="F31" i="12"/>
  <c r="D26" i="12" s="1"/>
  <c r="H32" i="12"/>
  <c r="I82" i="12"/>
  <c r="E83" i="12"/>
  <c r="I83" i="12" s="1"/>
  <c r="H83" i="11"/>
  <c r="H82" i="10"/>
  <c r="H83" i="10"/>
  <c r="F31" i="10"/>
  <c r="D26" i="10" s="1"/>
  <c r="D31" i="10"/>
  <c r="D24" i="10" s="1"/>
  <c r="H82" i="9"/>
  <c r="H82" i="8"/>
  <c r="H83" i="7"/>
  <c r="H82" i="7"/>
  <c r="H83" i="6"/>
  <c r="H83" i="4"/>
  <c r="H82" i="4"/>
  <c r="H82" i="3"/>
  <c r="F31" i="3"/>
  <c r="D26" i="3" s="1"/>
  <c r="H82" i="2"/>
  <c r="Z85" i="1"/>
  <c r="AA48" i="1"/>
  <c r="I83" i="46"/>
  <c r="I31" i="25"/>
  <c r="O86" i="1"/>
  <c r="D31" i="12"/>
  <c r="F31" i="9"/>
  <c r="D26" i="9" s="1"/>
  <c r="AA36" i="1"/>
  <c r="H82" i="16"/>
  <c r="D31" i="48"/>
  <c r="H31" i="48" s="1"/>
  <c r="H83" i="25"/>
  <c r="H83" i="32"/>
  <c r="I31" i="5"/>
  <c r="D31" i="47"/>
  <c r="D24" i="47" s="1"/>
  <c r="H25" i="47" s="1"/>
  <c r="F31" i="55"/>
  <c r="D26" i="55" s="1"/>
  <c r="I83" i="5"/>
  <c r="E31" i="3"/>
  <c r="I31" i="3" s="1"/>
  <c r="I82" i="3"/>
  <c r="E83" i="3"/>
  <c r="I83" i="3" s="1"/>
  <c r="E83" i="29"/>
  <c r="I83" i="29" s="1"/>
  <c r="I82" i="29"/>
  <c r="E31" i="29"/>
  <c r="I31" i="29" s="1"/>
  <c r="H32" i="25"/>
  <c r="D31" i="25"/>
  <c r="D31" i="56"/>
  <c r="D31" i="32"/>
  <c r="F35" i="1"/>
  <c r="G34" i="1"/>
  <c r="AB34" i="1" s="1"/>
  <c r="AB35" i="1"/>
  <c r="D31" i="40"/>
  <c r="H32" i="40"/>
  <c r="E31" i="53"/>
  <c r="I31" i="53" s="1"/>
  <c r="I82" i="53"/>
  <c r="E83" i="53"/>
  <c r="I83" i="53" s="1"/>
  <c r="H32" i="9"/>
  <c r="D31" i="9"/>
  <c r="I83" i="39"/>
  <c r="H32" i="33"/>
  <c r="H32" i="11"/>
  <c r="AE35" i="1"/>
  <c r="J34" i="1"/>
  <c r="AE34" i="1" s="1"/>
  <c r="I82" i="23"/>
  <c r="E83" i="23"/>
  <c r="I83" i="23" s="1"/>
  <c r="E31" i="23"/>
  <c r="I31" i="23" s="1"/>
  <c r="E31" i="18"/>
  <c r="I31" i="18" s="1"/>
  <c r="I82" i="18"/>
  <c r="E83" i="18"/>
  <c r="I83" i="18" s="1"/>
  <c r="F31" i="13"/>
  <c r="D26" i="13" s="1"/>
  <c r="H32" i="13"/>
  <c r="D31" i="46"/>
  <c r="H32" i="46"/>
  <c r="I83" i="32"/>
  <c r="H32" i="4"/>
  <c r="D31" i="4"/>
  <c r="H32" i="8"/>
  <c r="D31" i="8"/>
  <c r="I82" i="19"/>
  <c r="E31" i="19"/>
  <c r="I31" i="19" s="1"/>
  <c r="E83" i="19"/>
  <c r="I83" i="19" s="1"/>
  <c r="E31" i="54"/>
  <c r="I31" i="54" s="1"/>
  <c r="E83" i="54"/>
  <c r="I83" i="54" s="1"/>
  <c r="I82" i="54"/>
  <c r="H32" i="22"/>
  <c r="D31" i="22"/>
  <c r="H32" i="53"/>
  <c r="D31" i="53"/>
  <c r="I82" i="27"/>
  <c r="E31" i="27"/>
  <c r="I31" i="27" s="1"/>
  <c r="E83" i="27"/>
  <c r="I83" i="27" s="1"/>
  <c r="I82" i="38"/>
  <c r="E31" i="38"/>
  <c r="I31" i="38" s="1"/>
  <c r="E83" i="38"/>
  <c r="I83" i="38" s="1"/>
  <c r="E31" i="7"/>
  <c r="I31" i="7" s="1"/>
  <c r="I82" i="7"/>
  <c r="E83" i="7"/>
  <c r="I83" i="7" s="1"/>
  <c r="E83" i="58"/>
  <c r="I83" i="58" s="1"/>
  <c r="E31" i="58"/>
  <c r="I31" i="58" s="1"/>
  <c r="I82" i="58"/>
  <c r="E83" i="44"/>
  <c r="I83" i="44" s="1"/>
  <c r="I82" i="44"/>
  <c r="E31" i="44"/>
  <c r="I31" i="44" s="1"/>
  <c r="D31" i="55"/>
  <c r="H32" i="55"/>
  <c r="E83" i="24"/>
  <c r="I83" i="24" s="1"/>
  <c r="E31" i="24"/>
  <c r="I31" i="24" s="1"/>
  <c r="I82" i="24"/>
  <c r="H32" i="51"/>
  <c r="D31" i="51"/>
  <c r="D31" i="44"/>
  <c r="H32" i="44"/>
  <c r="I82" i="8"/>
  <c r="E31" i="8"/>
  <c r="I31" i="8" s="1"/>
  <c r="E83" i="8"/>
  <c r="I83" i="8" s="1"/>
  <c r="H34" i="1"/>
  <c r="AC34" i="1" s="1"/>
  <c r="AC35" i="1"/>
  <c r="H32" i="16"/>
  <c r="D31" i="16"/>
  <c r="Q35" i="1"/>
  <c r="Q34" i="1" s="1"/>
  <c r="E28" i="1" s="1"/>
  <c r="H32" i="17"/>
  <c r="D31" i="17"/>
  <c r="H83" i="2"/>
  <c r="D86" i="1"/>
  <c r="E83" i="11"/>
  <c r="I83" i="11" s="1"/>
  <c r="I82" i="11"/>
  <c r="E31" i="11"/>
  <c r="I31" i="11" s="1"/>
  <c r="E83" i="13"/>
  <c r="I83" i="13" s="1"/>
  <c r="E31" i="13"/>
  <c r="I31" i="13" s="1"/>
  <c r="I82" i="13"/>
  <c r="I34" i="1"/>
  <c r="AD34" i="1" s="1"/>
  <c r="AD35" i="1"/>
  <c r="O85" i="1"/>
  <c r="AG35" i="1"/>
  <c r="L34" i="1"/>
  <c r="AG34" i="1" s="1"/>
  <c r="D26" i="2"/>
  <c r="I83" i="10"/>
  <c r="O35" i="1"/>
  <c r="D31" i="11"/>
  <c r="E83" i="35"/>
  <c r="I83" i="35" s="1"/>
  <c r="E31" i="35"/>
  <c r="I31" i="35" s="1"/>
  <c r="I82" i="35"/>
  <c r="E31" i="49"/>
  <c r="I31" i="49" s="1"/>
  <c r="E83" i="49"/>
  <c r="I83" i="49" s="1"/>
  <c r="I82" i="49"/>
  <c r="I31" i="12"/>
  <c r="AH35" i="1"/>
  <c r="M34" i="1"/>
  <c r="AH34" i="1" s="1"/>
  <c r="H82" i="6"/>
  <c r="D31" i="6"/>
  <c r="H82" i="57"/>
  <c r="E83" i="59"/>
  <c r="I83" i="59" s="1"/>
  <c r="E31" i="59"/>
  <c r="I31" i="59" s="1"/>
  <c r="I82" i="59"/>
  <c r="I31" i="10"/>
  <c r="I83" i="2"/>
  <c r="I82" i="20"/>
  <c r="E31" i="20"/>
  <c r="I31" i="20" s="1"/>
  <c r="E83" i="20"/>
  <c r="I83" i="20" s="1"/>
  <c r="H32" i="18"/>
  <c r="D31" i="18"/>
  <c r="D31" i="31"/>
  <c r="H32" i="31"/>
  <c r="H32" i="35"/>
  <c r="D31" i="35"/>
  <c r="D31" i="45"/>
  <c r="H32" i="45"/>
  <c r="E83" i="51"/>
  <c r="I83" i="51" s="1"/>
  <c r="E31" i="51"/>
  <c r="I31" i="51" s="1"/>
  <c r="I82" i="51"/>
  <c r="E83" i="48"/>
  <c r="I83" i="48" s="1"/>
  <c r="I82" i="48"/>
  <c r="E31" i="48"/>
  <c r="I31" i="48" s="1"/>
  <c r="D31" i="21"/>
  <c r="H31" i="28"/>
  <c r="I82" i="30"/>
  <c r="E83" i="30"/>
  <c r="I83" i="30" s="1"/>
  <c r="E31" i="30"/>
  <c r="I31" i="30" s="1"/>
  <c r="I82" i="47"/>
  <c r="E31" i="47"/>
  <c r="I31" i="47" s="1"/>
  <c r="E83" i="47"/>
  <c r="I83" i="47" s="1"/>
  <c r="E83" i="52"/>
  <c r="I83" i="52" s="1"/>
  <c r="E31" i="52"/>
  <c r="I31" i="52" s="1"/>
  <c r="I82" i="52"/>
  <c r="H32" i="3"/>
  <c r="D31" i="3"/>
  <c r="H83" i="40"/>
  <c r="I82" i="50"/>
  <c r="E31" i="50"/>
  <c r="I31" i="50" s="1"/>
  <c r="E83" i="50"/>
  <c r="I83" i="50" s="1"/>
  <c r="D24" i="59"/>
  <c r="H25" i="59" s="1"/>
  <c r="H31" i="59"/>
  <c r="H32" i="54"/>
  <c r="D31" i="54"/>
  <c r="E83" i="40"/>
  <c r="I83" i="40" s="1"/>
  <c r="I82" i="40"/>
  <c r="E31" i="40"/>
  <c r="I31" i="40" s="1"/>
  <c r="H32" i="34"/>
  <c r="D31" i="34"/>
  <c r="D31" i="15"/>
  <c r="H32" i="15"/>
  <c r="G83" i="36"/>
  <c r="I83" i="36" s="1"/>
  <c r="G31" i="36"/>
  <c r="I31" i="36" s="1"/>
  <c r="I31" i="39"/>
  <c r="H25" i="28"/>
  <c r="H32" i="5"/>
  <c r="D31" i="5"/>
  <c r="E83" i="34"/>
  <c r="I83" i="34" s="1"/>
  <c r="E31" i="34"/>
  <c r="I31" i="34" s="1"/>
  <c r="I82" i="34"/>
  <c r="H83" i="47"/>
  <c r="D24" i="24"/>
  <c r="H25" i="24" s="1"/>
  <c r="H31" i="24"/>
  <c r="I82" i="36"/>
  <c r="H32" i="19"/>
  <c r="D31" i="19"/>
  <c r="E83" i="21"/>
  <c r="I83" i="21" s="1"/>
  <c r="I82" i="21"/>
  <c r="E31" i="21"/>
  <c r="I31" i="21" s="1"/>
  <c r="D31" i="57"/>
  <c r="H32" i="57"/>
  <c r="H32" i="7"/>
  <c r="D31" i="7"/>
  <c r="I31" i="32"/>
  <c r="H32" i="14"/>
  <c r="D31" i="14"/>
  <c r="H82" i="54"/>
  <c r="H32" i="37"/>
  <c r="D31" i="37"/>
  <c r="D31" i="52"/>
  <c r="E83" i="14"/>
  <c r="I83" i="14" s="1"/>
  <c r="E31" i="14"/>
  <c r="I31" i="14" s="1"/>
  <c r="I82" i="14"/>
  <c r="I82" i="56"/>
  <c r="E31" i="56"/>
  <c r="I31" i="56" s="1"/>
  <c r="E83" i="56"/>
  <c r="I83" i="56" s="1"/>
  <c r="H82" i="23"/>
  <c r="D31" i="23"/>
  <c r="AF35" i="1"/>
  <c r="K34" i="1"/>
  <c r="AF34" i="1" s="1"/>
  <c r="H32" i="26"/>
  <c r="D31" i="26"/>
  <c r="D24" i="39"/>
  <c r="D31" i="36"/>
  <c r="H32" i="36"/>
  <c r="I82" i="57"/>
  <c r="E83" i="57"/>
  <c r="I83" i="57" s="1"/>
  <c r="E31" i="57"/>
  <c r="I31" i="57" s="1"/>
  <c r="H82" i="37"/>
  <c r="E31" i="4"/>
  <c r="I31" i="4" s="1"/>
  <c r="I82" i="4"/>
  <c r="E83" i="4"/>
  <c r="I83" i="4" s="1"/>
  <c r="I82" i="37"/>
  <c r="E31" i="37"/>
  <c r="I31" i="37" s="1"/>
  <c r="E83" i="37"/>
  <c r="I83" i="37" s="1"/>
  <c r="E31" i="26"/>
  <c r="I31" i="26" s="1"/>
  <c r="I82" i="26"/>
  <c r="E83" i="26"/>
  <c r="I83" i="26" s="1"/>
  <c r="E31" i="15"/>
  <c r="I31" i="15" s="1"/>
  <c r="E83" i="15"/>
  <c r="I83" i="15" s="1"/>
  <c r="I82" i="15"/>
  <c r="H83" i="19"/>
  <c r="H32" i="2"/>
  <c r="D31" i="2"/>
  <c r="D35" i="1"/>
  <c r="H83" i="15"/>
  <c r="Z35" i="1"/>
  <c r="E34" i="1"/>
  <c r="H32" i="27"/>
  <c r="D31" i="27"/>
  <c r="N86" i="1"/>
  <c r="N34" i="1"/>
  <c r="AI34" i="1" s="1"/>
  <c r="AI85" i="1"/>
  <c r="AI86" i="1" s="1"/>
  <c r="H83" i="56"/>
  <c r="D31" i="49"/>
  <c r="H32" i="49"/>
  <c r="I31" i="2"/>
  <c r="H32" i="38"/>
  <c r="D31" i="38"/>
  <c r="D31" i="30"/>
  <c r="H32" i="30"/>
  <c r="E31" i="55"/>
  <c r="I31" i="55" s="1"/>
  <c r="I82" i="55"/>
  <c r="E83" i="55"/>
  <c r="I83" i="55" s="1"/>
  <c r="I82" i="6"/>
  <c r="E83" i="6"/>
  <c r="I83" i="6" s="1"/>
  <c r="E31" i="6"/>
  <c r="I31" i="6" s="1"/>
  <c r="I82" i="9"/>
  <c r="E31" i="9"/>
  <c r="I31" i="9" s="1"/>
  <c r="E83" i="9"/>
  <c r="I83" i="9" s="1"/>
  <c r="I82" i="43"/>
  <c r="E83" i="43"/>
  <c r="I83" i="43" s="1"/>
  <c r="E31" i="43"/>
  <c r="I31" i="43" s="1"/>
  <c r="H82" i="39"/>
  <c r="D85" i="1"/>
  <c r="H31" i="58" l="1"/>
  <c r="H25" i="50"/>
  <c r="H31" i="50"/>
  <c r="D24" i="48"/>
  <c r="H25" i="48" s="1"/>
  <c r="H31" i="47"/>
  <c r="H31" i="43"/>
  <c r="H25" i="42"/>
  <c r="H31" i="42"/>
  <c r="D24" i="41"/>
  <c r="H25" i="41" s="1"/>
  <c r="H31" i="39"/>
  <c r="H25" i="39"/>
  <c r="H31" i="33"/>
  <c r="D24" i="33"/>
  <c r="H25" i="33" s="1"/>
  <c r="H31" i="29"/>
  <c r="D24" i="29"/>
  <c r="H25" i="29" s="1"/>
  <c r="H31" i="20"/>
  <c r="H31" i="12"/>
  <c r="D24" i="12"/>
  <c r="H25" i="12" s="1"/>
  <c r="H25" i="10"/>
  <c r="H31" i="10"/>
  <c r="O34" i="1"/>
  <c r="H31" i="19"/>
  <c r="D24" i="19"/>
  <c r="H25" i="19" s="1"/>
  <c r="D24" i="46"/>
  <c r="H25" i="46" s="1"/>
  <c r="H31" i="46"/>
  <c r="D24" i="26"/>
  <c r="H25" i="26" s="1"/>
  <c r="H31" i="26"/>
  <c r="D24" i="35"/>
  <c r="H25" i="35" s="1"/>
  <c r="H31" i="35"/>
  <c r="H31" i="38"/>
  <c r="D24" i="38"/>
  <c r="H25" i="38" s="1"/>
  <c r="H25" i="13"/>
  <c r="D24" i="11"/>
  <c r="H25" i="11" s="1"/>
  <c r="H31" i="11"/>
  <c r="H31" i="55"/>
  <c r="D24" i="55"/>
  <c r="H25" i="55" s="1"/>
  <c r="H31" i="9"/>
  <c r="D24" i="9"/>
  <c r="H25" i="9" s="1"/>
  <c r="D24" i="40"/>
  <c r="H25" i="40" s="1"/>
  <c r="H31" i="40"/>
  <c r="D24" i="25"/>
  <c r="H25" i="25" s="1"/>
  <c r="H31" i="25"/>
  <c r="H31" i="23"/>
  <c r="D24" i="23"/>
  <c r="H25" i="23" s="1"/>
  <c r="H31" i="2"/>
  <c r="D34" i="1"/>
  <c r="D24" i="2"/>
  <c r="H25" i="2" s="1"/>
  <c r="D24" i="7"/>
  <c r="H25" i="7" s="1"/>
  <c r="H31" i="7"/>
  <c r="D24" i="45"/>
  <c r="H25" i="45" s="1"/>
  <c r="H31" i="45"/>
  <c r="D24" i="51"/>
  <c r="H25" i="51" s="1"/>
  <c r="H31" i="51"/>
  <c r="D24" i="49"/>
  <c r="H25" i="49" s="1"/>
  <c r="H31" i="49"/>
  <c r="D24" i="37"/>
  <c r="H25" i="37" s="1"/>
  <c r="H31" i="37"/>
  <c r="D24" i="22"/>
  <c r="H25" i="22" s="1"/>
  <c r="H31" i="22"/>
  <c r="D24" i="8"/>
  <c r="H25" i="8" s="1"/>
  <c r="H31" i="8"/>
  <c r="H31" i="57"/>
  <c r="D24" i="57"/>
  <c r="H25" i="57" s="1"/>
  <c r="AA35" i="1"/>
  <c r="F34" i="1"/>
  <c r="D24" i="44"/>
  <c r="H25" i="44" s="1"/>
  <c r="H31" i="44"/>
  <c r="D24" i="21"/>
  <c r="H25" i="21" s="1"/>
  <c r="H31" i="21"/>
  <c r="D24" i="53"/>
  <c r="H25" i="53" s="1"/>
  <c r="H31" i="53"/>
  <c r="Z34" i="1"/>
  <c r="E24" i="1"/>
  <c r="J25" i="1" s="1"/>
  <c r="D24" i="17"/>
  <c r="H25" i="17" s="1"/>
  <c r="H31" i="17"/>
  <c r="H31" i="36"/>
  <c r="D24" i="36"/>
  <c r="H25" i="36" s="1"/>
  <c r="D24" i="15"/>
  <c r="H25" i="15" s="1"/>
  <c r="H31" i="15"/>
  <c r="H31" i="54"/>
  <c r="D24" i="54"/>
  <c r="H25" i="54" s="1"/>
  <c r="D24" i="3"/>
  <c r="H25" i="3" s="1"/>
  <c r="H31" i="3"/>
  <c r="H31" i="31"/>
  <c r="D24" i="31"/>
  <c r="H25" i="31" s="1"/>
  <c r="H31" i="4"/>
  <c r="D24" i="4"/>
  <c r="H25" i="4" s="1"/>
  <c r="D24" i="32"/>
  <c r="H25" i="32" s="1"/>
  <c r="H31" i="32"/>
  <c r="D24" i="52"/>
  <c r="H25" i="52" s="1"/>
  <c r="H31" i="52"/>
  <c r="H31" i="16"/>
  <c r="D24" i="16"/>
  <c r="H25" i="16" s="1"/>
  <c r="H31" i="27"/>
  <c r="D24" i="27"/>
  <c r="H25" i="27" s="1"/>
  <c r="H31" i="6"/>
  <c r="D24" i="6"/>
  <c r="H25" i="6" s="1"/>
  <c r="D24" i="30"/>
  <c r="H25" i="30" s="1"/>
  <c r="H31" i="30"/>
  <c r="D24" i="14"/>
  <c r="H25" i="14" s="1"/>
  <c r="H31" i="14"/>
  <c r="H31" i="13"/>
  <c r="H31" i="5"/>
  <c r="D24" i="5"/>
  <c r="H25" i="5" s="1"/>
  <c r="D24" i="34"/>
  <c r="H25" i="34" s="1"/>
  <c r="H31" i="34"/>
  <c r="H31" i="18"/>
  <c r="D24" i="18"/>
  <c r="H25" i="18" s="1"/>
  <c r="H31" i="56"/>
  <c r="D24" i="56"/>
  <c r="H25" i="56" s="1"/>
  <c r="AA34" i="1" l="1"/>
  <c r="E25" i="1"/>
  <c r="J26" i="1" s="1"/>
</calcChain>
</file>

<file path=xl/sharedStrings.xml><?xml version="1.0" encoding="utf-8"?>
<sst xmlns="http://schemas.openxmlformats.org/spreadsheetml/2006/main" count="15749" uniqueCount="314">
  <si>
    <t>REPORTE ESTADÍSTICO MENSUAL SOBRE INCIDENCIA DELICTIVA</t>
  </si>
  <si>
    <t>FUERO COMÚN (estatal)</t>
  </si>
  <si>
    <t>Seleccione tipo de reporte</t>
  </si>
  <si>
    <t>Entidad federativa:</t>
  </si>
  <si>
    <t>San Luis Potosí</t>
  </si>
  <si>
    <t>Reporte de cierre del mes inmediato anterior</t>
  </si>
  <si>
    <t>Dependencia responsable:</t>
  </si>
  <si>
    <t>Actualización de algún reporte de cierre previo</t>
  </si>
  <si>
    <t>Tipo de reporte:</t>
  </si>
  <si>
    <t>Fecha de llenado del reporte:</t>
  </si>
  <si>
    <t>Fecha de referencia de la información:</t>
  </si>
  <si>
    <t>Indique el mes y el año en que se iniciaron las averiguaciones previas o se abrieron las carpetas de investigación que contienen la información que se incluye en el presente reporte.</t>
  </si>
  <si>
    <t>Seleccione el mes</t>
  </si>
  <si>
    <t>Instrucciones de llenado:</t>
  </si>
  <si>
    <t>Reporte todos los delitos registrados en las Averiguaciones Previas Iniciadas (AP) y Carpetas de Investigación Iniciadas (CI), según el sistema penal vigente en su entidad, durante el mes de referencia.</t>
  </si>
  <si>
    <t>Enero</t>
  </si>
  <si>
    <t>En las celdas blancas de las columnas D y M se deben registrar el número de delitos correspondientes de cada Averiguación Previa o Carpeta de Investigación iniciadas, según corresponda.</t>
  </si>
  <si>
    <t>Febrero</t>
  </si>
  <si>
    <t>En las celdas blancas de las columnas de la F a la K, correspondientes a las víctimas mujeres y varones, dentro del sistema penal inquisitorio, se deben registrar el número de víctimas que sufrieron el hecho delictivo, según su género y rango de edad.</t>
  </si>
  <si>
    <t>Marzo</t>
  </si>
  <si>
    <t>En las celdas blancas de las columnas de la O a la T, correspondientes a las víctimas mujeres y varones, dentro del sistema penal acusatorio, se deben registrar el número de víctimas que sufrieron el hecho delictivo, según su género y rango de edad.</t>
  </si>
  <si>
    <t>Abril</t>
  </si>
  <si>
    <t xml:space="preserve">En las celdas blancas de las columnas L y U, correspondientes al número de unidades robadas, se deben registrar el número de vehiculos que se hayan registrado en la averiguaciíon previa iniciada o carpeta de investigación iniciada, según corresponda. </t>
  </si>
  <si>
    <t>Mayo</t>
  </si>
  <si>
    <t>Por favor no deje celdas vacías. Si no se registraron algunos tipos de delitos en su entidad, escriba 0 (cero). Si el tipo de delito no aplica en su entidad, escriba NA (no aplica).</t>
  </si>
  <si>
    <t>Junio</t>
  </si>
  <si>
    <t xml:space="preserve">Previo al llenado del presente formato, se le recomienda consultar el "Manual para la Clasificación y Llenado del Formato de Incidencia Delictiva". </t>
  </si>
  <si>
    <t>Julio</t>
  </si>
  <si>
    <t>Agosto</t>
  </si>
  <si>
    <t>Septiembre</t>
  </si>
  <si>
    <t>Sistema de Justicia Penal Inquisitorio (SPI)</t>
  </si>
  <si>
    <t>Octubre</t>
  </si>
  <si>
    <t>Total de delitos en Averiguaciones Previas Iniciadas:</t>
  </si>
  <si>
    <t>Gran total</t>
  </si>
  <si>
    <t>Noviembre</t>
  </si>
  <si>
    <t>Total de víctimas en Averiguaciones Previas Iniciadas:</t>
  </si>
  <si>
    <t>Número total de delitos:</t>
  </si>
  <si>
    <t>Diciembre</t>
  </si>
  <si>
    <t>Sistema de Justicia Penal Acusatorio (SPA)</t>
  </si>
  <si>
    <t>Número total de víctimas:</t>
  </si>
  <si>
    <t>Total de delitos en Carpetas de Investigación Iniciadas:</t>
  </si>
  <si>
    <t>Total de víctimas en Carpetas de Investigación Iniciadas:</t>
  </si>
  <si>
    <t>I. Clasificación de delitos</t>
  </si>
  <si>
    <t>III. Sistema Penal Acusatorio (SPA)</t>
  </si>
  <si>
    <t>IV. Total Estatal</t>
  </si>
  <si>
    <t>Bien jurídico afectado</t>
  </si>
  <si>
    <t xml:space="preserve">Suma Delitos Municipales (No llenar) </t>
  </si>
  <si>
    <t>Número de delitos en Averiguaciones Previas (AP) Iniciadas</t>
  </si>
  <si>
    <t>Víctimas</t>
  </si>
  <si>
    <t>Núm. de unidades robadas</t>
  </si>
  <si>
    <t>Número de delitos en Carpetas de Investigación (CI) Iniciadas</t>
  </si>
  <si>
    <t>Número de delitos en AP y CI iniciadas</t>
  </si>
  <si>
    <t>Clave</t>
  </si>
  <si>
    <t>Tipo de delito, comisión, acción y elementos usados</t>
  </si>
  <si>
    <t>Total de víctimas bajo el SPI</t>
  </si>
  <si>
    <t>Víctimas mujeres</t>
  </si>
  <si>
    <t>Víctimas varones</t>
  </si>
  <si>
    <t>No Identificado</t>
  </si>
  <si>
    <t>Total de víctimas bajo el SPA</t>
  </si>
  <si>
    <t>No identificado</t>
  </si>
  <si>
    <t>Total de víctimas</t>
  </si>
  <si>
    <t>Menores de edad (0-17)</t>
  </si>
  <si>
    <t>Adultos
 (18 y más)</t>
  </si>
  <si>
    <t>No especificado</t>
  </si>
  <si>
    <t>La vida y la Integridad</t>
  </si>
  <si>
    <t>Total de delitos contra la vida y la integridad corporal</t>
  </si>
  <si>
    <t>Homicidio</t>
  </si>
  <si>
    <t>1.1.1</t>
  </si>
  <si>
    <t>Homicidio doloso</t>
  </si>
  <si>
    <t>1.1.1.1</t>
  </si>
  <si>
    <t>Con arma de fuego</t>
  </si>
  <si>
    <t>1.1.1.2</t>
  </si>
  <si>
    <t>Con arma blanca</t>
  </si>
  <si>
    <t>1.1.1.3</t>
  </si>
  <si>
    <t>Con otro elemento</t>
  </si>
  <si>
    <t>1.1.1.4</t>
  </si>
  <si>
    <t>1.1.2</t>
  </si>
  <si>
    <t>Homicidio culposo</t>
  </si>
  <si>
    <t>1.1.2.1</t>
  </si>
  <si>
    <t>1.1.2.2</t>
  </si>
  <si>
    <t>1.1.2.3</t>
  </si>
  <si>
    <t>En accidente de tránsito</t>
  </si>
  <si>
    <t>1.1.2.4</t>
  </si>
  <si>
    <t>1.1.2.5</t>
  </si>
  <si>
    <t>Lesiones</t>
  </si>
  <si>
    <t>1.2.1</t>
  </si>
  <si>
    <t>Lesiones dolosas</t>
  </si>
  <si>
    <t>1.2.1.1</t>
  </si>
  <si>
    <t>1.2.1.2</t>
  </si>
  <si>
    <t>1.2.1.3</t>
  </si>
  <si>
    <t>1.2.1.4</t>
  </si>
  <si>
    <t>1.2.2</t>
  </si>
  <si>
    <t>Lesiones culposas</t>
  </si>
  <si>
    <t>1.2.2.1</t>
  </si>
  <si>
    <t>1.2.2.2</t>
  </si>
  <si>
    <t>1.2.2.3</t>
  </si>
  <si>
    <t>1.2.2.4</t>
  </si>
  <si>
    <t>1.2.2.5</t>
  </si>
  <si>
    <t>Feminicidio</t>
  </si>
  <si>
    <t>1.3.1</t>
  </si>
  <si>
    <t>1.3.2</t>
  </si>
  <si>
    <t>1.3.3</t>
  </si>
  <si>
    <t>1.3.4</t>
  </si>
  <si>
    <t>Aborto</t>
  </si>
  <si>
    <t>Otros delitos que atentan contra la vida y la integridad corporal</t>
  </si>
  <si>
    <t>La libertad personal</t>
  </si>
  <si>
    <t>Total de delitos contra la libertad personal</t>
  </si>
  <si>
    <t>Secuestro</t>
  </si>
  <si>
    <t>2.1.1</t>
  </si>
  <si>
    <t>Secuestro extorsivo</t>
  </si>
  <si>
    <t>2.1.2</t>
  </si>
  <si>
    <t>Secuestro con calidad de rehén</t>
  </si>
  <si>
    <t>2.1.3</t>
  </si>
  <si>
    <t>Secuestro para causar daño</t>
  </si>
  <si>
    <t>2.1.4</t>
  </si>
  <si>
    <t>Secuestro exprés</t>
  </si>
  <si>
    <t>2.1.5</t>
  </si>
  <si>
    <t>Otro tipo de secuestros</t>
  </si>
  <si>
    <t>Tráfico de menores</t>
  </si>
  <si>
    <t>Rapto</t>
  </si>
  <si>
    <t>Otros delitos que atentan contra la libertad personal</t>
  </si>
  <si>
    <t>La libertad y la seguridad sexual</t>
  </si>
  <si>
    <t>Total de delitos contra la libertad y la seguridad sexual</t>
  </si>
  <si>
    <t>Abuso sexual</t>
  </si>
  <si>
    <t>Acoso sexual</t>
  </si>
  <si>
    <t>Hostigamiento sexual</t>
  </si>
  <si>
    <t>Violación simple</t>
  </si>
  <si>
    <t>Violación equiparada</t>
  </si>
  <si>
    <t>Incesto</t>
  </si>
  <si>
    <t>Otros delitos que atentan contra la libertad y la seguridad sexual</t>
  </si>
  <si>
    <t>El patrimonio</t>
  </si>
  <si>
    <t>Total de delitos contra el patrimonio</t>
  </si>
  <si>
    <t>Robo total</t>
  </si>
  <si>
    <t>4.1.1</t>
  </si>
  <si>
    <t>Robo a casa habitación</t>
  </si>
  <si>
    <t>4.1.1.1</t>
  </si>
  <si>
    <t>Con violencia</t>
  </si>
  <si>
    <t>4.1.1.2</t>
  </si>
  <si>
    <t>Sin violencia</t>
  </si>
  <si>
    <t>4.1.2</t>
  </si>
  <si>
    <t>Robo de vehículo automotor</t>
  </si>
  <si>
    <t>4.1.2.1</t>
  </si>
  <si>
    <t>Robo de coche de 4 ruedas</t>
  </si>
  <si>
    <t>4.1.2.1.1</t>
  </si>
  <si>
    <t>4.1.2.1.2</t>
  </si>
  <si>
    <t>4.1.2.2</t>
  </si>
  <si>
    <t>Robo de motocicleta</t>
  </si>
  <si>
    <t>4.1.2.2.1</t>
  </si>
  <si>
    <t>4.1.2.2.2</t>
  </si>
  <si>
    <t>4.1.2.3</t>
  </si>
  <si>
    <t>Robo de embarcaciones pequeñas y grandes</t>
  </si>
  <si>
    <t>4.1.2.3.1</t>
  </si>
  <si>
    <t>4.1.2.3.2</t>
  </si>
  <si>
    <t>4.1.3</t>
  </si>
  <si>
    <t>Robo de autopartes</t>
  </si>
  <si>
    <t>4.1.3.1</t>
  </si>
  <si>
    <t>4.1.3.2</t>
  </si>
  <si>
    <t>4.1.4</t>
  </si>
  <si>
    <t>Robo a transportista</t>
  </si>
  <si>
    <t>4.1.4.1</t>
  </si>
  <si>
    <t>4.1.4.2</t>
  </si>
  <si>
    <t>4.1.5</t>
  </si>
  <si>
    <t>Robo a transeúnte en vía pública</t>
  </si>
  <si>
    <t>4.1.5.1</t>
  </si>
  <si>
    <t>4.1.5.2</t>
  </si>
  <si>
    <t>4.1.6</t>
  </si>
  <si>
    <t>Robo a transeúnte en espacio abierto al público</t>
  </si>
  <si>
    <t>4.1.6.1</t>
  </si>
  <si>
    <t>4.1.6.2</t>
  </si>
  <si>
    <t>4.1.7</t>
  </si>
  <si>
    <t>Robo en transporte público individual</t>
  </si>
  <si>
    <t>4.1.7.1</t>
  </si>
  <si>
    <t>4.1.7.2</t>
  </si>
  <si>
    <t>4.1.8</t>
  </si>
  <si>
    <t>Robo en transporte público colectivo</t>
  </si>
  <si>
    <t>4.1.8.1</t>
  </si>
  <si>
    <t>4.1.8.2</t>
  </si>
  <si>
    <t>4.1.9</t>
  </si>
  <si>
    <t>Robo en transporte individual</t>
  </si>
  <si>
    <t>4.1.9.1</t>
  </si>
  <si>
    <t>4.1.9.2</t>
  </si>
  <si>
    <t>4.1.10</t>
  </si>
  <si>
    <t>Robo a institución bancaria</t>
  </si>
  <si>
    <t>4.1.10.1</t>
  </si>
  <si>
    <t>4.1.10.2</t>
  </si>
  <si>
    <t>4.1.11</t>
  </si>
  <si>
    <t>Robo a negocio</t>
  </si>
  <si>
    <t>4.1.11.1</t>
  </si>
  <si>
    <t>4.1.11.2</t>
  </si>
  <si>
    <t>4.1.12</t>
  </si>
  <si>
    <t>Robo de ganado</t>
  </si>
  <si>
    <t>4.1.12.1</t>
  </si>
  <si>
    <t>4.1.12.2</t>
  </si>
  <si>
    <t>4.1.13</t>
  </si>
  <si>
    <t>Robo de maquinaria</t>
  </si>
  <si>
    <t>4.1.13.1</t>
  </si>
  <si>
    <t>Robo de herramienta industrial o agrícola</t>
  </si>
  <si>
    <t>4.1.13.1.1</t>
  </si>
  <si>
    <t>4.1.13.1.2</t>
  </si>
  <si>
    <t>4.1.13.2</t>
  </si>
  <si>
    <t>Robo de tractores</t>
  </si>
  <si>
    <t>4.1.13.2.1</t>
  </si>
  <si>
    <t>4.1.13.2.2</t>
  </si>
  <si>
    <t>4.1.13.3</t>
  </si>
  <si>
    <t>Robo de cables, tubos y otros objetos destinados a servicios públicos</t>
  </si>
  <si>
    <t>4.1.13.3.1</t>
  </si>
  <si>
    <t>4.1.13.3.2</t>
  </si>
  <si>
    <t>4.1.14</t>
  </si>
  <si>
    <t>Otros robos</t>
  </si>
  <si>
    <t>4.1.14.1</t>
  </si>
  <si>
    <t>4.1.14.2</t>
  </si>
  <si>
    <t>Fraude</t>
  </si>
  <si>
    <t>Abuso de confianza</t>
  </si>
  <si>
    <t>Extorsión</t>
  </si>
  <si>
    <t>Daño a la propiedad</t>
  </si>
  <si>
    <t>Despojo</t>
  </si>
  <si>
    <t>Otros delitos contra el patrimonio</t>
  </si>
  <si>
    <t>La familia</t>
  </si>
  <si>
    <t>Total de delitos contra la familia</t>
  </si>
  <si>
    <t>Violencia familiar</t>
  </si>
  <si>
    <t>Violencia de género en todas sus modalidades distinta a la violencia familiar</t>
  </si>
  <si>
    <t>Incumplimiento de obligaciones de asistencia familiar</t>
  </si>
  <si>
    <t>Otros delitos contra la familia</t>
  </si>
  <si>
    <t>La sociedad</t>
  </si>
  <si>
    <t>Total de delitos contra la sociedad</t>
  </si>
  <si>
    <t>Corrupción de menores</t>
  </si>
  <si>
    <t>Trata de personas</t>
  </si>
  <si>
    <t>Otros delitos contra la sociedad</t>
  </si>
  <si>
    <t>Otros</t>
  </si>
  <si>
    <t>Total de delitos contra otros bienes jurídicos afectados</t>
  </si>
  <si>
    <t>Narcomenudeo</t>
  </si>
  <si>
    <t>Amenazas</t>
  </si>
  <si>
    <t>Allanamiento de morada</t>
  </si>
  <si>
    <t>Evasión de presos</t>
  </si>
  <si>
    <t>Falsedad</t>
  </si>
  <si>
    <t>Falsificación</t>
  </si>
  <si>
    <t>Contra el medio ambiente</t>
  </si>
  <si>
    <t>Delitos cometidos por servidores públicos</t>
  </si>
  <si>
    <t>Electorales</t>
  </si>
  <si>
    <t>Otros delitos del Fuero Común</t>
  </si>
  <si>
    <t>FUERO COMÚN (municipal)</t>
  </si>
  <si>
    <t>Municipio</t>
  </si>
  <si>
    <t>Ahualulco</t>
  </si>
  <si>
    <t>Reporte todos los delitos registrados en las averiguaciones previas iniciadas (AP's) y carpetas de investigación iniciadas (CI) durante el mes de referencia.</t>
  </si>
  <si>
    <t>Proporcione la información según el sistema penal vigente en su entidad.</t>
  </si>
  <si>
    <t>En las celdas blancas de las columnas D y F se deben registrar el número de delitos correspondientes de cada Averiguación Previa y/o Carpeta de Investigación iniciadas.</t>
  </si>
  <si>
    <t xml:space="preserve">En las celdas blancas de las columnas E y G, correspondientes al número de unidades robadas, se deben registrar el número de vehiculos que se hayan registrado en la AP iniciada y/o CI iniciada, según el sistema de justicia que opere en su entidad. </t>
  </si>
  <si>
    <t>Por favor no deje celdas vacías. Si no se registraron algunos tipos de delitos en el municipio, escriba 0 (cero). Si el tipo de delito no aplica en su entidad, escriba NA (no aplica).</t>
  </si>
  <si>
    <t>Sistema de Justicia Penal Inquisitorio</t>
  </si>
  <si>
    <t>Sistema de Justicia Penal Acusatorio</t>
  </si>
  <si>
    <t>Número total de delitos</t>
  </si>
  <si>
    <t>II. Sistema penal inquisitorio (SPI)</t>
  </si>
  <si>
    <t>III. Sistema penal acusatorio (SPA)</t>
  </si>
  <si>
    <t>IV. Total en el municipio</t>
  </si>
  <si>
    <t>Número de delitos en Averiguaciones previas iniciadas</t>
  </si>
  <si>
    <t>Número de delitos en Carpetas de investigación iniciadas</t>
  </si>
  <si>
    <t>Número de delitos en AP´s y CI iniciadas</t>
  </si>
  <si>
    <t>Alaquines</t>
  </si>
  <si>
    <t>Aquismón</t>
  </si>
  <si>
    <t>Armadillo de los Infante</t>
  </si>
  <si>
    <t>Axtla de Terrazas</t>
  </si>
  <si>
    <t>Catorce</t>
  </si>
  <si>
    <t>Cedral</t>
  </si>
  <si>
    <t>Cerritos</t>
  </si>
  <si>
    <t>Cerro de San Pedro</t>
  </si>
  <si>
    <t>Charcas</t>
  </si>
  <si>
    <t>Ciudad Fernández</t>
  </si>
  <si>
    <t>Ciudad Valles</t>
  </si>
  <si>
    <t>Ciudad del Maíz</t>
  </si>
  <si>
    <t>Coxcatlán</t>
  </si>
  <si>
    <t>Cárdenas</t>
  </si>
  <si>
    <t>Ebano</t>
  </si>
  <si>
    <t>El Naranjo</t>
  </si>
  <si>
    <t>Guadalcázar</t>
  </si>
  <si>
    <t>Huehuetlán</t>
  </si>
  <si>
    <t>Lagunillas</t>
  </si>
  <si>
    <t>Matehuala</t>
  </si>
  <si>
    <t>Matlapa</t>
  </si>
  <si>
    <t>Mexquitic de Carmona</t>
  </si>
  <si>
    <t>Moctezuma</t>
  </si>
  <si>
    <t>Rayón</t>
  </si>
  <si>
    <t>Rioverde</t>
  </si>
  <si>
    <t>Salinas</t>
  </si>
  <si>
    <t>San Antonio</t>
  </si>
  <si>
    <t>San Ciro de Acosta</t>
  </si>
  <si>
    <t>San Martín Chalchicuautla</t>
  </si>
  <si>
    <t>San Nicolás Tolentino</t>
  </si>
  <si>
    <t>San Vicente Tancuayalab</t>
  </si>
  <si>
    <t>Santa Catarina</t>
  </si>
  <si>
    <t>Santa María del Río</t>
  </si>
  <si>
    <t>Santo Domingo</t>
  </si>
  <si>
    <t>Soledad de Graciano Sánchez</t>
  </si>
  <si>
    <t>Tamasopo</t>
  </si>
  <si>
    <t>Tamazunchale</t>
  </si>
  <si>
    <t>Tampacán</t>
  </si>
  <si>
    <t>Tampamolón Corona</t>
  </si>
  <si>
    <t>Tamuín</t>
  </si>
  <si>
    <t>Tancanhuitz</t>
  </si>
  <si>
    <t>Tanlajás</t>
  </si>
  <si>
    <t>Tanquián de Escobedo</t>
  </si>
  <si>
    <t>Tierra Nueva</t>
  </si>
  <si>
    <t>Vanegas</t>
  </si>
  <si>
    <t>Venado</t>
  </si>
  <si>
    <t>Villa Hidalgo</t>
  </si>
  <si>
    <t>Villa Juárez</t>
  </si>
  <si>
    <t>Villa de Arista</t>
  </si>
  <si>
    <t>Villa de Arriaga</t>
  </si>
  <si>
    <t>Villa de Guadalupe</t>
  </si>
  <si>
    <t>Villa de Ramos</t>
  </si>
  <si>
    <t>Villa de Reyes</t>
  </si>
  <si>
    <t>Villa de la Paz</t>
  </si>
  <si>
    <t>Xilitla</t>
  </si>
  <si>
    <t>Zaragoza</t>
  </si>
  <si>
    <t>FISCALÍA GENERAL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</si>
</sst>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/\ yyyy"/>
    <numFmt numFmtId="165" formatCode="dd/mm/yyyy;@"/>
  </numFmts>
  <fonts count="26" x14ac:knownFonts="1">
    <font>
      <sz val="11"/>
      <color rgb="FF000000"/>
      <name val="Calibri"/>
    </font>
    <font>
      <sz val="11"/>
      <color rgb="FF000000"/>
      <name val="Arial"/>
    </font>
    <font>
      <b/>
      <sz val="11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6"/>
      <color rgb="FF000000"/>
      <name val="Arial"/>
    </font>
    <font>
      <sz val="11"/>
      <color rgb="FFFF0000"/>
      <name val="Arial"/>
    </font>
    <font>
      <b/>
      <sz val="14"/>
      <color rgb="FFFF0000"/>
      <name val="Arial"/>
    </font>
    <font>
      <sz val="11"/>
      <color rgb="FFFF0000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sz val="10"/>
      <color rgb="FF000000"/>
      <name val="Calibri"/>
    </font>
    <font>
      <b/>
      <sz val="9"/>
      <color rgb="FF000000"/>
      <name val="Arial"/>
    </font>
    <font>
      <sz val="10"/>
      <color rgb="FFFFFFFF"/>
      <name val="Arial"/>
    </font>
    <font>
      <sz val="9"/>
      <color rgb="FF000000"/>
      <name val="Arial"/>
    </font>
    <font>
      <sz val="10"/>
      <color rgb="FF403251"/>
      <name val="Arial"/>
    </font>
    <font>
      <sz val="11"/>
      <color rgb="FF403251"/>
      <name val="Arial"/>
    </font>
    <font>
      <sz val="11"/>
      <color rgb="FFF2F2F2"/>
      <name val="Calibri"/>
    </font>
    <font>
      <u/>
      <sz val="11"/>
      <color rgb="FF000000"/>
      <name val="Arial"/>
    </font>
    <font>
      <b/>
      <sz val="11"/>
      <color rgb="FFFFFFFF"/>
      <name val="Arial"/>
    </font>
    <font>
      <sz val="11"/>
      <color rgb="FFFFFFFF"/>
      <name val="Arial"/>
    </font>
    <font>
      <b/>
      <sz val="12"/>
      <color rgb="FFFFFFFF"/>
      <name val="Arial"/>
    </font>
    <font>
      <b/>
      <sz val="11"/>
      <color rgb="FF403251"/>
      <name val="Arial"/>
    </font>
    <font>
      <b/>
      <sz val="16"/>
      <color rgb="FF602826"/>
      <name val="Arial"/>
    </font>
    <font>
      <b/>
      <sz val="14"/>
      <color rgb="FF602826"/>
      <name val="Arial"/>
    </font>
    <font>
      <b/>
      <sz val="12"/>
      <color rgb="FF403251"/>
      <name val="Arial"/>
    </font>
  </fonts>
  <fills count="11">
    <fill>
      <patternFill patternType="none"/>
    </fill>
    <fill>
      <patternFill patternType="gray125"/>
    </fill>
    <fill>
      <patternFill patternType="none"/>
    </fill>
    <fill>
      <patternFill patternType="solid">
        <fgColor rgb="FFF2F2F2"/>
        <bgColor rgb="FFFFFFFF"/>
      </patternFill>
    </fill>
    <fill>
      <patternFill patternType="solid">
        <fgColor rgb="FFBFBFBF"/>
        <bgColor rgb="FFFFFFFF"/>
      </patternFill>
    </fill>
    <fill>
      <patternFill patternType="solid">
        <fgColor rgb="FF403251"/>
        <bgColor rgb="FFFFFFFF"/>
      </patternFill>
    </fill>
    <fill>
      <patternFill patternType="solid">
        <fgColor rgb="FFCCC0D9"/>
        <bgColor rgb="FFFFFFFF"/>
      </patternFill>
    </fill>
    <fill>
      <patternFill patternType="solid">
        <fgColor rgb="FFE5DFEC"/>
        <bgColor rgb="FFFFFFFF"/>
      </patternFill>
    </fill>
    <fill>
      <patternFill patternType="solid">
        <fgColor rgb="FFD8D8D8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rgb="FF8064A2"/>
        <bgColor rgb="FFFFFFFF"/>
      </patternFill>
    </fill>
  </fills>
  <borders count="7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rgb="FFB2A1C7"/>
      </left>
      <right style="thin">
        <color rgb="FFB2A1C7"/>
      </right>
      <top style="thin">
        <color rgb="FFB2A1C7"/>
      </top>
      <bottom style="thin">
        <color rgb="FFB2A1C7"/>
      </bottom>
      <diagonal/>
    </border>
    <border>
      <left style="thin">
        <color rgb="FFB2A1C7"/>
      </left>
      <right/>
      <top style="thin">
        <color rgb="FFB2A1C7"/>
      </top>
      <bottom style="thin">
        <color rgb="FFB2A1C7"/>
      </bottom>
      <diagonal/>
    </border>
    <border>
      <left style="thin">
        <color rgb="FFD8D8D8"/>
      </left>
      <right style="thin">
        <color rgb="FFD8D8D8"/>
      </right>
      <top style="thin">
        <color rgb="FFB2A1C7"/>
      </top>
      <bottom/>
      <diagonal/>
    </border>
    <border>
      <left style="thin">
        <color rgb="FFD8D8D8"/>
      </left>
      <right style="thin">
        <color rgb="FFD8D8D8"/>
      </right>
      <top/>
      <bottom/>
      <diagonal/>
    </border>
    <border>
      <left style="thin">
        <color rgb="FFB2A1C7"/>
      </left>
      <right/>
      <top/>
      <bottom/>
      <diagonal/>
    </border>
    <border>
      <left/>
      <right style="thin">
        <color rgb="FFD8D8D8"/>
      </right>
      <top/>
      <bottom/>
      <diagonal/>
    </border>
    <border>
      <left style="thin">
        <color rgb="FFD8D8D8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/>
      <top style="thin">
        <color rgb="FFD8D8D8"/>
      </top>
      <bottom/>
      <diagonal/>
    </border>
    <border>
      <left/>
      <right/>
      <top style="thin">
        <color rgb="FFB2A1C7"/>
      </top>
      <bottom/>
      <diagonal/>
    </border>
    <border>
      <left style="thin">
        <color rgb="FFD8D8D8"/>
      </left>
      <right/>
      <top style="thin">
        <color rgb="FFB2A1C7"/>
      </top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  <border>
      <left/>
      <right style="thin">
        <color rgb="FFD8D8D8"/>
      </right>
      <top style="thin">
        <color rgb="FFD8D8D8"/>
      </top>
      <bottom/>
      <diagonal/>
    </border>
    <border>
      <left/>
      <right style="thin">
        <color rgb="FFD8D8D8"/>
      </right>
      <top/>
      <bottom style="thin">
        <color rgb="FFD8D8D8"/>
      </bottom>
      <diagonal/>
    </border>
    <border>
      <left style="thin">
        <color rgb="FFD8D8D8"/>
      </left>
      <right/>
      <top/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 style="thin">
        <color rgb="FFE5DFEC"/>
      </left>
      <right style="thin">
        <color rgb="FFE5DFEC"/>
      </right>
      <top style="thin">
        <color rgb="FFE5DFEC"/>
      </top>
      <bottom style="thin">
        <color rgb="FFE5DFEC"/>
      </bottom>
      <diagonal/>
    </border>
    <border>
      <left/>
      <right style="thin">
        <color rgb="FFB2A1C7"/>
      </right>
      <top style="thin">
        <color rgb="FFB2A1C7"/>
      </top>
      <bottom style="thin">
        <color rgb="FFB2A1C7"/>
      </bottom>
      <diagonal/>
    </border>
    <border>
      <left style="thin">
        <color rgb="FFD8D8D8"/>
      </left>
      <right/>
      <top style="thin">
        <color rgb="FFD8D8D8"/>
      </top>
      <bottom/>
      <diagonal/>
    </border>
    <border>
      <left style="thin">
        <color rgb="FFE5DFEC"/>
      </left>
      <right/>
      <top style="thin">
        <color rgb="FFE5DFEC"/>
      </top>
      <bottom style="thin">
        <color rgb="FFE5DFEC"/>
      </bottom>
      <diagonal/>
    </border>
    <border>
      <left style="thin">
        <color rgb="FFCCC0D9"/>
      </left>
      <right style="thin">
        <color rgb="FFCCC0D9"/>
      </right>
      <top style="thin">
        <color rgb="FFCCC0D9"/>
      </top>
      <bottom style="thin">
        <color rgb="FFCCC0D9"/>
      </bottom>
      <diagonal/>
    </border>
    <border>
      <left/>
      <right/>
      <top style="thin">
        <color rgb="FFB2A1C7"/>
      </top>
      <bottom style="thin">
        <color rgb="FFB2A1C7"/>
      </bottom>
      <diagonal/>
    </border>
    <border>
      <left style="thin">
        <color rgb="FFD8D8D8"/>
      </left>
      <right style="thin">
        <color rgb="FFCCC0D9"/>
      </right>
      <top style="thin">
        <color rgb="FFD8D8D8"/>
      </top>
      <bottom style="thin">
        <color rgb="FFD8D8D8"/>
      </bottom>
      <diagonal/>
    </border>
    <border>
      <left/>
      <right style="thin">
        <color rgb="FFCCC0D9"/>
      </right>
      <top style="thin">
        <color rgb="FFD8D8D8"/>
      </top>
      <bottom style="thin">
        <color rgb="FFD8D8D8"/>
      </bottom>
      <diagonal/>
    </border>
    <border>
      <left/>
      <right style="thin">
        <color rgb="FFCCC0D9"/>
      </right>
      <top style="thin">
        <color rgb="FFD8D8D8"/>
      </top>
      <bottom/>
      <diagonal/>
    </border>
    <border>
      <left style="thin">
        <color rgb="FFD8D8D8"/>
      </left>
      <right style="thin">
        <color rgb="FFCCC0D9"/>
      </right>
      <top style="thin">
        <color rgb="FFB2A1C7"/>
      </top>
      <bottom/>
      <diagonal/>
    </border>
    <border>
      <left style="thin">
        <color rgb="FFB2A1C7"/>
      </left>
      <right style="thin">
        <color rgb="FFCCC0D9"/>
      </right>
      <top style="thin">
        <color rgb="FFB2A1C7"/>
      </top>
      <bottom style="thin">
        <color rgb="FFB2A1C7"/>
      </bottom>
      <diagonal/>
    </border>
    <border>
      <left/>
      <right style="thin">
        <color rgb="FFCCC0D9"/>
      </right>
      <top style="thin">
        <color rgb="FFB2A1C7"/>
      </top>
      <bottom/>
      <diagonal/>
    </border>
    <border>
      <left/>
      <right style="thin">
        <color rgb="FFCCC0D9"/>
      </right>
      <top/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CCC0D9"/>
      </bottom>
      <diagonal/>
    </border>
    <border>
      <left style="thin">
        <color rgb="FFCCC0D9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B2A1C7"/>
      </bottom>
      <diagonal/>
    </border>
    <border>
      <left/>
      <right style="thin">
        <color rgb="FFB2A1C7"/>
      </right>
      <top/>
      <bottom/>
      <diagonal/>
    </border>
    <border>
      <left/>
      <right style="thin">
        <color rgb="FFD8D8D8"/>
      </right>
      <top style="thin">
        <color rgb="FFD8D8D8"/>
      </top>
      <bottom style="thin">
        <color rgb="FFB2A1C7"/>
      </bottom>
      <diagonal/>
    </border>
    <border>
      <left style="thin">
        <color rgb="FFD8D8D8"/>
      </left>
      <right style="thin">
        <color rgb="FFCCC0D9"/>
      </right>
      <top style="thin">
        <color rgb="FFB2A1C7"/>
      </top>
      <bottom style="thin">
        <color rgb="FFB2A1C7"/>
      </bottom>
      <diagonal/>
    </border>
    <border>
      <left/>
      <right style="thin">
        <color rgb="FFD8D8D8"/>
      </right>
      <top style="thin">
        <color rgb="FFB2A1C7"/>
      </top>
      <bottom style="thin">
        <color rgb="FFB2A1C7"/>
      </bottom>
      <diagonal/>
    </border>
    <border>
      <left style="thin">
        <color rgb="FFD8D8D8"/>
      </left>
      <right style="thin">
        <color rgb="FFD8D8D8"/>
      </right>
      <top style="thin">
        <color rgb="FFB2A1C7"/>
      </top>
      <bottom style="thin">
        <color rgb="FFB2A1C7"/>
      </bottom>
      <diagonal/>
    </border>
    <border>
      <left/>
      <right style="thin">
        <color rgb="FFD8D8D8"/>
      </right>
      <top/>
      <bottom style="thin">
        <color rgb="FFB2A1C7"/>
      </bottom>
      <diagonal/>
    </border>
    <border>
      <left/>
      <right style="thin">
        <color rgb="FFD8D8D8"/>
      </right>
      <top style="thin">
        <color rgb="FFB2A1C7"/>
      </top>
      <bottom/>
      <diagonal/>
    </border>
    <border>
      <left/>
      <right/>
      <top/>
      <bottom style="thin">
        <color rgb="FFB2A1C7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E5DFEC"/>
      </left>
      <right style="thin">
        <color rgb="FFCCC0D9"/>
      </right>
      <top/>
      <bottom style="thin">
        <color rgb="FFE5DFEC"/>
      </bottom>
      <diagonal/>
    </border>
    <border>
      <left/>
      <right style="thin">
        <color rgb="FFCCC0D9"/>
      </right>
      <top/>
      <bottom style="thin">
        <color rgb="FFB2A1C7"/>
      </bottom>
      <diagonal/>
    </border>
    <border>
      <left/>
      <right style="thin">
        <color rgb="FFCCC0D9"/>
      </right>
      <top/>
      <bottom/>
      <diagonal/>
    </border>
    <border>
      <left/>
      <right style="thin">
        <color rgb="FFB2A1C7"/>
      </right>
      <top/>
      <bottom style="thin">
        <color rgb="FFB2A1C7"/>
      </bottom>
      <diagonal/>
    </border>
    <border>
      <left style="thin">
        <color rgb="FFB2A1C7"/>
      </left>
      <right/>
      <top/>
      <bottom style="thin">
        <color rgb="FFB2A1C7"/>
      </bottom>
      <diagonal/>
    </border>
    <border>
      <left style="thin">
        <color rgb="FFB2A1C7"/>
      </left>
      <right style="thin">
        <color rgb="FFB2A1C7"/>
      </right>
      <top/>
      <bottom/>
      <diagonal/>
    </border>
    <border>
      <left style="thin">
        <color rgb="FFB2A1C7"/>
      </left>
      <right style="thin">
        <color rgb="FFB2A1C7"/>
      </right>
      <top/>
      <bottom style="thin">
        <color rgb="FFB2A1C7"/>
      </bottom>
      <diagonal/>
    </border>
    <border>
      <left style="thin">
        <color rgb="FFD8D8D8"/>
      </left>
      <right style="thin">
        <color rgb="FFB2A1C7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D8D8D8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/>
      <bottom style="thin">
        <color rgb="FFD8D8D8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B2A1C7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/>
      <bottom style="thin">
        <color rgb="FFD8D8D8"/>
      </bottom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1">
    <xf numFmtId="0" fontId="0" fillId="0" borderId="0"/>
  </cellStyleXfs>
  <cellXfs count="391">
    <xf numFmtId="0" fontId="0" fillId="2" borderId="0" xfId="0" applyFill="1"/>
    <xf numFmtId="0" fontId="1" fillId="3" borderId="0" xfId="0" applyFont="1" applyFill="1" applyAlignment="1" applyProtection="1">
      <alignment horizontal="left"/>
      <protection hidden="1"/>
    </xf>
    <xf numFmtId="0" fontId="2" fillId="3" borderId="0" xfId="0" applyFont="1" applyFill="1" applyAlignment="1" applyProtection="1">
      <alignment horizontal="left"/>
      <protection hidden="1"/>
    </xf>
    <xf numFmtId="0" fontId="3" fillId="3" borderId="0" xfId="0" applyFont="1" applyFill="1" applyProtection="1">
      <protection hidden="1"/>
    </xf>
    <xf numFmtId="0" fontId="3" fillId="3" borderId="0" xfId="0" applyFont="1" applyFill="1" applyProtection="1">
      <protection hidden="1"/>
    </xf>
    <xf numFmtId="0" fontId="3" fillId="3" borderId="0" xfId="0" applyFont="1" applyFill="1" applyAlignment="1" applyProtection="1">
      <alignment vertical="center" shrinkToFit="1"/>
      <protection hidden="1"/>
    </xf>
    <xf numFmtId="3" fontId="4" fillId="3" borderId="0" xfId="0" applyNumberFormat="1" applyFont="1" applyFill="1" applyAlignment="1" applyProtection="1">
      <alignment horizontal="left"/>
      <protection hidden="1"/>
    </xf>
    <xf numFmtId="0" fontId="4" fillId="3" borderId="0" xfId="0" applyFont="1" applyFill="1" applyAlignment="1" applyProtection="1">
      <alignment horizontal="left"/>
      <protection hidden="1"/>
    </xf>
    <xf numFmtId="3" fontId="2" fillId="3" borderId="0" xfId="0" applyNumberFormat="1" applyFont="1" applyFill="1" applyAlignment="1" applyProtection="1">
      <alignment horizontal="left"/>
      <protection hidden="1"/>
    </xf>
    <xf numFmtId="0" fontId="3" fillId="3" borderId="0" xfId="0" applyFont="1" applyFill="1" applyAlignment="1" applyProtection="1">
      <alignment horizontal="left"/>
      <protection hidden="1"/>
    </xf>
    <xf numFmtId="0" fontId="3" fillId="4" borderId="0" xfId="0" applyFont="1" applyFill="1" applyProtection="1">
      <protection hidden="1"/>
    </xf>
    <xf numFmtId="0" fontId="3" fillId="4" borderId="0" xfId="0" applyFont="1" applyFill="1" applyProtection="1">
      <protection hidden="1"/>
    </xf>
    <xf numFmtId="0" fontId="3" fillId="4" borderId="0" xfId="0" applyFont="1" applyFill="1" applyAlignment="1" applyProtection="1">
      <alignment vertical="center" shrinkToFit="1"/>
      <protection hidden="1"/>
    </xf>
    <xf numFmtId="0" fontId="1" fillId="5" borderId="0" xfId="0" applyFont="1" applyFill="1"/>
    <xf numFmtId="0" fontId="0" fillId="5" borderId="0" xfId="0" applyFill="1"/>
    <xf numFmtId="0" fontId="0" fillId="2" borderId="0" xfId="0" applyFill="1"/>
    <xf numFmtId="0" fontId="5" fillId="3" borderId="0" xfId="0" applyFont="1" applyFill="1" applyAlignment="1">
      <alignment horizontal="center" vertical="center" wrapText="1"/>
    </xf>
    <xf numFmtId="0" fontId="0" fillId="3" borderId="0" xfId="0" applyFill="1"/>
    <xf numFmtId="0" fontId="0" fillId="4" borderId="0" xfId="0" applyFill="1"/>
    <xf numFmtId="0" fontId="4" fillId="3" borderId="0" xfId="0" applyFont="1" applyFill="1" applyAlignment="1">
      <alignment horizontal="left" wrapText="1"/>
    </xf>
    <xf numFmtId="0" fontId="4" fillId="3" borderId="0" xfId="0" applyFont="1" applyFill="1" applyAlignment="1">
      <alignment horizontal="center" wrapText="1"/>
    </xf>
    <xf numFmtId="0" fontId="1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right"/>
    </xf>
    <xf numFmtId="0" fontId="6" fillId="6" borderId="0" xfId="0" applyFont="1" applyFill="1"/>
    <xf numFmtId="0" fontId="6" fillId="6" borderId="0" xfId="0" applyFont="1" applyFill="1"/>
    <xf numFmtId="0" fontId="7" fillId="6" borderId="0" xfId="0" applyFont="1" applyFill="1" applyAlignment="1">
      <alignment horizontal="center" wrapText="1"/>
    </xf>
    <xf numFmtId="0" fontId="8" fillId="6" borderId="0" xfId="0" applyFont="1" applyFill="1"/>
    <xf numFmtId="0" fontId="8" fillId="6" borderId="0" xfId="0" applyFont="1" applyFill="1"/>
    <xf numFmtId="0" fontId="4" fillId="3" borderId="0" xfId="0" applyFont="1" applyFill="1"/>
    <xf numFmtId="0" fontId="1" fillId="3" borderId="0" xfId="0" applyFont="1" applyFill="1"/>
    <xf numFmtId="0" fontId="9" fillId="3" borderId="0" xfId="0" applyFont="1" applyFill="1" applyAlignment="1">
      <alignment horizontal="center" wrapText="1"/>
    </xf>
    <xf numFmtId="0" fontId="1" fillId="3" borderId="0" xfId="0" applyFont="1" applyFill="1"/>
    <xf numFmtId="0" fontId="1" fillId="3" borderId="0" xfId="0" applyFont="1" applyFill="1"/>
    <xf numFmtId="0" fontId="9" fillId="3" borderId="0" xfId="0" applyFont="1" applyFill="1" applyAlignment="1">
      <alignment horizontal="center" wrapText="1"/>
    </xf>
    <xf numFmtId="0" fontId="3" fillId="3" borderId="0" xfId="0" applyFont="1" applyFill="1"/>
    <xf numFmtId="0" fontId="10" fillId="3" borderId="0" xfId="0" applyFont="1" applyFill="1" applyAlignment="1">
      <alignment horizontal="center" wrapText="1"/>
    </xf>
    <xf numFmtId="0" fontId="3" fillId="3" borderId="0" xfId="0" applyFont="1" applyFill="1"/>
    <xf numFmtId="0" fontId="11" fillId="3" borderId="0" xfId="0" applyFont="1" applyFill="1"/>
    <xf numFmtId="0" fontId="11" fillId="3" borderId="0" xfId="0" applyFont="1" applyFill="1"/>
    <xf numFmtId="0" fontId="12" fillId="4" borderId="1" xfId="0" applyFont="1" applyFill="1" applyBorder="1" applyAlignment="1">
      <alignment horizontal="right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7" borderId="2" xfId="0" applyFont="1" applyFill="1" applyBorder="1" applyAlignment="1">
      <alignment horizontal="left" vertical="center" wrapText="1"/>
    </xf>
    <xf numFmtId="0" fontId="10" fillId="7" borderId="2" xfId="0" applyFont="1" applyFill="1" applyBorder="1" applyAlignment="1">
      <alignment horizontal="left" vertical="center" wrapText="1"/>
    </xf>
    <xf numFmtId="0" fontId="12" fillId="3" borderId="2" xfId="0" applyFont="1" applyFill="1" applyBorder="1" applyAlignment="1">
      <alignment horizontal="left" vertical="center" wrapText="1"/>
    </xf>
    <xf numFmtId="0" fontId="13" fillId="8" borderId="2" xfId="0" applyFont="1" applyFill="1" applyBorder="1"/>
    <xf numFmtId="0" fontId="14" fillId="3" borderId="2" xfId="0" applyFont="1" applyFill="1" applyBorder="1" applyAlignment="1">
      <alignment horizontal="left" vertical="center" wrapText="1"/>
    </xf>
    <xf numFmtId="0" fontId="3" fillId="8" borderId="2" xfId="0" applyFont="1" applyFill="1" applyBorder="1"/>
    <xf numFmtId="0" fontId="3" fillId="3" borderId="3" xfId="0" applyFont="1" applyFill="1" applyBorder="1" applyAlignment="1">
      <alignment horizontal="left" vertical="center" wrapText="1" indent="2"/>
    </xf>
    <xf numFmtId="0" fontId="3" fillId="8" borderId="4" xfId="0" applyFont="1" applyFill="1" applyBorder="1"/>
    <xf numFmtId="0" fontId="3" fillId="8" borderId="5" xfId="0" applyFont="1" applyFill="1" applyBorder="1"/>
    <xf numFmtId="0" fontId="13" fillId="8" borderId="4" xfId="0" applyFont="1" applyFill="1" applyBorder="1"/>
    <xf numFmtId="0" fontId="13" fillId="8" borderId="5" xfId="0" applyFont="1" applyFill="1" applyBorder="1"/>
    <xf numFmtId="0" fontId="1" fillId="8" borderId="6" xfId="0" applyFont="1" applyFill="1" applyBorder="1"/>
    <xf numFmtId="0" fontId="1" fillId="8" borderId="5" xfId="0" applyFont="1" applyFill="1" applyBorder="1"/>
    <xf numFmtId="0" fontId="1" fillId="8" borderId="2" xfId="0" applyFont="1" applyFill="1" applyBorder="1"/>
    <xf numFmtId="0" fontId="3" fillId="8" borderId="3" xfId="0" applyFont="1" applyFill="1" applyBorder="1"/>
    <xf numFmtId="0" fontId="10" fillId="3" borderId="3" xfId="0" applyFont="1" applyFill="1" applyBorder="1" applyAlignment="1">
      <alignment horizontal="left" vertical="center" wrapText="1"/>
    </xf>
    <xf numFmtId="0" fontId="13" fillId="8" borderId="3" xfId="0" applyFont="1" applyFill="1" applyBorder="1"/>
    <xf numFmtId="0" fontId="10" fillId="3" borderId="3" xfId="0" applyFont="1" applyFill="1" applyBorder="1" applyAlignment="1">
      <alignment horizontal="justify" vertical="center" wrapText="1"/>
    </xf>
    <xf numFmtId="2" fontId="12" fillId="3" borderId="2" xfId="0" applyNumberFormat="1" applyFont="1" applyFill="1" applyBorder="1" applyAlignment="1">
      <alignment horizontal="left" vertical="center" wrapText="1"/>
    </xf>
    <xf numFmtId="0" fontId="1" fillId="2" borderId="0" xfId="0" applyFont="1" applyFill="1"/>
    <xf numFmtId="0" fontId="15" fillId="2" borderId="7" xfId="0" applyFont="1" applyFill="1" applyBorder="1" applyProtection="1">
      <protection locked="0"/>
    </xf>
    <xf numFmtId="0" fontId="16" fillId="2" borderId="7" xfId="0" applyFont="1" applyFill="1" applyBorder="1" applyProtection="1">
      <protection locked="0"/>
    </xf>
    <xf numFmtId="0" fontId="15" fillId="2" borderId="8" xfId="0" applyFont="1" applyFill="1" applyBorder="1" applyProtection="1">
      <protection locked="0"/>
    </xf>
    <xf numFmtId="0" fontId="10" fillId="8" borderId="2" xfId="0" applyFont="1" applyFill="1" applyBorder="1"/>
    <xf numFmtId="0" fontId="10" fillId="8" borderId="9" xfId="0" applyFont="1" applyFill="1" applyBorder="1"/>
    <xf numFmtId="0" fontId="1" fillId="8" borderId="0" xfId="0" applyFont="1" applyFill="1"/>
    <xf numFmtId="0" fontId="10" fillId="8" borderId="10" xfId="0" applyFont="1" applyFill="1" applyBorder="1"/>
    <xf numFmtId="0" fontId="10" fillId="8" borderId="11" xfId="0" applyFont="1" applyFill="1" applyBorder="1"/>
    <xf numFmtId="0" fontId="10" fillId="8" borderId="0" xfId="0" applyFont="1" applyFill="1"/>
    <xf numFmtId="0" fontId="10" fillId="8" borderId="12" xfId="0" applyFont="1" applyFill="1" applyBorder="1"/>
    <xf numFmtId="0" fontId="10" fillId="8" borderId="13" xfId="0" applyFont="1" applyFill="1" applyBorder="1"/>
    <xf numFmtId="0" fontId="2" fillId="9" borderId="14" xfId="0" applyFont="1" applyFill="1" applyBorder="1" applyAlignment="1">
      <alignment horizontal="center" vertical="center" wrapText="1"/>
    </xf>
    <xf numFmtId="0" fontId="12" fillId="4" borderId="15" xfId="0" applyFont="1" applyFill="1" applyBorder="1" applyAlignment="1">
      <alignment horizontal="center" vertical="center" wrapText="1"/>
    </xf>
    <xf numFmtId="0" fontId="10" fillId="8" borderId="6" xfId="0" applyFont="1" applyFill="1" applyBorder="1"/>
    <xf numFmtId="0" fontId="10" fillId="9" borderId="16" xfId="0" applyFont="1" applyFill="1" applyBorder="1" applyAlignment="1">
      <alignment horizontal="center" vertical="center" wrapText="1"/>
    </xf>
    <xf numFmtId="0" fontId="15" fillId="8" borderId="11" xfId="0" applyFont="1" applyFill="1" applyBorder="1"/>
    <xf numFmtId="0" fontId="15" fillId="8" borderId="11" xfId="0" applyFont="1" applyFill="1" applyBorder="1"/>
    <xf numFmtId="0" fontId="15" fillId="8" borderId="0" xfId="0" applyFont="1" applyFill="1"/>
    <xf numFmtId="0" fontId="15" fillId="8" borderId="11" xfId="0" applyFont="1" applyFill="1" applyBorder="1"/>
    <xf numFmtId="0" fontId="2" fillId="3" borderId="0" xfId="0" applyFont="1" applyFill="1"/>
    <xf numFmtId="0" fontId="2" fillId="7" borderId="7" xfId="0" applyFont="1" applyFill="1" applyBorder="1"/>
    <xf numFmtId="0" fontId="2" fillId="2" borderId="7" xfId="0" applyFont="1" applyFill="1" applyBorder="1"/>
    <xf numFmtId="0" fontId="1" fillId="3" borderId="0" xfId="0" applyFont="1" applyFill="1" applyAlignment="1" applyProtection="1">
      <alignment horizontal="left" indent="2"/>
      <protection hidden="1"/>
    </xf>
    <xf numFmtId="0" fontId="1" fillId="3" borderId="0" xfId="0" applyFont="1" applyFill="1" applyAlignment="1">
      <alignment horizontal="left" indent="2"/>
    </xf>
    <xf numFmtId="0" fontId="0" fillId="4" borderId="0" xfId="0" applyFill="1" applyAlignment="1">
      <alignment vertical="center"/>
    </xf>
    <xf numFmtId="0" fontId="15" fillId="2" borderId="7" xfId="0" applyFont="1" applyFill="1" applyBorder="1" applyProtection="1">
      <protection locked="0"/>
    </xf>
    <xf numFmtId="0" fontId="3" fillId="8" borderId="17" xfId="0" applyFont="1" applyFill="1" applyBorder="1"/>
    <xf numFmtId="0" fontId="10" fillId="7" borderId="3" xfId="0" applyFont="1" applyFill="1" applyBorder="1" applyAlignment="1">
      <alignment horizontal="left" vertical="center" wrapText="1"/>
    </xf>
    <xf numFmtId="0" fontId="10" fillId="8" borderId="18" xfId="0" applyFont="1" applyFill="1" applyBorder="1"/>
    <xf numFmtId="0" fontId="10" fillId="8" borderId="19" xfId="0" applyFont="1" applyFill="1" applyBorder="1"/>
    <xf numFmtId="0" fontId="13" fillId="8" borderId="6" xfId="0" applyFont="1" applyFill="1" applyBorder="1"/>
    <xf numFmtId="0" fontId="10" fillId="8" borderId="20" xfId="0" applyFont="1" applyFill="1" applyBorder="1"/>
    <xf numFmtId="0" fontId="10" fillId="8" borderId="21" xfId="0" applyFont="1" applyFill="1" applyBorder="1"/>
    <xf numFmtId="0" fontId="10" fillId="8" borderId="12" xfId="0" applyFont="1" applyFill="1" applyBorder="1"/>
    <xf numFmtId="0" fontId="10" fillId="8" borderId="10" xfId="0" applyFont="1" applyFill="1" applyBorder="1"/>
    <xf numFmtId="0" fontId="10" fillId="8" borderId="13" xfId="0" applyFont="1" applyFill="1" applyBorder="1"/>
    <xf numFmtId="0" fontId="3" fillId="8" borderId="0" xfId="0" applyFont="1" applyFill="1"/>
    <xf numFmtId="0" fontId="10" fillId="8" borderId="11" xfId="0" applyFont="1" applyFill="1" applyBorder="1"/>
    <xf numFmtId="0" fontId="10" fillId="8" borderId="0" xfId="0" applyFont="1" applyFill="1"/>
    <xf numFmtId="0" fontId="10" fillId="8" borderId="2" xfId="0" applyFont="1" applyFill="1" applyBorder="1"/>
    <xf numFmtId="0" fontId="3" fillId="8" borderId="2" xfId="0" applyFont="1" applyFill="1" applyBorder="1"/>
    <xf numFmtId="0" fontId="3" fillId="8" borderId="5" xfId="0" applyFont="1" applyFill="1" applyBorder="1"/>
    <xf numFmtId="0" fontId="3" fillId="8" borderId="20" xfId="0" applyFont="1" applyFill="1" applyBorder="1"/>
    <xf numFmtId="0" fontId="3" fillId="8" borderId="21" xfId="0" applyFont="1" applyFill="1" applyBorder="1"/>
    <xf numFmtId="0" fontId="3" fillId="8" borderId="13" xfId="0" applyFont="1" applyFill="1" applyBorder="1"/>
    <xf numFmtId="0" fontId="3" fillId="8" borderId="22" xfId="0" applyFont="1" applyFill="1" applyBorder="1"/>
    <xf numFmtId="0" fontId="3" fillId="8" borderId="13" xfId="0" applyFont="1" applyFill="1" applyBorder="1"/>
    <xf numFmtId="0" fontId="3" fillId="8" borderId="0" xfId="0" applyFont="1" applyFill="1"/>
    <xf numFmtId="0" fontId="3" fillId="8" borderId="23" xfId="0" applyFont="1" applyFill="1" applyBorder="1"/>
    <xf numFmtId="0" fontId="3" fillId="8" borderId="24" xfId="0" applyFont="1" applyFill="1" applyBorder="1"/>
    <xf numFmtId="0" fontId="3" fillId="3" borderId="3" xfId="0" applyFont="1" applyFill="1" applyBorder="1" applyAlignment="1">
      <alignment horizontal="left" vertical="center" wrapText="1" indent="4"/>
    </xf>
    <xf numFmtId="2" fontId="14" fillId="3" borderId="2" xfId="0" applyNumberFormat="1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justify" vertical="center" wrapText="1"/>
    </xf>
    <xf numFmtId="0" fontId="3" fillId="3" borderId="25" xfId="0" applyFont="1" applyFill="1" applyBorder="1" applyAlignment="1">
      <alignment horizontal="justify" vertical="center" wrapText="1"/>
    </xf>
    <xf numFmtId="0" fontId="15" fillId="2" borderId="26" xfId="0" applyFont="1" applyFill="1" applyBorder="1" applyProtection="1">
      <protection locked="0"/>
    </xf>
    <xf numFmtId="0" fontId="14" fillId="3" borderId="3" xfId="0" applyFont="1" applyFill="1" applyBorder="1" applyAlignment="1">
      <alignment horizontal="left" vertical="center" wrapText="1"/>
    </xf>
    <xf numFmtId="0" fontId="3" fillId="3" borderId="27" xfId="0" applyFont="1" applyFill="1" applyBorder="1" applyAlignment="1">
      <alignment horizontal="left" vertical="center" wrapText="1" indent="2"/>
    </xf>
    <xf numFmtId="0" fontId="12" fillId="3" borderId="3" xfId="0" applyFont="1" applyFill="1" applyBorder="1" applyAlignment="1">
      <alignment horizontal="left" vertical="center" wrapText="1"/>
    </xf>
    <xf numFmtId="0" fontId="10" fillId="3" borderId="27" xfId="0" applyFont="1" applyFill="1" applyBorder="1" applyAlignment="1">
      <alignment horizontal="justify" vertical="center" wrapText="1"/>
    </xf>
    <xf numFmtId="0" fontId="10" fillId="3" borderId="28" xfId="0" applyFont="1" applyFill="1" applyBorder="1" applyAlignment="1">
      <alignment horizontal="left" vertical="center" wrapText="1"/>
    </xf>
    <xf numFmtId="0" fontId="10" fillId="7" borderId="13" xfId="0" applyFont="1" applyFill="1" applyBorder="1" applyAlignment="1">
      <alignment horizontal="left" vertical="center" wrapText="1"/>
    </xf>
    <xf numFmtId="0" fontId="10" fillId="3" borderId="28" xfId="0" applyFont="1" applyFill="1" applyBorder="1" applyAlignment="1">
      <alignment horizontal="justify" vertical="center" wrapText="1"/>
    </xf>
    <xf numFmtId="0" fontId="3" fillId="3" borderId="28" xfId="0" applyFont="1" applyFill="1" applyBorder="1" applyAlignment="1">
      <alignment horizontal="left" vertical="center" wrapText="1" indent="2"/>
    </xf>
    <xf numFmtId="0" fontId="10" fillId="3" borderId="23" xfId="0" applyFont="1" applyFill="1" applyBorder="1" applyAlignment="1">
      <alignment horizontal="justify" vertical="center" wrapText="1"/>
    </xf>
    <xf numFmtId="0" fontId="15" fillId="2" borderId="29" xfId="0" applyFont="1" applyFill="1" applyBorder="1" applyProtection="1">
      <protection locked="0"/>
    </xf>
    <xf numFmtId="0" fontId="10" fillId="8" borderId="3" xfId="0" applyFont="1" applyFill="1" applyBorder="1"/>
    <xf numFmtId="0" fontId="15" fillId="2" borderId="30" xfId="0" applyFont="1" applyFill="1" applyBorder="1" applyProtection="1">
      <protection locked="0"/>
    </xf>
    <xf numFmtId="0" fontId="15" fillId="2" borderId="26" xfId="0" applyFont="1" applyFill="1" applyBorder="1" applyProtection="1">
      <protection locked="0"/>
    </xf>
    <xf numFmtId="0" fontId="10" fillId="8" borderId="31" xfId="0" applyFont="1" applyFill="1" applyBorder="1"/>
    <xf numFmtId="0" fontId="13" fillId="8" borderId="31" xfId="0" applyFont="1" applyFill="1" applyBorder="1"/>
    <xf numFmtId="0" fontId="3" fillId="8" borderId="31" xfId="0" applyFont="1" applyFill="1" applyBorder="1"/>
    <xf numFmtId="0" fontId="3" fillId="8" borderId="32" xfId="0" applyFont="1" applyFill="1" applyBorder="1"/>
    <xf numFmtId="0" fontId="13" fillId="8" borderId="32" xfId="0" applyFont="1" applyFill="1" applyBorder="1"/>
    <xf numFmtId="0" fontId="3" fillId="8" borderId="33" xfId="0" applyFont="1" applyFill="1" applyBorder="1"/>
    <xf numFmtId="0" fontId="10" fillId="8" borderId="34" xfId="0" applyFont="1" applyFill="1" applyBorder="1"/>
    <xf numFmtId="0" fontId="15" fillId="2" borderId="35" xfId="0" applyFont="1" applyFill="1" applyBorder="1" applyProtection="1">
      <protection locked="0"/>
    </xf>
    <xf numFmtId="0" fontId="10" fillId="8" borderId="36" xfId="0" applyFont="1" applyFill="1" applyBorder="1"/>
    <xf numFmtId="0" fontId="3" fillId="8" borderId="37" xfId="0" applyFont="1" applyFill="1" applyBorder="1"/>
    <xf numFmtId="0" fontId="4" fillId="3" borderId="0" xfId="0" applyFont="1" applyFill="1" applyAlignment="1">
      <alignment horizontal="center" wrapText="1"/>
    </xf>
    <xf numFmtId="0" fontId="17" fillId="3" borderId="0" xfId="0" applyFont="1" applyFill="1" applyAlignment="1">
      <alignment horizontal="center"/>
    </xf>
    <xf numFmtId="0" fontId="17" fillId="3" borderId="0" xfId="0" applyFont="1" applyFill="1"/>
    <xf numFmtId="0" fontId="17" fillId="3" borderId="0" xfId="0" applyFont="1" applyFill="1" applyAlignment="1">
      <alignment horizontal="center" vertical="center"/>
    </xf>
    <xf numFmtId="0" fontId="17" fillId="3" borderId="0" xfId="0" applyFont="1" applyFill="1" applyAlignment="1">
      <alignment horizontal="right"/>
    </xf>
    <xf numFmtId="0" fontId="18" fillId="3" borderId="0" xfId="0" applyFont="1" applyFill="1"/>
    <xf numFmtId="0" fontId="19" fillId="10" borderId="2" xfId="0" applyFont="1" applyFill="1" applyBorder="1" applyAlignment="1">
      <alignment vertical="center"/>
    </xf>
    <xf numFmtId="0" fontId="20" fillId="10" borderId="4" xfId="0" applyFont="1" applyFill="1" applyBorder="1" applyAlignment="1">
      <alignment vertical="center"/>
    </xf>
    <xf numFmtId="0" fontId="19" fillId="10" borderId="6" xfId="0" applyFont="1" applyFill="1" applyBorder="1" applyAlignment="1">
      <alignment vertical="center"/>
    </xf>
    <xf numFmtId="0" fontId="10" fillId="7" borderId="2" xfId="0" applyFont="1" applyFill="1" applyBorder="1"/>
    <xf numFmtId="0" fontId="10" fillId="3" borderId="12" xfId="0" applyFont="1" applyFill="1" applyBorder="1"/>
    <xf numFmtId="0" fontId="3" fillId="3" borderId="20" xfId="0" applyFont="1" applyFill="1" applyBorder="1"/>
    <xf numFmtId="0" fontId="10" fillId="6" borderId="2" xfId="0" applyFont="1" applyFill="1" applyBorder="1"/>
    <xf numFmtId="0" fontId="10" fillId="3" borderId="2" xfId="0" applyFont="1" applyFill="1" applyBorder="1"/>
    <xf numFmtId="0" fontId="3" fillId="3" borderId="2" xfId="0" applyFont="1" applyFill="1" applyBorder="1"/>
    <xf numFmtId="0" fontId="3" fillId="3" borderId="5" xfId="0" applyFont="1" applyFill="1" applyBorder="1"/>
    <xf numFmtId="0" fontId="20" fillId="10" borderId="2" xfId="0" applyFont="1" applyFill="1" applyBorder="1" applyAlignment="1">
      <alignment vertical="center"/>
    </xf>
    <xf numFmtId="0" fontId="3" fillId="7" borderId="2" xfId="0" applyFont="1" applyFill="1" applyBorder="1"/>
    <xf numFmtId="0" fontId="3" fillId="3" borderId="38" xfId="0" applyFont="1" applyFill="1" applyBorder="1"/>
    <xf numFmtId="0" fontId="19" fillId="10" borderId="39" xfId="0" applyFont="1" applyFill="1" applyBorder="1" applyAlignment="1">
      <alignment vertical="center"/>
    </xf>
    <xf numFmtId="0" fontId="10" fillId="7" borderId="5" xfId="0" applyFont="1" applyFill="1" applyBorder="1"/>
    <xf numFmtId="0" fontId="3" fillId="3" borderId="21" xfId="0" applyFont="1" applyFill="1" applyBorder="1"/>
    <xf numFmtId="0" fontId="3" fillId="3" borderId="12" xfId="0" applyFont="1" applyFill="1" applyBorder="1"/>
    <xf numFmtId="0" fontId="3" fillId="3" borderId="10" xfId="0" applyFont="1" applyFill="1" applyBorder="1"/>
    <xf numFmtId="0" fontId="10" fillId="3" borderId="6" xfId="0" applyFont="1" applyFill="1" applyBorder="1"/>
    <xf numFmtId="0" fontId="3" fillId="3" borderId="40" xfId="0" applyFont="1" applyFill="1" applyBorder="1"/>
    <xf numFmtId="0" fontId="10" fillId="3" borderId="22" xfId="0" applyFont="1" applyFill="1" applyBorder="1"/>
    <xf numFmtId="0" fontId="10" fillId="3" borderId="20" xfId="0" applyFont="1" applyFill="1" applyBorder="1"/>
    <xf numFmtId="0" fontId="10" fillId="3" borderId="21" xfId="0" applyFont="1" applyFill="1" applyBorder="1"/>
    <xf numFmtId="0" fontId="10" fillId="7" borderId="10" xfId="0" applyFont="1" applyFill="1" applyBorder="1"/>
    <xf numFmtId="0" fontId="3" fillId="7" borderId="12" xfId="0" applyFont="1" applyFill="1" applyBorder="1"/>
    <xf numFmtId="0" fontId="10" fillId="7" borderId="12" xfId="0" applyFont="1" applyFill="1" applyBorder="1"/>
    <xf numFmtId="0" fontId="3" fillId="7" borderId="41" xfId="0" applyFont="1" applyFill="1" applyBorder="1"/>
    <xf numFmtId="0" fontId="10" fillId="7" borderId="26" xfId="0" applyFont="1" applyFill="1" applyBorder="1"/>
    <xf numFmtId="0" fontId="10" fillId="7" borderId="35" xfId="0" applyFont="1" applyFill="1" applyBorder="1"/>
    <xf numFmtId="0" fontId="10" fillId="7" borderId="7" xfId="0" applyFont="1" applyFill="1" applyBorder="1"/>
    <xf numFmtId="0" fontId="3" fillId="7" borderId="0" xfId="0" applyFont="1" applyFill="1"/>
    <xf numFmtId="0" fontId="10" fillId="7" borderId="18" xfId="0" applyFont="1" applyFill="1" applyBorder="1"/>
    <xf numFmtId="0" fontId="10" fillId="3" borderId="42" xfId="0" applyFont="1" applyFill="1" applyBorder="1"/>
    <xf numFmtId="0" fontId="10" fillId="3" borderId="43" xfId="0" applyFont="1" applyFill="1" applyBorder="1"/>
    <xf numFmtId="0" fontId="10" fillId="3" borderId="44" xfId="0" applyFont="1" applyFill="1" applyBorder="1"/>
    <xf numFmtId="0" fontId="10" fillId="3" borderId="45" xfId="0" applyFont="1" applyFill="1" applyBorder="1"/>
    <xf numFmtId="0" fontId="15" fillId="3" borderId="8" xfId="0" applyFont="1" applyFill="1" applyBorder="1"/>
    <xf numFmtId="0" fontId="3" fillId="3" borderId="44" xfId="0" applyFont="1" applyFill="1" applyBorder="1"/>
    <xf numFmtId="0" fontId="3" fillId="3" borderId="43" xfId="0" applyFont="1" applyFill="1" applyBorder="1"/>
    <xf numFmtId="0" fontId="3" fillId="3" borderId="45" xfId="0" applyFont="1" applyFill="1" applyBorder="1"/>
    <xf numFmtId="0" fontId="10" fillId="6" borderId="24" xfId="0" applyFont="1" applyFill="1" applyBorder="1"/>
    <xf numFmtId="0" fontId="3" fillId="3" borderId="20" xfId="0" applyFont="1" applyFill="1" applyBorder="1"/>
    <xf numFmtId="0" fontId="3" fillId="3" borderId="21" xfId="0" applyFont="1" applyFill="1" applyBorder="1"/>
    <xf numFmtId="0" fontId="10" fillId="3" borderId="12" xfId="0" applyFont="1" applyFill="1" applyBorder="1"/>
    <xf numFmtId="0" fontId="10" fillId="6" borderId="6" xfId="0" applyFont="1" applyFill="1" applyBorder="1"/>
    <xf numFmtId="0" fontId="10" fillId="3" borderId="4" xfId="0" applyFont="1" applyFill="1" applyBorder="1"/>
    <xf numFmtId="0" fontId="3" fillId="3" borderId="4" xfId="0" applyFont="1" applyFill="1" applyBorder="1"/>
    <xf numFmtId="0" fontId="3" fillId="3" borderId="2" xfId="0" applyFont="1" applyFill="1" applyBorder="1"/>
    <xf numFmtId="0" fontId="3" fillId="3" borderId="40" xfId="0" applyFont="1" applyFill="1" applyBorder="1"/>
    <xf numFmtId="0" fontId="10" fillId="3" borderId="21" xfId="0" applyFont="1" applyFill="1" applyBorder="1"/>
    <xf numFmtId="0" fontId="10" fillId="3" borderId="12" xfId="0" applyFont="1" applyFill="1" applyBorder="1"/>
    <xf numFmtId="0" fontId="10" fillId="3" borderId="29" xfId="0" applyFont="1" applyFill="1" applyBorder="1"/>
    <xf numFmtId="0" fontId="10" fillId="3" borderId="46" xfId="0" applyFont="1" applyFill="1" applyBorder="1"/>
    <xf numFmtId="0" fontId="10" fillId="3" borderId="47" xfId="0" applyFont="1" applyFill="1" applyBorder="1"/>
    <xf numFmtId="0" fontId="12" fillId="3" borderId="2" xfId="0" applyFont="1" applyFill="1" applyBorder="1" applyAlignment="1">
      <alignment horizontal="left" vertical="center" wrapText="1"/>
    </xf>
    <xf numFmtId="0" fontId="15" fillId="3" borderId="7" xfId="0" applyFont="1" applyFill="1" applyBorder="1"/>
    <xf numFmtId="0" fontId="15" fillId="3" borderId="26" xfId="0" applyFont="1" applyFill="1" applyBorder="1"/>
    <xf numFmtId="0" fontId="15" fillId="3" borderId="29" xfId="0" applyFont="1" applyFill="1" applyBorder="1"/>
    <xf numFmtId="0" fontId="15" fillId="3" borderId="35" xfId="0" applyFont="1" applyFill="1" applyBorder="1"/>
    <xf numFmtId="0" fontId="15" fillId="3" borderId="30" xfId="0" applyFont="1" applyFill="1" applyBorder="1"/>
    <xf numFmtId="0" fontId="10" fillId="3" borderId="38" xfId="0" applyFont="1" applyFill="1" applyBorder="1"/>
    <xf numFmtId="0" fontId="10" fillId="7" borderId="40" xfId="0" applyFont="1" applyFill="1" applyBorder="1"/>
    <xf numFmtId="0" fontId="1" fillId="5" borderId="0" xfId="0" applyFont="1" applyFill="1"/>
    <xf numFmtId="0" fontId="0" fillId="5" borderId="0" xfId="0" applyFill="1"/>
    <xf numFmtId="0" fontId="0" fillId="2" borderId="0" xfId="0" applyFill="1"/>
    <xf numFmtId="0" fontId="5" fillId="3" borderId="0" xfId="0" applyFont="1" applyFill="1" applyAlignment="1">
      <alignment horizontal="center" vertical="center" wrapText="1"/>
    </xf>
    <xf numFmtId="0" fontId="0" fillId="3" borderId="0" xfId="0" applyFill="1"/>
    <xf numFmtId="0" fontId="0" fillId="4" borderId="0" xfId="0" applyFill="1"/>
    <xf numFmtId="0" fontId="4" fillId="3" borderId="0" xfId="0" applyFont="1" applyFill="1" applyAlignment="1">
      <alignment horizontal="left" wrapText="1"/>
    </xf>
    <xf numFmtId="0" fontId="4" fillId="3" borderId="0" xfId="0" applyFont="1" applyFill="1" applyAlignment="1">
      <alignment horizontal="center" wrapText="1"/>
    </xf>
    <xf numFmtId="0" fontId="2" fillId="3" borderId="0" xfId="0" applyFont="1" applyFill="1" applyAlignment="1" applyProtection="1">
      <alignment horizontal="left"/>
      <protection hidden="1"/>
    </xf>
    <xf numFmtId="0" fontId="4" fillId="3" borderId="0" xfId="0" applyFont="1" applyFill="1" applyAlignment="1" applyProtection="1">
      <alignment horizontal="left"/>
      <protection hidden="1"/>
    </xf>
    <xf numFmtId="0" fontId="3" fillId="3" borderId="0" xfId="0" applyFont="1" applyFill="1" applyProtection="1">
      <protection hidden="1"/>
    </xf>
    <xf numFmtId="0" fontId="3" fillId="4" borderId="0" xfId="0" applyFont="1" applyFill="1" applyProtection="1">
      <protection hidden="1"/>
    </xf>
    <xf numFmtId="0" fontId="3" fillId="2" borderId="0" xfId="0" applyFont="1" applyFill="1" applyProtection="1">
      <protection hidden="1"/>
    </xf>
    <xf numFmtId="0" fontId="3" fillId="3" borderId="0" xfId="0" applyFont="1" applyFill="1" applyAlignment="1" applyProtection="1">
      <alignment vertical="center" shrinkToFit="1"/>
      <protection hidden="1"/>
    </xf>
    <xf numFmtId="0" fontId="3" fillId="4" borderId="0" xfId="0" applyFont="1" applyFill="1" applyAlignment="1" applyProtection="1">
      <alignment vertical="center" shrinkToFit="1"/>
      <protection hidden="1"/>
    </xf>
    <xf numFmtId="0" fontId="3" fillId="2" borderId="0" xfId="0" applyFont="1" applyFill="1" applyAlignment="1" applyProtection="1">
      <alignment vertical="center" shrinkToFit="1"/>
      <protection hidden="1"/>
    </xf>
    <xf numFmtId="3" fontId="2" fillId="3" borderId="0" xfId="0" applyNumberFormat="1" applyFont="1" applyFill="1" applyAlignment="1" applyProtection="1">
      <alignment horizontal="left"/>
      <protection hidden="1"/>
    </xf>
    <xf numFmtId="3" fontId="4" fillId="3" borderId="0" xfId="0" applyNumberFormat="1" applyFont="1" applyFill="1" applyAlignment="1" applyProtection="1">
      <alignment horizontal="left"/>
      <protection hidden="1"/>
    </xf>
    <xf numFmtId="0" fontId="1" fillId="3" borderId="0" xfId="0" applyFont="1" applyFill="1"/>
    <xf numFmtId="0" fontId="1" fillId="3" borderId="0" xfId="0" applyFont="1" applyFill="1" applyAlignment="1" applyProtection="1">
      <alignment horizontal="left"/>
      <protection hidden="1"/>
    </xf>
    <xf numFmtId="0" fontId="2" fillId="2" borderId="7" xfId="0" applyFont="1" applyFill="1" applyBorder="1" applyAlignment="1">
      <alignment horizontal="center"/>
    </xf>
    <xf numFmtId="164" fontId="2" fillId="2" borderId="7" xfId="0" applyNumberFormat="1" applyFont="1" applyFill="1" applyBorder="1" applyAlignment="1">
      <alignment horizontal="center" vertical="center" shrinkToFit="1"/>
    </xf>
    <xf numFmtId="0" fontId="6" fillId="6" borderId="0" xfId="0" applyFont="1" applyFill="1"/>
    <xf numFmtId="0" fontId="7" fillId="6" borderId="0" xfId="0" applyFont="1" applyFill="1" applyAlignment="1">
      <alignment horizontal="center" wrapText="1"/>
    </xf>
    <xf numFmtId="0" fontId="8" fillId="6" borderId="0" xfId="0" applyFont="1" applyFill="1"/>
    <xf numFmtId="0" fontId="4" fillId="3" borderId="0" xfId="0" applyFont="1" applyFill="1"/>
    <xf numFmtId="0" fontId="9" fillId="3" borderId="0" xfId="0" applyFont="1" applyFill="1" applyAlignment="1">
      <alignment horizontal="center" wrapText="1"/>
    </xf>
    <xf numFmtId="0" fontId="2" fillId="3" borderId="0" xfId="0" applyFont="1" applyFill="1"/>
    <xf numFmtId="0" fontId="1" fillId="3" borderId="0" xfId="0" applyFont="1" applyFill="1" applyAlignment="1" applyProtection="1">
      <alignment horizontal="left" indent="2"/>
      <protection hidden="1"/>
    </xf>
    <xf numFmtId="0" fontId="3" fillId="3" borderId="0" xfId="0" applyFont="1" applyFill="1" applyAlignment="1" applyProtection="1">
      <alignment horizontal="left"/>
      <protection hidden="1"/>
    </xf>
    <xf numFmtId="0" fontId="2" fillId="2" borderId="7" xfId="0" applyFont="1" applyFill="1" applyBorder="1"/>
    <xf numFmtId="0" fontId="11" fillId="3" borderId="0" xfId="0" applyFont="1" applyFill="1"/>
    <xf numFmtId="0" fontId="10" fillId="3" borderId="0" xfId="0" applyFont="1" applyFill="1" applyAlignment="1">
      <alignment horizontal="center" wrapText="1"/>
    </xf>
    <xf numFmtId="0" fontId="3" fillId="3" borderId="0" xfId="0" applyFont="1" applyFill="1"/>
    <xf numFmtId="0" fontId="11" fillId="4" borderId="0" xfId="0" applyFont="1" applyFill="1"/>
    <xf numFmtId="0" fontId="11" fillId="2" borderId="0" xfId="0" applyFont="1" applyFill="1"/>
    <xf numFmtId="0" fontId="1" fillId="3" borderId="0" xfId="0" applyFont="1" applyFill="1" applyAlignment="1">
      <alignment horizontal="left" indent="1"/>
    </xf>
    <xf numFmtId="0" fontId="2" fillId="7" borderId="7" xfId="0" applyFont="1" applyFill="1" applyBorder="1"/>
    <xf numFmtId="0" fontId="2" fillId="3" borderId="0" xfId="0" applyFont="1" applyFill="1" applyAlignment="1">
      <alignment horizontal="right"/>
    </xf>
    <xf numFmtId="0" fontId="19" fillId="10" borderId="2" xfId="0" applyFont="1" applyFill="1" applyBorder="1" applyAlignment="1">
      <alignment vertical="center"/>
    </xf>
    <xf numFmtId="0" fontId="19" fillId="10" borderId="2" xfId="0" applyFont="1" applyFill="1" applyBorder="1"/>
    <xf numFmtId="0" fontId="12" fillId="7" borderId="2" xfId="0" applyFont="1" applyFill="1" applyBorder="1" applyAlignment="1">
      <alignment horizontal="left" vertical="center" wrapText="1"/>
    </xf>
    <xf numFmtId="0" fontId="10" fillId="7" borderId="2" xfId="0" applyFont="1" applyFill="1" applyBorder="1" applyAlignment="1">
      <alignment horizontal="left" vertical="center" wrapText="1"/>
    </xf>
    <xf numFmtId="0" fontId="10" fillId="7" borderId="2" xfId="0" applyFont="1" applyFill="1" applyBorder="1"/>
    <xf numFmtId="0" fontId="3" fillId="8" borderId="4" xfId="0" applyFont="1" applyFill="1" applyBorder="1"/>
    <xf numFmtId="0" fontId="10" fillId="6" borderId="2" xfId="0" applyFont="1" applyFill="1" applyBorder="1"/>
    <xf numFmtId="0" fontId="10" fillId="8" borderId="2" xfId="0" applyFont="1" applyFill="1" applyBorder="1"/>
    <xf numFmtId="0" fontId="12" fillId="3" borderId="2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justify" vertical="center" wrapText="1"/>
    </xf>
    <xf numFmtId="0" fontId="10" fillId="3" borderId="12" xfId="0" applyFont="1" applyFill="1" applyBorder="1"/>
    <xf numFmtId="0" fontId="10" fillId="3" borderId="2" xfId="0" applyFont="1" applyFill="1" applyBorder="1"/>
    <xf numFmtId="0" fontId="13" fillId="8" borderId="2" xfId="0" applyFont="1" applyFill="1" applyBorder="1"/>
    <xf numFmtId="0" fontId="14" fillId="3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justify" vertical="center" wrapText="1"/>
    </xf>
    <xf numFmtId="0" fontId="3" fillId="3" borderId="20" xfId="0" applyFont="1" applyFill="1" applyBorder="1"/>
    <xf numFmtId="0" fontId="3" fillId="3" borderId="2" xfId="0" applyFont="1" applyFill="1" applyBorder="1"/>
    <xf numFmtId="0" fontId="3" fillId="8" borderId="2" xfId="0" applyFont="1" applyFill="1" applyBorder="1"/>
    <xf numFmtId="0" fontId="3" fillId="3" borderId="3" xfId="0" applyFont="1" applyFill="1" applyBorder="1" applyAlignment="1">
      <alignment horizontal="left" vertical="center" wrapText="1" indent="2"/>
    </xf>
    <xf numFmtId="0" fontId="15" fillId="2" borderId="7" xfId="0" applyFont="1" applyFill="1" applyBorder="1" applyProtection="1">
      <protection locked="0"/>
    </xf>
    <xf numFmtId="0" fontId="3" fillId="8" borderId="5" xfId="0" applyFont="1" applyFill="1" applyBorder="1"/>
    <xf numFmtId="0" fontId="3" fillId="3" borderId="10" xfId="0" applyFont="1" applyFill="1" applyBorder="1"/>
    <xf numFmtId="0" fontId="10" fillId="3" borderId="6" xfId="0" applyFont="1" applyFill="1" applyBorder="1"/>
    <xf numFmtId="0" fontId="13" fillId="8" borderId="4" xfId="0" applyFont="1" applyFill="1" applyBorder="1"/>
    <xf numFmtId="0" fontId="13" fillId="8" borderId="5" xfId="0" applyFont="1" applyFill="1" applyBorder="1"/>
    <xf numFmtId="0" fontId="3" fillId="3" borderId="2" xfId="0" applyFont="1" applyFill="1" applyBorder="1" applyAlignment="1">
      <alignment horizontal="left" vertical="center" wrapText="1" indent="2"/>
    </xf>
    <xf numFmtId="0" fontId="10" fillId="3" borderId="20" xfId="0" applyFont="1" applyFill="1" applyBorder="1"/>
    <xf numFmtId="0" fontId="3" fillId="8" borderId="3" xfId="0" applyFont="1" applyFill="1" applyBorder="1"/>
    <xf numFmtId="0" fontId="10" fillId="3" borderId="3" xfId="0" applyFont="1" applyFill="1" applyBorder="1" applyAlignment="1">
      <alignment horizontal="left" vertical="center" wrapText="1"/>
    </xf>
    <xf numFmtId="0" fontId="13" fillId="8" borderId="3" xfId="0" applyFont="1" applyFill="1" applyBorder="1"/>
    <xf numFmtId="0" fontId="10" fillId="7" borderId="10" xfId="0" applyFont="1" applyFill="1" applyBorder="1"/>
    <xf numFmtId="0" fontId="15" fillId="2" borderId="7" xfId="0" applyFont="1" applyFill="1" applyBorder="1"/>
    <xf numFmtId="0" fontId="10" fillId="7" borderId="7" xfId="0" applyFont="1" applyFill="1" applyBorder="1"/>
    <xf numFmtId="0" fontId="10" fillId="3" borderId="3" xfId="0" applyFont="1" applyFill="1" applyBorder="1" applyAlignment="1">
      <alignment horizontal="justify" vertical="center" wrapText="1"/>
    </xf>
    <xf numFmtId="0" fontId="15" fillId="2" borderId="8" xfId="0" applyFont="1" applyFill="1" applyBorder="1" applyProtection="1">
      <protection locked="0"/>
    </xf>
    <xf numFmtId="0" fontId="10" fillId="7" borderId="18" xfId="0" applyFont="1" applyFill="1" applyBorder="1"/>
    <xf numFmtId="0" fontId="10" fillId="3" borderId="21" xfId="0" applyFont="1" applyFill="1" applyBorder="1"/>
    <xf numFmtId="0" fontId="10" fillId="3" borderId="40" xfId="0" applyFont="1" applyFill="1" applyBorder="1"/>
    <xf numFmtId="0" fontId="10" fillId="3" borderId="4" xfId="0" applyFont="1" applyFill="1" applyBorder="1"/>
    <xf numFmtId="0" fontId="3" fillId="3" borderId="4" xfId="0" applyFont="1" applyFill="1" applyBorder="1"/>
    <xf numFmtId="0" fontId="10" fillId="3" borderId="45" xfId="0" applyFont="1" applyFill="1" applyBorder="1"/>
    <xf numFmtId="0" fontId="15" fillId="2" borderId="8" xfId="0" applyFont="1" applyFill="1" applyBorder="1"/>
    <xf numFmtId="0" fontId="3" fillId="3" borderId="48" xfId="0" applyFont="1" applyFill="1" applyBorder="1"/>
    <xf numFmtId="0" fontId="3" fillId="3" borderId="3" xfId="0" applyFont="1" applyFill="1" applyBorder="1" applyAlignment="1">
      <alignment horizontal="left" vertical="center" wrapText="1" indent="4"/>
    </xf>
    <xf numFmtId="0" fontId="15" fillId="3" borderId="7" xfId="0" applyFont="1" applyFill="1" applyBorder="1"/>
    <xf numFmtId="0" fontId="3" fillId="3" borderId="5" xfId="0" applyFont="1" applyFill="1" applyBorder="1"/>
    <xf numFmtId="0" fontId="10" fillId="3" borderId="5" xfId="0" applyFont="1" applyFill="1" applyBorder="1"/>
    <xf numFmtId="0" fontId="10" fillId="3" borderId="13" xfId="0" applyFont="1" applyFill="1" applyBorder="1"/>
    <xf numFmtId="0" fontId="3" fillId="3" borderId="45" xfId="0" applyFont="1" applyFill="1" applyBorder="1"/>
    <xf numFmtId="2" fontId="14" fillId="3" borderId="2" xfId="0" applyNumberFormat="1" applyFont="1" applyFill="1" applyBorder="1" applyAlignment="1">
      <alignment horizontal="left" vertical="center" wrapText="1"/>
    </xf>
    <xf numFmtId="2" fontId="12" fillId="3" borderId="2" xfId="0" applyNumberFormat="1" applyFont="1" applyFill="1" applyBorder="1" applyAlignment="1">
      <alignment horizontal="left" vertical="center" wrapText="1"/>
    </xf>
    <xf numFmtId="0" fontId="1" fillId="2" borderId="0" xfId="0" applyFont="1" applyFill="1"/>
    <xf numFmtId="0" fontId="1" fillId="3" borderId="0" xfId="0" applyFont="1" applyFill="1" applyAlignment="1" applyProtection="1">
      <alignment horizontal="left" vertical="center" wrapText="1"/>
      <protection hidden="1"/>
    </xf>
    <xf numFmtId="0" fontId="2" fillId="9" borderId="49" xfId="0" applyFont="1" applyFill="1" applyBorder="1" applyAlignment="1">
      <alignment horizontal="center" vertical="center" wrapText="1"/>
    </xf>
    <xf numFmtId="0" fontId="21" fillId="10" borderId="5" xfId="0" applyFont="1" applyFill="1" applyBorder="1" applyAlignment="1">
      <alignment vertical="center" wrapText="1"/>
    </xf>
    <xf numFmtId="0" fontId="10" fillId="7" borderId="2" xfId="0" applyFont="1" applyFill="1" applyBorder="1" applyAlignment="1">
      <alignment vertical="center" wrapText="1"/>
    </xf>
    <xf numFmtId="0" fontId="10" fillId="3" borderId="4" xfId="0" applyFont="1" applyFill="1" applyBorder="1" applyAlignment="1">
      <alignment vertical="center" wrapText="1"/>
    </xf>
    <xf numFmtId="0" fontId="10" fillId="3" borderId="3" xfId="0" applyFont="1" applyFill="1" applyBorder="1" applyAlignment="1">
      <alignment vertical="center" wrapText="1"/>
    </xf>
    <xf numFmtId="0" fontId="10" fillId="3" borderId="50" xfId="0" applyFont="1" applyFill="1" applyBorder="1" applyAlignment="1">
      <alignment vertical="center" wrapText="1"/>
    </xf>
    <xf numFmtId="0" fontId="10" fillId="3" borderId="28" xfId="0" applyFont="1" applyFill="1" applyBorder="1" applyAlignment="1">
      <alignment vertical="center" wrapText="1"/>
    </xf>
    <xf numFmtId="0" fontId="10" fillId="7" borderId="25" xfId="0" applyFont="1" applyFill="1" applyBorder="1" applyAlignment="1">
      <alignment vertical="center" wrapText="1"/>
    </xf>
    <xf numFmtId="0" fontId="10" fillId="3" borderId="25" xfId="0" applyFont="1" applyFill="1" applyBorder="1" applyAlignment="1">
      <alignment vertical="center" wrapText="1"/>
    </xf>
    <xf numFmtId="0" fontId="13" fillId="8" borderId="6" xfId="0" applyFont="1" applyFill="1" applyBorder="1"/>
    <xf numFmtId="0" fontId="1" fillId="5" borderId="0" xfId="0" applyFont="1" applyFill="1"/>
    <xf numFmtId="0" fontId="15" fillId="3" borderId="7" xfId="0" applyFont="1" applyFill="1" applyBorder="1"/>
    <xf numFmtId="0" fontId="15" fillId="3" borderId="26" xfId="0" applyFont="1" applyFill="1" applyBorder="1"/>
    <xf numFmtId="0" fontId="15" fillId="8" borderId="48" xfId="0" applyFont="1" applyFill="1" applyBorder="1"/>
    <xf numFmtId="0" fontId="15" fillId="8" borderId="51" xfId="0" applyFont="1" applyFill="1" applyBorder="1"/>
    <xf numFmtId="0" fontId="15" fillId="8" borderId="52" xfId="0" applyFont="1" applyFill="1" applyBorder="1"/>
    <xf numFmtId="0" fontId="15" fillId="8" borderId="51" xfId="0" applyFont="1" applyFill="1" applyBorder="1"/>
    <xf numFmtId="0" fontId="15" fillId="8" borderId="41" xfId="0" applyFont="1" applyFill="1" applyBorder="1"/>
    <xf numFmtId="0" fontId="15" fillId="8" borderId="53" xfId="0" applyFont="1" applyFill="1" applyBorder="1"/>
    <xf numFmtId="0" fontId="15" fillId="8" borderId="41" xfId="0" applyFont="1" applyFill="1" applyBorder="1"/>
    <xf numFmtId="0" fontId="15" fillId="8" borderId="54" xfId="0" applyFont="1" applyFill="1" applyBorder="1"/>
    <xf numFmtId="0" fontId="15" fillId="8" borderId="12" xfId="0" applyFont="1" applyFill="1" applyBorder="1"/>
    <xf numFmtId="0" fontId="3" fillId="8" borderId="9" xfId="0" applyFont="1" applyFill="1" applyBorder="1"/>
    <xf numFmtId="0" fontId="15" fillId="8" borderId="55" xfId="0" applyFont="1" applyFill="1" applyBorder="1"/>
    <xf numFmtId="0" fontId="15" fillId="8" borderId="0" xfId="0" applyFont="1" applyFill="1"/>
    <xf numFmtId="0" fontId="3" fillId="8" borderId="4" xfId="0" applyFont="1" applyFill="1" applyBorder="1"/>
    <xf numFmtId="0" fontId="3" fillId="8" borderId="6" xfId="0" applyFont="1" applyFill="1" applyBorder="1"/>
    <xf numFmtId="0" fontId="3" fillId="8" borderId="5" xfId="0" applyFont="1" applyFill="1" applyBorder="1"/>
    <xf numFmtId="0" fontId="13" fillId="8" borderId="5" xfId="0" applyFont="1" applyFill="1" applyBorder="1"/>
    <xf numFmtId="0" fontId="3" fillId="8" borderId="2" xfId="0" applyFont="1" applyFill="1" applyBorder="1"/>
    <xf numFmtId="0" fontId="15" fillId="8" borderId="56" xfId="0" applyFont="1" applyFill="1" applyBorder="1"/>
    <xf numFmtId="0" fontId="10" fillId="8" borderId="41" xfId="0" applyFont="1" applyFill="1" applyBorder="1"/>
    <xf numFmtId="0" fontId="15" fillId="8" borderId="41" xfId="0" applyFont="1" applyFill="1" applyBorder="1"/>
    <xf numFmtId="0" fontId="10" fillId="8" borderId="18" xfId="0" applyFont="1" applyFill="1" applyBorder="1"/>
    <xf numFmtId="0" fontId="10" fillId="8" borderId="19" xfId="0" applyFont="1" applyFill="1" applyBorder="1"/>
    <xf numFmtId="0" fontId="15" fillId="8" borderId="53" xfId="0" applyFont="1" applyFill="1" applyBorder="1"/>
    <xf numFmtId="0" fontId="10" fillId="8" borderId="57" xfId="0" applyFont="1" applyFill="1" applyBorder="1"/>
    <xf numFmtId="0" fontId="23" fillId="3" borderId="0" xfId="0" applyFont="1" applyFill="1" applyAlignment="1">
      <alignment horizontal="center" vertical="center" wrapText="1"/>
    </xf>
    <xf numFmtId="0" fontId="24" fillId="3" borderId="0" xfId="0" applyFont="1" applyFill="1" applyAlignment="1">
      <alignment horizontal="center" vertical="center" wrapText="1"/>
    </xf>
    <xf numFmtId="0" fontId="25" fillId="2" borderId="7" xfId="0" applyFont="1" applyFill="1" applyBorder="1" applyAlignment="1" applyProtection="1">
      <alignment horizontal="center"/>
      <protection locked="0"/>
    </xf>
    <xf numFmtId="0" fontId="22" fillId="2" borderId="7" xfId="0" applyFont="1" applyFill="1" applyBorder="1" applyAlignment="1" applyProtection="1">
      <alignment horizontal="center"/>
      <protection locked="0"/>
    </xf>
    <xf numFmtId="0" fontId="2" fillId="9" borderId="49" xfId="0" applyFont="1" applyFill="1" applyBorder="1" applyAlignment="1">
      <alignment horizontal="center" vertical="center" wrapText="1"/>
    </xf>
    <xf numFmtId="0" fontId="2" fillId="9" borderId="60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58" xfId="0" applyFont="1" applyFill="1" applyBorder="1" applyAlignment="1">
      <alignment horizontal="center" vertical="center" wrapText="1"/>
    </xf>
    <xf numFmtId="165" fontId="22" fillId="2" borderId="7" xfId="0" applyNumberFormat="1" applyFont="1" applyFill="1" applyBorder="1" applyAlignment="1" applyProtection="1">
      <alignment horizontal="center"/>
      <protection locked="0"/>
    </xf>
    <xf numFmtId="0" fontId="10" fillId="4" borderId="63" xfId="0" applyFont="1" applyFill="1" applyBorder="1" applyAlignment="1">
      <alignment horizontal="center" vertical="center" wrapText="1"/>
    </xf>
    <xf numFmtId="0" fontId="10" fillId="4" borderId="65" xfId="0" applyFont="1" applyFill="1" applyBorder="1" applyAlignment="1">
      <alignment horizontal="center" vertical="center" wrapText="1"/>
    </xf>
    <xf numFmtId="0" fontId="10" fillId="4" borderId="66" xfId="0" applyFont="1" applyFill="1" applyBorder="1" applyAlignment="1">
      <alignment horizontal="center" vertical="center" wrapText="1"/>
    </xf>
    <xf numFmtId="0" fontId="10" fillId="4" borderId="7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left" vertical="center" wrapText="1"/>
      <protection hidden="1"/>
    </xf>
    <xf numFmtId="164" fontId="2" fillId="2" borderId="7" xfId="0" applyNumberFormat="1" applyFont="1" applyFill="1" applyBorder="1" applyAlignment="1" applyProtection="1">
      <alignment horizontal="center" vertical="center" shrinkToFit="1"/>
      <protection locked="0"/>
    </xf>
    <xf numFmtId="0" fontId="2" fillId="6" borderId="2" xfId="0" applyFont="1" applyFill="1" applyBorder="1" applyAlignment="1">
      <alignment horizontal="left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2" fillId="9" borderId="63" xfId="0" applyFont="1" applyFill="1" applyBorder="1" applyAlignment="1">
      <alignment horizontal="center" vertical="center" wrapText="1"/>
    </xf>
    <xf numFmtId="0" fontId="2" fillId="9" borderId="58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0" fillId="4" borderId="67" xfId="0" applyFont="1" applyFill="1" applyBorder="1" applyAlignment="1">
      <alignment horizontal="center" vertical="center" wrapText="1"/>
    </xf>
    <xf numFmtId="0" fontId="10" fillId="4" borderId="68" xfId="0" applyFont="1" applyFill="1" applyBorder="1" applyAlignment="1">
      <alignment horizontal="center" vertical="center" wrapText="1"/>
    </xf>
    <xf numFmtId="0" fontId="10" fillId="9" borderId="59" xfId="0" applyFont="1" applyFill="1" applyBorder="1" applyAlignment="1">
      <alignment horizontal="center" vertical="center" wrapText="1"/>
    </xf>
    <xf numFmtId="0" fontId="10" fillId="9" borderId="49" xfId="0" applyFont="1" applyFill="1" applyBorder="1" applyAlignment="1">
      <alignment horizontal="center" vertical="center" wrapText="1"/>
    </xf>
    <xf numFmtId="0" fontId="10" fillId="9" borderId="61" xfId="0" applyFont="1" applyFill="1" applyBorder="1" applyAlignment="1">
      <alignment horizontal="center" vertical="center" wrapText="1"/>
    </xf>
    <xf numFmtId="0" fontId="10" fillId="4" borderId="61" xfId="0" applyFont="1" applyFill="1" applyBorder="1" applyAlignment="1">
      <alignment horizontal="center" vertical="center" wrapText="1"/>
    </xf>
    <xf numFmtId="0" fontId="10" fillId="4" borderId="69" xfId="0" applyFont="1" applyFill="1" applyBorder="1" applyAlignment="1">
      <alignment horizontal="center" vertical="center" wrapText="1"/>
    </xf>
    <xf numFmtId="0" fontId="10" fillId="4" borderId="62" xfId="0" applyFont="1" applyFill="1" applyBorder="1" applyAlignment="1">
      <alignment horizontal="center" vertical="center" wrapText="1"/>
    </xf>
    <xf numFmtId="0" fontId="10" fillId="9" borderId="60" xfId="0" applyFont="1" applyFill="1" applyBorder="1" applyAlignment="1">
      <alignment horizontal="center" vertical="center" wrapText="1"/>
    </xf>
    <xf numFmtId="0" fontId="10" fillId="4" borderId="70" xfId="0" applyFont="1" applyFill="1" applyBorder="1" applyAlignment="1">
      <alignment horizontal="center" vertical="center" wrapText="1"/>
    </xf>
    <xf numFmtId="0" fontId="10" fillId="4" borderId="59" xfId="0" applyFont="1" applyFill="1" applyBorder="1" applyAlignment="1">
      <alignment horizontal="center" vertical="center" wrapText="1"/>
    </xf>
    <xf numFmtId="0" fontId="10" fillId="4" borderId="49" xfId="0" applyFont="1" applyFill="1" applyBorder="1" applyAlignment="1">
      <alignment horizontal="center" vertical="center" wrapText="1"/>
    </xf>
    <xf numFmtId="0" fontId="10" fillId="4" borderId="60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21" fillId="10" borderId="4" xfId="0" applyFont="1" applyFill="1" applyBorder="1" applyAlignment="1">
      <alignment horizontal="center" vertical="center" wrapText="1"/>
    </xf>
    <xf numFmtId="0" fontId="21" fillId="10" borderId="5" xfId="0" applyFont="1" applyFill="1" applyBorder="1" applyAlignment="1">
      <alignment horizontal="center"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10" fillId="4" borderId="64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25" fillId="2" borderId="8" xfId="0" applyFont="1" applyFill="1" applyBorder="1" applyAlignment="1">
      <alignment horizontal="center"/>
    </xf>
    <xf numFmtId="0" fontId="25" fillId="2" borderId="30" xfId="0" applyFont="1" applyFill="1" applyBorder="1" applyAlignment="1">
      <alignment horizontal="center"/>
    </xf>
    <xf numFmtId="0" fontId="25" fillId="2" borderId="26" xfId="0" applyFont="1" applyFill="1" applyBorder="1" applyAlignment="1">
      <alignment horizontal="center"/>
    </xf>
    <xf numFmtId="14" fontId="22" fillId="2" borderId="7" xfId="0" applyNumberFormat="1" applyFont="1" applyFill="1" applyBorder="1" applyAlignment="1">
      <alignment horizontal="center"/>
    </xf>
    <xf numFmtId="0" fontId="1" fillId="3" borderId="11" xfId="0" applyFont="1" applyFill="1" applyBorder="1" applyAlignment="1" applyProtection="1">
      <alignment horizontal="left" vertical="center" wrapText="1"/>
      <protection hidden="1"/>
    </xf>
    <xf numFmtId="0" fontId="2" fillId="9" borderId="66" xfId="0" applyFont="1" applyFill="1" applyBorder="1" applyAlignment="1">
      <alignment horizontal="center" vertical="center" wrapText="1"/>
    </xf>
    <xf numFmtId="0" fontId="2" fillId="9" borderId="71" xfId="0" applyFont="1" applyFill="1" applyBorder="1" applyAlignment="1">
      <alignment horizontal="center" vertical="center" wrapText="1"/>
    </xf>
    <xf numFmtId="0" fontId="2" fillId="9" borderId="59" xfId="0" applyFont="1" applyFill="1" applyBorder="1" applyAlignment="1">
      <alignment horizontal="center" vertical="center" wrapText="1"/>
    </xf>
    <xf numFmtId="0" fontId="21" fillId="10" borderId="3" xfId="0" applyFont="1" applyFill="1" applyBorder="1" applyAlignment="1">
      <alignment horizontal="center" vertical="center"/>
    </xf>
    <xf numFmtId="0" fontId="21" fillId="10" borderId="4" xfId="0" applyFont="1" applyFill="1" applyBorder="1" applyAlignment="1">
      <alignment horizontal="center" vertical="center"/>
    </xf>
    <xf numFmtId="0" fontId="21" fillId="10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70"/>
  <sheetViews>
    <sheetView tabSelected="1" workbookViewId="0"/>
  </sheetViews>
  <sheetFormatPr baseColWidth="10" defaultColWidth="9.140625" defaultRowHeight="15" x14ac:dyDescent="0.25"/>
  <cols>
    <col min="1" max="1" width="14.7109375" style="61" customWidth="1"/>
    <col min="2" max="2" width="8.85546875" style="61" customWidth="1"/>
    <col min="3" max="3" width="34.7109375" style="61" customWidth="1"/>
    <col min="4" max="4" width="14.140625" style="61" customWidth="1"/>
    <col min="5" max="5" width="17.7109375" style="61" customWidth="1"/>
    <col min="6" max="6" width="13.7109375" style="61" customWidth="1"/>
    <col min="7" max="8" width="12.140625" style="61" customWidth="1"/>
    <col min="9" max="9" width="13.5703125" style="61" customWidth="1"/>
    <col min="10" max="11" width="12.140625" style="61" customWidth="1"/>
    <col min="12" max="13" width="13.28515625" style="61" customWidth="1"/>
    <col min="14" max="14" width="10.85546875" style="61" customWidth="1"/>
    <col min="15" max="15" width="14.28515625" style="61" customWidth="1"/>
    <col min="16" max="16" width="15.7109375" style="61" customWidth="1"/>
    <col min="17" max="17" width="13.5703125" style="61" customWidth="1"/>
    <col min="18" max="19" width="12.140625" style="61" customWidth="1"/>
    <col min="20" max="20" width="13.42578125" style="61" customWidth="1"/>
    <col min="21" max="22" width="12.140625" style="61" customWidth="1"/>
    <col min="23" max="24" width="13.28515625" style="61" customWidth="1"/>
    <col min="25" max="27" width="10.85546875" style="61" customWidth="1"/>
    <col min="28" max="30" width="12.7109375" style="61" customWidth="1"/>
    <col min="31" max="32" width="12.7109375" style="15" customWidth="1"/>
    <col min="33" max="33" width="13.5703125" style="15" customWidth="1"/>
    <col min="34" max="34" width="12.7109375" style="15" customWidth="1"/>
    <col min="35" max="35" width="11.42578125" style="15" customWidth="1"/>
    <col min="36" max="36" width="3.140625" style="15" customWidth="1"/>
  </cols>
  <sheetData>
    <row r="1" spans="1:36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4"/>
      <c r="AF1" s="14"/>
      <c r="AG1" s="14"/>
      <c r="AH1" s="14"/>
      <c r="AI1" s="14"/>
      <c r="AJ1" s="14"/>
    </row>
    <row r="2" spans="1:36" ht="20.25" customHeight="1" x14ac:dyDescent="0.25">
      <c r="A2" s="337" t="s">
        <v>0</v>
      </c>
      <c r="B2" s="337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37"/>
      <c r="S2" s="337"/>
      <c r="T2" s="337"/>
      <c r="U2" s="337"/>
      <c r="V2" s="142">
        <v>2020</v>
      </c>
      <c r="W2" s="16"/>
      <c r="X2" s="16"/>
      <c r="Y2" s="16"/>
      <c r="Z2" s="16"/>
      <c r="AA2" s="16"/>
      <c r="AB2" s="16"/>
      <c r="AC2" s="16"/>
      <c r="AD2" s="16"/>
      <c r="AE2" s="17"/>
      <c r="AF2" s="17"/>
      <c r="AG2" s="17"/>
      <c r="AH2" s="17"/>
      <c r="AI2" s="17"/>
      <c r="AJ2" s="18"/>
    </row>
    <row r="3" spans="1:36" ht="18" customHeight="1" x14ac:dyDescent="0.25">
      <c r="A3" s="338" t="s">
        <v>1</v>
      </c>
      <c r="B3" s="338"/>
      <c r="C3" s="338"/>
      <c r="D3" s="338"/>
      <c r="E3" s="338"/>
      <c r="F3" s="338"/>
      <c r="G3" s="338"/>
      <c r="H3" s="338"/>
      <c r="I3" s="338"/>
      <c r="J3" s="338"/>
      <c r="K3" s="338"/>
      <c r="L3" s="338"/>
      <c r="M3" s="338"/>
      <c r="N3" s="338"/>
      <c r="O3" s="338"/>
      <c r="P3" s="338"/>
      <c r="Q3" s="338"/>
      <c r="R3" s="338"/>
      <c r="S3" s="338"/>
      <c r="T3" s="338"/>
      <c r="U3" s="338"/>
      <c r="V3" s="142">
        <v>2019</v>
      </c>
      <c r="W3" s="19"/>
      <c r="X3" s="19"/>
      <c r="Y3" s="19"/>
      <c r="Z3" s="19"/>
      <c r="AA3" s="19"/>
      <c r="AB3" s="19"/>
      <c r="AC3" s="19"/>
      <c r="AD3" s="19"/>
      <c r="AE3" s="17"/>
      <c r="AF3" s="17"/>
      <c r="AG3" s="17"/>
      <c r="AH3" s="17"/>
      <c r="AI3" s="17"/>
      <c r="AJ3" s="18"/>
    </row>
    <row r="4" spans="1:36" ht="15.75" customHeight="1" x14ac:dyDescent="0.25">
      <c r="A4" s="20"/>
      <c r="B4" s="140"/>
      <c r="C4" s="140"/>
      <c r="D4" s="14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141" t="s">
        <v>2</v>
      </c>
      <c r="V4" s="142">
        <v>2018</v>
      </c>
      <c r="W4" s="20"/>
      <c r="X4" s="20"/>
      <c r="Y4" s="20"/>
      <c r="Z4" s="20"/>
      <c r="AA4" s="20"/>
      <c r="AB4" s="20"/>
      <c r="AC4" s="20"/>
      <c r="AD4" s="20"/>
      <c r="AE4" s="17"/>
      <c r="AF4" s="17"/>
      <c r="AG4" s="17"/>
      <c r="AH4" s="17"/>
      <c r="AI4" s="17"/>
      <c r="AJ4" s="18"/>
    </row>
    <row r="5" spans="1:36" ht="15.75" customHeight="1" x14ac:dyDescent="0.25">
      <c r="A5" s="7" t="s">
        <v>3</v>
      </c>
      <c r="B5" s="7"/>
      <c r="C5" s="7"/>
      <c r="D5" s="7"/>
      <c r="E5" s="339" t="s">
        <v>4</v>
      </c>
      <c r="F5" s="339"/>
      <c r="G5" s="339"/>
      <c r="H5" s="339"/>
      <c r="I5" s="339"/>
      <c r="J5" s="339"/>
      <c r="K5" s="339"/>
      <c r="L5" s="339"/>
      <c r="M5" s="339"/>
      <c r="N5" s="339"/>
      <c r="O5" s="339"/>
      <c r="P5" s="339"/>
      <c r="Q5" s="339"/>
      <c r="R5" s="339"/>
      <c r="S5" s="3"/>
      <c r="T5" s="3"/>
      <c r="U5" s="142" t="s">
        <v>5</v>
      </c>
      <c r="V5" s="142">
        <v>2017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10"/>
    </row>
    <row r="6" spans="1:36" x14ac:dyDescent="0.25">
      <c r="A6" s="2" t="s">
        <v>6</v>
      </c>
      <c r="B6" s="2"/>
      <c r="C6" s="2"/>
      <c r="D6" s="2"/>
      <c r="E6" s="340" t="s">
        <v>313</v>
      </c>
      <c r="F6" s="340"/>
      <c r="G6" s="340"/>
      <c r="H6" s="340"/>
      <c r="I6" s="340"/>
      <c r="J6" s="340"/>
      <c r="K6" s="340"/>
      <c r="L6" s="340"/>
      <c r="M6" s="340"/>
      <c r="N6" s="340"/>
      <c r="O6" s="340"/>
      <c r="P6" s="340"/>
      <c r="Q6" s="340"/>
      <c r="R6" s="340"/>
      <c r="S6" s="4"/>
      <c r="T6" s="4"/>
      <c r="U6" s="142" t="s">
        <v>7</v>
      </c>
      <c r="V6" s="142">
        <v>2016</v>
      </c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11"/>
    </row>
    <row r="7" spans="1:36" x14ac:dyDescent="0.25">
      <c r="A7" s="2" t="s">
        <v>8</v>
      </c>
      <c r="B7" s="2"/>
      <c r="C7" s="2"/>
      <c r="D7" s="2"/>
      <c r="E7" s="340" t="s">
        <v>5</v>
      </c>
      <c r="F7" s="340"/>
      <c r="G7" s="340"/>
      <c r="H7" s="340"/>
      <c r="I7" s="340"/>
      <c r="J7" s="340"/>
      <c r="K7" s="340"/>
      <c r="L7" s="340"/>
      <c r="M7" s="340"/>
      <c r="N7" s="340"/>
      <c r="O7" s="340"/>
      <c r="P7" s="340"/>
      <c r="Q7" s="340"/>
      <c r="R7" s="340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12"/>
    </row>
    <row r="8" spans="1:36" x14ac:dyDescent="0.25">
      <c r="A8" s="2" t="s">
        <v>9</v>
      </c>
      <c r="B8" s="2"/>
      <c r="C8" s="2"/>
      <c r="D8" s="2"/>
      <c r="E8" s="345">
        <v>44114</v>
      </c>
      <c r="F8" s="345"/>
      <c r="G8" s="345"/>
      <c r="H8" s="345"/>
      <c r="I8" s="345"/>
      <c r="J8" s="345"/>
      <c r="K8" s="345"/>
      <c r="L8" s="345"/>
      <c r="M8" s="345"/>
      <c r="N8" s="345"/>
      <c r="O8" s="345"/>
      <c r="P8" s="345"/>
      <c r="Q8" s="345"/>
      <c r="R8" s="345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11"/>
    </row>
    <row r="9" spans="1:36" ht="15.75" customHeight="1" x14ac:dyDescent="0.25">
      <c r="A9" s="8" t="s">
        <v>10</v>
      </c>
      <c r="B9" s="6"/>
      <c r="C9" s="6"/>
      <c r="D9" s="6"/>
      <c r="E9" s="6"/>
      <c r="F9" s="6"/>
      <c r="G9" s="21"/>
      <c r="H9" s="21"/>
      <c r="I9" s="21"/>
      <c r="J9" s="21"/>
      <c r="K9" s="21"/>
      <c r="L9" s="145"/>
      <c r="M9" s="21"/>
      <c r="N9" s="21"/>
      <c r="O9" s="21"/>
      <c r="P9" s="21"/>
      <c r="Q9" s="21"/>
      <c r="R9" s="21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17"/>
      <c r="AJ9" s="18"/>
    </row>
    <row r="10" spans="1:36" x14ac:dyDescent="0.25">
      <c r="A10" s="21"/>
      <c r="B10" s="1"/>
      <c r="C10" s="23"/>
      <c r="D10" s="23"/>
      <c r="E10" s="350">
        <v>2020</v>
      </c>
      <c r="F10" s="350"/>
      <c r="G10" s="350"/>
      <c r="H10" s="351" t="s">
        <v>11</v>
      </c>
      <c r="I10" s="351"/>
      <c r="J10" s="351"/>
      <c r="K10" s="351"/>
      <c r="L10" s="351"/>
      <c r="M10" s="351"/>
      <c r="N10" s="351"/>
      <c r="O10" s="351"/>
      <c r="P10" s="351"/>
      <c r="Q10" s="351"/>
      <c r="R10" s="351"/>
      <c r="S10" s="351"/>
      <c r="T10" s="351"/>
      <c r="U10" s="351"/>
      <c r="V10" s="299"/>
      <c r="W10" s="299"/>
      <c r="X10" s="299"/>
      <c r="Y10" s="299"/>
      <c r="Z10" s="299"/>
      <c r="AA10" s="299"/>
      <c r="AB10" s="299"/>
      <c r="AC10" s="21"/>
      <c r="AD10" s="21"/>
      <c r="AE10" s="22"/>
      <c r="AF10" s="22"/>
      <c r="AG10" s="22"/>
      <c r="AH10" s="22"/>
      <c r="AI10" s="17"/>
      <c r="AJ10" s="18"/>
    </row>
    <row r="11" spans="1:36" x14ac:dyDescent="0.25">
      <c r="A11" s="21"/>
      <c r="B11" s="1"/>
      <c r="C11" s="23"/>
      <c r="D11" s="23"/>
      <c r="E11" s="352" t="s">
        <v>29</v>
      </c>
      <c r="F11" s="352"/>
      <c r="G11" s="352"/>
      <c r="H11" s="351"/>
      <c r="I11" s="351"/>
      <c r="J11" s="351"/>
      <c r="K11" s="351"/>
      <c r="L11" s="351"/>
      <c r="M11" s="351"/>
      <c r="N11" s="351"/>
      <c r="O11" s="351"/>
      <c r="P11" s="351"/>
      <c r="Q11" s="351"/>
      <c r="R11" s="351"/>
      <c r="S11" s="351"/>
      <c r="T11" s="351"/>
      <c r="U11" s="351"/>
      <c r="V11" s="299"/>
      <c r="W11" s="299"/>
      <c r="X11" s="299"/>
      <c r="Y11" s="299"/>
      <c r="Z11" s="299"/>
      <c r="AA11" s="299"/>
      <c r="AB11" s="299"/>
      <c r="AC11" s="21"/>
      <c r="AD11" s="21"/>
      <c r="AE11" s="22"/>
      <c r="AF11" s="22"/>
      <c r="AG11" s="22"/>
      <c r="AH11" s="22"/>
      <c r="AI11" s="17"/>
      <c r="AJ11" s="18"/>
    </row>
    <row r="12" spans="1:36" ht="18" customHeight="1" x14ac:dyDescent="0.25">
      <c r="A12" s="24"/>
      <c r="B12" s="24"/>
      <c r="C12" s="25"/>
      <c r="D12" s="25"/>
      <c r="E12" s="25"/>
      <c r="F12" s="25"/>
      <c r="G12" s="25"/>
      <c r="H12" s="25"/>
      <c r="I12" s="25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5"/>
      <c r="AD12" s="25"/>
      <c r="AE12" s="27"/>
      <c r="AF12" s="27"/>
      <c r="AG12" s="27"/>
      <c r="AH12" s="27"/>
      <c r="AI12" s="28"/>
      <c r="AJ12" s="18"/>
    </row>
    <row r="13" spans="1:36" ht="18" customHeight="1" x14ac:dyDescent="0.25">
      <c r="A13" s="29" t="s">
        <v>13</v>
      </c>
      <c r="B13" s="30"/>
      <c r="C13" s="30"/>
      <c r="D13" s="30"/>
      <c r="E13" s="30"/>
      <c r="F13" s="30"/>
      <c r="G13" s="21"/>
      <c r="H13" s="21"/>
      <c r="I13" s="21"/>
      <c r="J13" s="31"/>
      <c r="K13" s="31"/>
      <c r="L13" s="31"/>
      <c r="M13" s="31"/>
      <c r="N13" s="31"/>
      <c r="O13" s="31"/>
      <c r="P13" s="31"/>
      <c r="Q13" s="31"/>
      <c r="R13" s="143" t="s">
        <v>12</v>
      </c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21"/>
      <c r="AD13" s="21"/>
      <c r="AE13" s="22"/>
      <c r="AF13" s="17"/>
      <c r="AG13" s="17"/>
      <c r="AH13" s="17"/>
      <c r="AI13" s="17"/>
      <c r="AJ13" s="18"/>
    </row>
    <row r="14" spans="1:36" ht="18" customHeight="1" x14ac:dyDescent="0.25">
      <c r="A14" s="30" t="s">
        <v>14</v>
      </c>
      <c r="B14" s="30"/>
      <c r="C14" s="30"/>
      <c r="D14" s="30"/>
      <c r="E14" s="30"/>
      <c r="F14" s="30"/>
      <c r="G14" s="21"/>
      <c r="H14" s="21"/>
      <c r="I14" s="21"/>
      <c r="J14" s="31"/>
      <c r="K14" s="31"/>
      <c r="L14" s="31"/>
      <c r="M14" s="31"/>
      <c r="N14" s="31"/>
      <c r="O14" s="31"/>
      <c r="P14" s="31"/>
      <c r="Q14" s="31"/>
      <c r="R14" s="144" t="s">
        <v>15</v>
      </c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21"/>
      <c r="AD14" s="21"/>
      <c r="AE14" s="22"/>
      <c r="AF14" s="17"/>
      <c r="AG14" s="17"/>
      <c r="AH14" s="17"/>
      <c r="AI14" s="17"/>
      <c r="AJ14" s="18"/>
    </row>
    <row r="15" spans="1:36" ht="18" customHeight="1" x14ac:dyDescent="0.25">
      <c r="A15" s="30" t="s">
        <v>16</v>
      </c>
      <c r="B15" s="30"/>
      <c r="C15" s="30"/>
      <c r="D15" s="30"/>
      <c r="E15" s="30"/>
      <c r="F15" s="30"/>
      <c r="G15" s="21"/>
      <c r="H15" s="21"/>
      <c r="I15" s="21"/>
      <c r="J15" s="31"/>
      <c r="K15" s="31"/>
      <c r="L15" s="31"/>
      <c r="M15" s="31"/>
      <c r="N15" s="31"/>
      <c r="O15" s="31"/>
      <c r="P15" s="31"/>
      <c r="Q15" s="31"/>
      <c r="R15" s="144" t="s">
        <v>17</v>
      </c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21"/>
      <c r="AD15" s="21"/>
      <c r="AE15" s="22"/>
      <c r="AF15" s="17"/>
      <c r="AG15" s="17"/>
      <c r="AH15" s="17"/>
      <c r="AI15" s="17"/>
      <c r="AJ15" s="18"/>
    </row>
    <row r="16" spans="1:36" ht="18" customHeight="1" x14ac:dyDescent="0.25">
      <c r="A16" s="30" t="s">
        <v>18</v>
      </c>
      <c r="B16" s="30"/>
      <c r="C16" s="30"/>
      <c r="D16" s="30"/>
      <c r="E16" s="30"/>
      <c r="F16" s="30"/>
      <c r="G16" s="21"/>
      <c r="H16" s="21"/>
      <c r="I16" s="21"/>
      <c r="J16" s="31"/>
      <c r="K16" s="31"/>
      <c r="L16" s="31"/>
      <c r="M16" s="31"/>
      <c r="N16" s="31"/>
      <c r="O16" s="31"/>
      <c r="P16" s="31"/>
      <c r="Q16" s="31"/>
      <c r="R16" s="144" t="s">
        <v>19</v>
      </c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21"/>
      <c r="AD16" s="21"/>
      <c r="AE16" s="22"/>
      <c r="AF16" s="17"/>
      <c r="AG16" s="17"/>
      <c r="AH16" s="17"/>
      <c r="AI16" s="17"/>
      <c r="AJ16" s="18"/>
    </row>
    <row r="17" spans="1:36" ht="18" customHeight="1" x14ac:dyDescent="0.25">
      <c r="A17" s="30" t="s">
        <v>20</v>
      </c>
      <c r="B17" s="30"/>
      <c r="C17" s="30"/>
      <c r="D17" s="30"/>
      <c r="E17" s="30"/>
      <c r="F17" s="30"/>
      <c r="G17" s="21"/>
      <c r="H17" s="21"/>
      <c r="I17" s="21"/>
      <c r="J17" s="31"/>
      <c r="K17" s="31"/>
      <c r="L17" s="31"/>
      <c r="M17" s="31"/>
      <c r="N17" s="31"/>
      <c r="O17" s="31"/>
      <c r="P17" s="31"/>
      <c r="Q17" s="31"/>
      <c r="R17" s="144" t="s">
        <v>21</v>
      </c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21"/>
      <c r="AD17" s="21"/>
      <c r="AE17" s="22"/>
      <c r="AF17" s="17"/>
      <c r="AG17" s="17"/>
      <c r="AH17" s="17"/>
      <c r="AI17" s="17"/>
      <c r="AJ17" s="18"/>
    </row>
    <row r="18" spans="1:36" ht="18" customHeight="1" x14ac:dyDescent="0.25">
      <c r="A18" s="30" t="s">
        <v>22</v>
      </c>
      <c r="B18" s="30"/>
      <c r="C18" s="30"/>
      <c r="D18" s="30"/>
      <c r="E18" s="30"/>
      <c r="F18" s="30"/>
      <c r="G18" s="21"/>
      <c r="H18" s="21"/>
      <c r="I18" s="21"/>
      <c r="J18" s="31"/>
      <c r="K18" s="31"/>
      <c r="L18" s="31"/>
      <c r="M18" s="31"/>
      <c r="N18" s="31"/>
      <c r="O18" s="31"/>
      <c r="P18" s="31"/>
      <c r="Q18" s="31"/>
      <c r="R18" s="144" t="s">
        <v>23</v>
      </c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21"/>
      <c r="AD18" s="21"/>
      <c r="AE18" s="22"/>
      <c r="AF18" s="17"/>
      <c r="AG18" s="17"/>
      <c r="AH18" s="17"/>
      <c r="AI18" s="17"/>
      <c r="AJ18" s="18"/>
    </row>
    <row r="19" spans="1:36" ht="18" customHeight="1" x14ac:dyDescent="0.25">
      <c r="A19" s="30" t="s">
        <v>24</v>
      </c>
      <c r="B19" s="32"/>
      <c r="C19" s="32"/>
      <c r="D19" s="32"/>
      <c r="E19" s="32"/>
      <c r="F19" s="32"/>
      <c r="G19" s="33"/>
      <c r="H19" s="33"/>
      <c r="I19" s="33"/>
      <c r="J19" s="34"/>
      <c r="K19" s="31"/>
      <c r="L19" s="31"/>
      <c r="M19" s="31"/>
      <c r="N19" s="31"/>
      <c r="O19" s="31"/>
      <c r="P19" s="31"/>
      <c r="Q19" s="31"/>
      <c r="R19" s="144" t="s">
        <v>25</v>
      </c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21"/>
      <c r="AD19" s="21"/>
      <c r="AE19" s="22"/>
      <c r="AF19" s="17"/>
      <c r="AG19" s="17"/>
      <c r="AH19" s="17"/>
      <c r="AI19" s="17"/>
      <c r="AJ19" s="18"/>
    </row>
    <row r="20" spans="1:36" ht="18" customHeight="1" x14ac:dyDescent="0.25">
      <c r="A20" s="30" t="s">
        <v>26</v>
      </c>
      <c r="B20" s="32"/>
      <c r="C20" s="32"/>
      <c r="D20" s="32"/>
      <c r="E20" s="32"/>
      <c r="F20" s="32"/>
      <c r="G20" s="33"/>
      <c r="H20" s="33"/>
      <c r="I20" s="33"/>
      <c r="J20" s="34"/>
      <c r="K20" s="34"/>
      <c r="L20" s="34"/>
      <c r="M20" s="34"/>
      <c r="N20" s="34"/>
      <c r="O20" s="34"/>
      <c r="P20" s="34"/>
      <c r="Q20" s="34"/>
      <c r="R20" s="144" t="s">
        <v>27</v>
      </c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3"/>
      <c r="AD20" s="33"/>
      <c r="AE20" s="17"/>
      <c r="AF20" s="17"/>
      <c r="AG20" s="17"/>
      <c r="AH20" s="17"/>
      <c r="AI20" s="17"/>
      <c r="AJ20" s="18"/>
    </row>
    <row r="21" spans="1:36" ht="18" customHeight="1" x14ac:dyDescent="0.25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4"/>
      <c r="L21" s="34"/>
      <c r="M21" s="34"/>
      <c r="N21" s="34"/>
      <c r="O21" s="34"/>
      <c r="P21" s="34"/>
      <c r="Q21" s="34"/>
      <c r="R21" s="144" t="s">
        <v>28</v>
      </c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3"/>
      <c r="AD21" s="33"/>
      <c r="AE21" s="17"/>
      <c r="AF21" s="17"/>
      <c r="AG21" s="17"/>
      <c r="AH21" s="17"/>
      <c r="AI21" s="17"/>
      <c r="AJ21" s="18"/>
    </row>
    <row r="22" spans="1:36" ht="18" customHeight="1" x14ac:dyDescent="0.25">
      <c r="A22" s="30"/>
      <c r="B22" s="32"/>
      <c r="C22" s="32"/>
      <c r="D22" s="32"/>
      <c r="E22" s="32"/>
      <c r="F22" s="32"/>
      <c r="G22" s="33"/>
      <c r="H22" s="33"/>
      <c r="I22" s="33"/>
      <c r="J22" s="34"/>
      <c r="K22" s="34"/>
      <c r="L22" s="34"/>
      <c r="M22" s="34"/>
      <c r="N22" s="34"/>
      <c r="O22" s="34"/>
      <c r="P22" s="34"/>
      <c r="Q22" s="34"/>
      <c r="R22" s="144" t="s">
        <v>29</v>
      </c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3"/>
      <c r="AD22" s="33"/>
      <c r="AE22" s="17"/>
      <c r="AF22" s="17"/>
      <c r="AG22" s="17"/>
      <c r="AH22" s="17"/>
      <c r="AI22" s="17"/>
      <c r="AJ22" s="18"/>
    </row>
    <row r="23" spans="1:36" ht="18" customHeight="1" x14ac:dyDescent="0.25">
      <c r="A23" s="81" t="s">
        <v>30</v>
      </c>
      <c r="B23" s="32"/>
      <c r="C23" s="32"/>
      <c r="D23" s="32"/>
      <c r="E23" s="32"/>
      <c r="F23" s="32"/>
      <c r="G23" s="33"/>
      <c r="H23" s="33"/>
      <c r="I23" s="33"/>
      <c r="J23" s="34"/>
      <c r="K23" s="34"/>
      <c r="L23" s="34"/>
      <c r="M23" s="34"/>
      <c r="N23" s="34"/>
      <c r="O23" s="34"/>
      <c r="P23" s="34"/>
      <c r="Q23" s="34"/>
      <c r="R23" s="144" t="s">
        <v>31</v>
      </c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3"/>
      <c r="AD23" s="33"/>
      <c r="AE23" s="17"/>
      <c r="AF23" s="17"/>
      <c r="AG23" s="17"/>
      <c r="AH23" s="17"/>
      <c r="AI23" s="17"/>
      <c r="AJ23" s="18"/>
    </row>
    <row r="24" spans="1:36" x14ac:dyDescent="0.25">
      <c r="A24" s="84" t="s">
        <v>32</v>
      </c>
      <c r="B24" s="9"/>
      <c r="C24" s="9"/>
      <c r="D24" s="9"/>
      <c r="E24" s="83">
        <f>(E34)</f>
        <v>0</v>
      </c>
      <c r="F24" s="35"/>
      <c r="G24" s="81" t="s">
        <v>33</v>
      </c>
      <c r="H24" s="39"/>
      <c r="I24" s="39"/>
      <c r="J24" s="39"/>
      <c r="K24" s="39"/>
      <c r="L24" s="39"/>
      <c r="M24" s="39"/>
      <c r="N24" s="39"/>
      <c r="O24" s="39"/>
      <c r="P24" s="36"/>
      <c r="Q24" s="36"/>
      <c r="R24" s="144" t="s">
        <v>34</v>
      </c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7"/>
      <c r="AD24" s="38"/>
      <c r="AE24" s="38"/>
      <c r="AF24" s="39"/>
      <c r="AG24" s="39"/>
      <c r="AH24" s="39"/>
      <c r="AI24" s="39"/>
      <c r="AJ24" s="18"/>
    </row>
    <row r="25" spans="1:36" x14ac:dyDescent="0.25">
      <c r="A25" s="84" t="s">
        <v>35</v>
      </c>
      <c r="B25" s="9"/>
      <c r="C25" s="9"/>
      <c r="D25" s="9"/>
      <c r="E25" s="83">
        <f>(F34)</f>
        <v>0</v>
      </c>
      <c r="F25" s="35"/>
      <c r="G25" s="85" t="s">
        <v>36</v>
      </c>
      <c r="H25" s="36"/>
      <c r="I25" s="39"/>
      <c r="J25" s="82">
        <f>SUM(E24,E27)</f>
        <v>3914</v>
      </c>
      <c r="K25" s="39"/>
      <c r="L25" s="39"/>
      <c r="M25" s="39"/>
      <c r="N25" s="39"/>
      <c r="O25" s="39"/>
      <c r="P25" s="36"/>
      <c r="Q25" s="36"/>
      <c r="R25" s="144" t="s">
        <v>37</v>
      </c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7"/>
      <c r="AD25" s="38"/>
      <c r="AE25" s="38"/>
      <c r="AF25" s="39"/>
      <c r="AG25" s="39"/>
      <c r="AH25" s="39"/>
      <c r="AI25" s="39"/>
      <c r="AJ25" s="18"/>
    </row>
    <row r="26" spans="1:36" x14ac:dyDescent="0.25">
      <c r="A26" s="81" t="s">
        <v>38</v>
      </c>
      <c r="B26" s="32"/>
      <c r="C26" s="32"/>
      <c r="D26" s="32"/>
      <c r="E26" s="32"/>
      <c r="F26" s="35"/>
      <c r="G26" s="85" t="s">
        <v>39</v>
      </c>
      <c r="H26" s="36"/>
      <c r="I26" s="39"/>
      <c r="J26" s="82">
        <f>SUM(E25,E28)</f>
        <v>577</v>
      </c>
      <c r="K26" s="39"/>
      <c r="L26" s="39"/>
      <c r="M26" s="39"/>
      <c r="N26" s="39"/>
      <c r="O26" s="39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7"/>
      <c r="AD26" s="38"/>
      <c r="AE26" s="38"/>
      <c r="AF26" s="39"/>
      <c r="AG26" s="39"/>
      <c r="AH26" s="39"/>
      <c r="AI26" s="39"/>
      <c r="AJ26" s="18"/>
    </row>
    <row r="27" spans="1:36" x14ac:dyDescent="0.25">
      <c r="A27" s="84" t="s">
        <v>40</v>
      </c>
      <c r="B27" s="9"/>
      <c r="C27" s="9"/>
      <c r="D27" s="9"/>
      <c r="E27" s="83">
        <f>(P34)</f>
        <v>3914</v>
      </c>
      <c r="F27" s="35"/>
      <c r="G27" s="39"/>
      <c r="H27" s="39"/>
      <c r="I27" s="39"/>
      <c r="J27" s="36"/>
      <c r="K27" s="39"/>
      <c r="L27" s="39"/>
      <c r="M27" s="39"/>
      <c r="N27" s="36"/>
      <c r="O27" s="36"/>
      <c r="P27" s="36"/>
      <c r="Q27" s="36"/>
      <c r="R27" s="37"/>
      <c r="S27" s="37"/>
      <c r="T27" s="37"/>
      <c r="U27" s="37"/>
      <c r="V27" s="37"/>
      <c r="W27" s="37"/>
      <c r="X27" s="36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18"/>
    </row>
    <row r="28" spans="1:36" x14ac:dyDescent="0.25">
      <c r="A28" s="84" t="s">
        <v>41</v>
      </c>
      <c r="B28" s="9"/>
      <c r="C28" s="9"/>
      <c r="D28" s="9"/>
      <c r="E28" s="83">
        <f>(Q34)</f>
        <v>577</v>
      </c>
      <c r="F28" s="35"/>
      <c r="G28" s="81"/>
      <c r="H28" s="36"/>
      <c r="I28" s="39"/>
      <c r="J28" s="36"/>
      <c r="K28" s="39"/>
      <c r="L28" s="39"/>
      <c r="M28" s="39"/>
      <c r="N28" s="39"/>
      <c r="O28" s="39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7"/>
      <c r="AD28" s="38"/>
      <c r="AE28" s="38"/>
      <c r="AF28" s="39"/>
      <c r="AG28" s="39"/>
      <c r="AH28" s="39"/>
      <c r="AI28" s="39"/>
      <c r="AJ28" s="18"/>
    </row>
    <row r="29" spans="1:36" ht="18" customHeight="1" x14ac:dyDescent="0.25">
      <c r="A29" s="30"/>
      <c r="B29" s="1"/>
      <c r="C29" s="23"/>
      <c r="D29" s="23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18"/>
    </row>
    <row r="30" spans="1:36" x14ac:dyDescent="0.25">
      <c r="A30" s="341" t="s">
        <v>42</v>
      </c>
      <c r="B30" s="341"/>
      <c r="C30" s="342"/>
      <c r="D30" s="300"/>
      <c r="E30" s="341"/>
      <c r="F30" s="341"/>
      <c r="G30" s="341"/>
      <c r="H30" s="341"/>
      <c r="I30" s="341"/>
      <c r="J30" s="341"/>
      <c r="K30" s="341"/>
      <c r="L30" s="341"/>
      <c r="M30" s="341"/>
      <c r="N30" s="342"/>
      <c r="O30" s="300"/>
      <c r="P30" s="341" t="s">
        <v>43</v>
      </c>
      <c r="Q30" s="341"/>
      <c r="R30" s="341"/>
      <c r="S30" s="341"/>
      <c r="T30" s="341"/>
      <c r="U30" s="341"/>
      <c r="V30" s="341"/>
      <c r="W30" s="341"/>
      <c r="X30" s="341"/>
      <c r="Y30" s="342"/>
      <c r="Z30" s="341" t="s">
        <v>44</v>
      </c>
      <c r="AA30" s="341"/>
      <c r="AB30" s="341"/>
      <c r="AC30" s="341"/>
      <c r="AD30" s="341"/>
      <c r="AE30" s="341"/>
      <c r="AF30" s="341"/>
      <c r="AG30" s="341"/>
      <c r="AH30" s="341"/>
      <c r="AI30" s="342"/>
      <c r="AJ30" s="18"/>
    </row>
    <row r="31" spans="1:36" ht="15" customHeight="1" x14ac:dyDescent="0.25">
      <c r="A31" s="354" t="s">
        <v>45</v>
      </c>
      <c r="B31" s="73"/>
      <c r="C31" s="73"/>
      <c r="D31" s="343" t="s">
        <v>46</v>
      </c>
      <c r="E31" s="357" t="s">
        <v>47</v>
      </c>
      <c r="F31" s="360" t="s">
        <v>48</v>
      </c>
      <c r="G31" s="361"/>
      <c r="H31" s="361"/>
      <c r="I31" s="361"/>
      <c r="J31" s="361"/>
      <c r="K31" s="361"/>
      <c r="L31" s="361"/>
      <c r="M31" s="362"/>
      <c r="N31" s="363" t="s">
        <v>49</v>
      </c>
      <c r="O31" s="343" t="s">
        <v>46</v>
      </c>
      <c r="P31" s="357" t="s">
        <v>50</v>
      </c>
      <c r="Q31" s="360" t="s">
        <v>48</v>
      </c>
      <c r="R31" s="361"/>
      <c r="S31" s="361"/>
      <c r="T31" s="361"/>
      <c r="U31" s="361"/>
      <c r="V31" s="361"/>
      <c r="W31" s="366"/>
      <c r="X31" s="76"/>
      <c r="Y31" s="343" t="s">
        <v>49</v>
      </c>
      <c r="Z31" s="343" t="s">
        <v>51</v>
      </c>
      <c r="AA31" s="368" t="s">
        <v>48</v>
      </c>
      <c r="AB31" s="369"/>
      <c r="AC31" s="369"/>
      <c r="AD31" s="369"/>
      <c r="AE31" s="369"/>
      <c r="AF31" s="369"/>
      <c r="AG31" s="369"/>
      <c r="AH31" s="370"/>
      <c r="AI31" s="343" t="s">
        <v>49</v>
      </c>
      <c r="AJ31" s="18"/>
    </row>
    <row r="32" spans="1:36" ht="15" customHeight="1" x14ac:dyDescent="0.25">
      <c r="A32" s="355"/>
      <c r="B32" s="371" t="s">
        <v>52</v>
      </c>
      <c r="C32" s="371" t="s">
        <v>53</v>
      </c>
      <c r="D32" s="346"/>
      <c r="E32" s="358"/>
      <c r="F32" s="346" t="s">
        <v>54</v>
      </c>
      <c r="G32" s="347" t="s">
        <v>55</v>
      </c>
      <c r="H32" s="348"/>
      <c r="I32" s="349"/>
      <c r="J32" s="347" t="s">
        <v>56</v>
      </c>
      <c r="K32" s="348"/>
      <c r="L32" s="348"/>
      <c r="M32" s="343" t="s">
        <v>57</v>
      </c>
      <c r="N32" s="364"/>
      <c r="O32" s="346"/>
      <c r="P32" s="358"/>
      <c r="Q32" s="343" t="s">
        <v>58</v>
      </c>
      <c r="R32" s="368" t="s">
        <v>55</v>
      </c>
      <c r="S32" s="369"/>
      <c r="T32" s="370"/>
      <c r="U32" s="368" t="s">
        <v>56</v>
      </c>
      <c r="V32" s="369"/>
      <c r="W32" s="369"/>
      <c r="X32" s="343" t="s">
        <v>59</v>
      </c>
      <c r="Y32" s="346"/>
      <c r="Z32" s="346"/>
      <c r="AA32" s="363" t="s">
        <v>60</v>
      </c>
      <c r="AB32" s="368" t="s">
        <v>55</v>
      </c>
      <c r="AC32" s="369"/>
      <c r="AD32" s="370"/>
      <c r="AE32" s="368" t="s">
        <v>56</v>
      </c>
      <c r="AF32" s="369"/>
      <c r="AG32" s="369"/>
      <c r="AH32" s="343" t="s">
        <v>59</v>
      </c>
      <c r="AI32" s="346"/>
      <c r="AJ32" s="18"/>
    </row>
    <row r="33" spans="1:36" ht="41.25" customHeight="1" x14ac:dyDescent="0.25">
      <c r="A33" s="356"/>
      <c r="B33" s="343"/>
      <c r="C33" s="343"/>
      <c r="D33" s="344"/>
      <c r="E33" s="359"/>
      <c r="F33" s="344"/>
      <c r="G33" s="41" t="s">
        <v>61</v>
      </c>
      <c r="H33" s="41" t="s">
        <v>62</v>
      </c>
      <c r="I33" s="41" t="s">
        <v>63</v>
      </c>
      <c r="J33" s="41" t="s">
        <v>61</v>
      </c>
      <c r="K33" s="41" t="s">
        <v>62</v>
      </c>
      <c r="L33" s="74" t="s">
        <v>63</v>
      </c>
      <c r="M33" s="346"/>
      <c r="N33" s="365"/>
      <c r="O33" s="344"/>
      <c r="P33" s="359"/>
      <c r="Q33" s="344"/>
      <c r="R33" s="41" t="s">
        <v>61</v>
      </c>
      <c r="S33" s="41" t="s">
        <v>62</v>
      </c>
      <c r="T33" s="41" t="s">
        <v>63</v>
      </c>
      <c r="U33" s="41" t="s">
        <v>61</v>
      </c>
      <c r="V33" s="41" t="s">
        <v>62</v>
      </c>
      <c r="W33" s="74" t="s">
        <v>63</v>
      </c>
      <c r="X33" s="344"/>
      <c r="Y33" s="367"/>
      <c r="Z33" s="377"/>
      <c r="AA33" s="365"/>
      <c r="AB33" s="40" t="s">
        <v>61</v>
      </c>
      <c r="AC33" s="41" t="s">
        <v>62</v>
      </c>
      <c r="AD33" s="41" t="s">
        <v>63</v>
      </c>
      <c r="AE33" s="40" t="s">
        <v>61</v>
      </c>
      <c r="AF33" s="41" t="s">
        <v>62</v>
      </c>
      <c r="AG33" s="74" t="s">
        <v>63</v>
      </c>
      <c r="AH33" s="344"/>
      <c r="AI33" s="367"/>
      <c r="AJ33" s="18"/>
    </row>
    <row r="34" spans="1:36" ht="15.75" customHeight="1" x14ac:dyDescent="0.25">
      <c r="A34" s="372" t="s">
        <v>33</v>
      </c>
      <c r="B34" s="372"/>
      <c r="C34" s="373"/>
      <c r="D34" s="301">
        <f>SUM(Ahualulco!D31,Alaquines!D31,Aquismon!D31,ArmadillodelosInfante!D31,AxtladeTerrazas!D31,Catorce!D31,Cedral!D31,Cerritos!D31,CerrodeSanPedro!D31,Charcas!D31,CiudadFernandez!D31,CiudadValles!D31,CiudaddelMaiz!D31,Coxcatlan!D31,Cardenas!D31,Ebano!D31,ElNaranjo!D31,Guadalcazar!D31,Huehuetlan!D31,Lagunillas!D31,Matehuala!D31,Matlapa!D31,MexquiticdeCarmona!D31,Moctezuma!D31,Rayon!D31,Rioverde!D31,Salinas!D31,SanAntonio!D31,SanCirodeAcosta!D31,SanLuisPotosi!D31,SanMartinChalchicuautla!D31,SanNicolasTolentino!D31,SanVicenteTancuayalab!D31,SantaCatarina!D31,SantaMariadelRio!D31,SantoDomingo!D31,SoledaddeGracianoSanchez!D31,Tamasopo!D31,Tamazunchale!D31,Tampacan!D31,TampamolonCorona!D31,Tamuin!D31,Tancanhuitz!D31,Tanlajas!D31,TanquiandeEscobedo!D31,TierraNueva!D31,Vanegas!D31,Venado!D31,VillaHidalgo!D31,VillaJuarez!D31,VilladeArista!D31,VilladeArriaga!D31,VilladeGuadalupe!D31,VilladeRamos!D31,VilladeReyes!D31,VilladelaPaz!D31,Xilitla!D31,Zaragoza!D31)</f>
        <v>0</v>
      </c>
      <c r="E34" s="156">
        <f>SUM(E35,E67,E77,E85,E149,E154,E158)</f>
        <v>0</v>
      </c>
      <c r="F34" s="146">
        <f>SUM(F35,F67,F85,F154)</f>
        <v>0</v>
      </c>
      <c r="G34" s="146">
        <f t="shared" ref="G34:M34" si="0">SUM(G35,G67,G145,G154)</f>
        <v>0</v>
      </c>
      <c r="H34" s="146">
        <f t="shared" si="0"/>
        <v>0</v>
      </c>
      <c r="I34" s="146">
        <f t="shared" si="0"/>
        <v>0</v>
      </c>
      <c r="J34" s="146">
        <f t="shared" si="0"/>
        <v>0</v>
      </c>
      <c r="K34" s="146">
        <f t="shared" si="0"/>
        <v>0</v>
      </c>
      <c r="L34" s="146">
        <f t="shared" si="0"/>
        <v>0</v>
      </c>
      <c r="M34" s="146">
        <f t="shared" si="0"/>
        <v>0</v>
      </c>
      <c r="N34" s="147">
        <f>N85</f>
        <v>0</v>
      </c>
      <c r="O34" s="301">
        <f>SUM(Ahualulco!F31,Alaquines!F31,Aquismon!F31,ArmadillodelosInfante!F31,AxtladeTerrazas!F31,Catorce!F31,Cedral!F31,Cerritos!F31,CerrodeSanPedro!F31,Charcas!F31,CiudadFernandez!F31,CiudadValles!F31,CiudaddelMaiz!F31,Coxcatlan!F31,Cardenas!F31,Ebano!F31,ElNaranjo!F31,Guadalcazar!F31,Huehuetlan!F31,Lagunillas!F31,Matehuala!F31,Matlapa!F31,MexquiticdeCarmona!F31,Moctezuma!F31,Rayon!F31,Rioverde!F31,Salinas!F31,SanAntonio!F31,SanCirodeAcosta!F31,SanLuisPotosi!F31,SanMartinChalchicuautla!F31,SanNicolasTolentino!F31,SanVicenteTancuayalab!F31,SantaCatarina!F31,SantaMariadelRio!F31,SantoDomingo!F31,SoledaddeGracianoSanchez!F31,Tamasopo!F31,Tamazunchale!F31,Tampacan!F31,TampamolonCorona!F31,Tamuin!F31,Tancanhuitz!F31,Tanlajas!F31,TanquiandeEscobedo!F31,TierraNueva!F31,Vanegas!F31,Venado!F31,VillaHidalgo!F31,VillaJuarez!F31,VilladeArista!F31,VilladeArriaga!F31,VilladeGuadalupe!F31,VilladeRamos!F31,VilladeReyes!F31,VilladelaPaz!F31,Xilitla!F31,Zaragoza!F31)</f>
        <v>3914</v>
      </c>
      <c r="P34" s="159">
        <f>SUM(P35,P67,P77,P85,P149,P154,P158)</f>
        <v>3914</v>
      </c>
      <c r="Q34" s="146">
        <f>SUM(Q35,Q67,Q85,Q154)</f>
        <v>577</v>
      </c>
      <c r="R34" s="146">
        <f t="shared" ref="R34:X34" si="1">SUM(R35,R67,R145,R154)</f>
        <v>13</v>
      </c>
      <c r="S34" s="146">
        <f t="shared" si="1"/>
        <v>164</v>
      </c>
      <c r="T34" s="146">
        <f t="shared" si="1"/>
        <v>43</v>
      </c>
      <c r="U34" s="146">
        <f t="shared" si="1"/>
        <v>15</v>
      </c>
      <c r="V34" s="146">
        <f t="shared" si="1"/>
        <v>232</v>
      </c>
      <c r="W34" s="146">
        <f t="shared" si="1"/>
        <v>92</v>
      </c>
      <c r="X34" s="146">
        <f t="shared" si="1"/>
        <v>18</v>
      </c>
      <c r="Y34" s="147">
        <f>Y85</f>
        <v>284</v>
      </c>
      <c r="Z34" s="146">
        <f t="shared" ref="Z34:AI34" si="2">SUM(E34,P34)</f>
        <v>3914</v>
      </c>
      <c r="AA34" s="148">
        <f t="shared" si="2"/>
        <v>577</v>
      </c>
      <c r="AB34" s="148">
        <f t="shared" si="2"/>
        <v>13</v>
      </c>
      <c r="AC34" s="148">
        <f t="shared" si="2"/>
        <v>164</v>
      </c>
      <c r="AD34" s="148">
        <f t="shared" si="2"/>
        <v>43</v>
      </c>
      <c r="AE34" s="148">
        <f t="shared" si="2"/>
        <v>15</v>
      </c>
      <c r="AF34" s="148">
        <f t="shared" si="2"/>
        <v>232</v>
      </c>
      <c r="AG34" s="148">
        <f t="shared" si="2"/>
        <v>92</v>
      </c>
      <c r="AH34" s="148">
        <f t="shared" si="2"/>
        <v>18</v>
      </c>
      <c r="AI34" s="148">
        <f t="shared" si="2"/>
        <v>284</v>
      </c>
      <c r="AJ34" s="86"/>
    </row>
    <row r="35" spans="1:36" ht="25.5" customHeight="1" x14ac:dyDescent="0.25">
      <c r="A35" s="353" t="s">
        <v>64</v>
      </c>
      <c r="B35" s="42">
        <v>1</v>
      </c>
      <c r="C35" s="43" t="s">
        <v>65</v>
      </c>
      <c r="D35" s="302">
        <f>SUM(Ahualulco!D32,Alaquines!D32,Aquismon!D32,ArmadillodelosInfante!D32,AxtladeTerrazas!D32,Catorce!D32,Cedral!D32,Cerritos!D32,CerrodeSanPedro!D32,Charcas!D32,CiudadFernandez!D32,CiudadValles!D32,CiudaddelMaiz!D32,Coxcatlan!D32,Cardenas!D32,Ebano!D32,ElNaranjo!D32,Guadalcazar!D32,Huehuetlan!D32,Lagunillas!D32,Matehuala!D32,Matlapa!D32,MexquiticdeCarmona!D32,Moctezuma!D32,Rayon!D32,Rioverde!D32,Salinas!D32,SanAntonio!D32,SanCirodeAcosta!D32,SanLuisPotosi!D32,SanMartinChalchicuautla!D32,SanNicolasTolentino!D32,SanVicenteTancuayalab!D32,SantaCatarina!D32,SantaMariadelRio!D32,SantoDomingo!D32,SoledaddeGracianoSanchez!D32,Tamasopo!D32,Tamazunchale!D32,Tampacan!D32,TampamolonCorona!D32,Tamuin!D32,Tancanhuitz!D32,Tanlajas!D32,TanquiandeEscobedo!D32,TierraNueva!D32,Vanegas!D32,Venado!D32,VillaHidalgo!D32,VillaJuarez!D32,VilladeArista!D32,VilladeArriaga!D32,VilladeGuadalupe!D32,VilladeRamos!D32,VilladeReyes!D32,VilladelaPaz!D32,Xilitla!D32,Zaragoza!D32)</f>
        <v>0</v>
      </c>
      <c r="E35" s="157">
        <f>SUM(E36,E48,E60,E65,E66)</f>
        <v>0</v>
      </c>
      <c r="F35" s="149">
        <f t="shared" ref="F35:F59" si="3">SUM(G35:M35)</f>
        <v>0</v>
      </c>
      <c r="G35" s="149">
        <f>SUM(G36,G48,G60,G66)</f>
        <v>0</v>
      </c>
      <c r="H35" s="149">
        <f>SUM(H36,H48,H60,H66)</f>
        <v>0</v>
      </c>
      <c r="I35" s="149">
        <f>SUM(I36,I48,I60,I66)</f>
        <v>0</v>
      </c>
      <c r="J35" s="149">
        <f>SUM(J36,J48,J66)</f>
        <v>0</v>
      </c>
      <c r="K35" s="149">
        <f>SUM(K36,K48,K66)</f>
        <v>0</v>
      </c>
      <c r="L35" s="149">
        <f>SUM(L36,L48,L66)</f>
        <v>0</v>
      </c>
      <c r="M35" s="149">
        <f>SUM(M36,M48,M65,M66)</f>
        <v>0</v>
      </c>
      <c r="N35" s="49"/>
      <c r="O35" s="302">
        <f>SUM(Ahualulco!F32,Alaquines!F32,Aquismon!F32,ArmadillodelosInfante!F32,AxtladeTerrazas!F32,Catorce!F32,Cedral!F32,Cerritos!F32,CerrodeSanPedro!F32,Charcas!F32,CiudadFernandez!F32,CiudadValles!F32,CiudaddelMaiz!F32,Coxcatlan!F32,Cardenas!F32,Ebano!F32,ElNaranjo!F32,Guadalcazar!F32,Huehuetlan!F32,Lagunillas!F32,Matehuala!F32,Matlapa!F32,MexquiticdeCarmona!F32,Moctezuma!F32,Rayon!F32,Rioverde!F32,Salinas!F32,SanAntonio!F32,SanCirodeAcosta!F32,SanLuisPotosi!F32,SanMartinChalchicuautla!F32,SanNicolasTolentino!F32,SanVicenteTancuayalab!F32,SantaCatarina!F32,SantaMariadelRio!F32,SantoDomingo!F32,SoledaddeGracianoSanchez!F32,Tamasopo!F32,Tamazunchale!F32,Tampacan!F32,TampamolonCorona!F32,Tamuin!F32,Tancanhuitz!F32,Tanlajas!F32,TanquiandeEscobedo!F32,TierraNueva!F32,Vanegas!F32,Venado!F32,VillaHidalgo!F32,VillaJuarez!F32,VilladeArista!F32,VilladeArriaga!F32,VilladeGuadalupe!F32,VilladeRamos!F32,VilladeReyes!F32,VilladelaPaz!F32,Xilitla!F32,Zaragoza!F32)</f>
        <v>473</v>
      </c>
      <c r="P35" s="160">
        <f>SUM(P36,P48,P60,P65,P66)</f>
        <v>473</v>
      </c>
      <c r="Q35" s="149">
        <f t="shared" ref="Q35:Q59" si="4">SUM(R35:X35)</f>
        <v>493</v>
      </c>
      <c r="R35" s="149">
        <f>SUM(R36,R48,R60,R66)</f>
        <v>7</v>
      </c>
      <c r="S35" s="149">
        <f>SUM(S36,S48,S60,S66)</f>
        <v>132</v>
      </c>
      <c r="T35" s="149">
        <f>SUM(T36,T48,T60,T66)</f>
        <v>32</v>
      </c>
      <c r="U35" s="149">
        <f>SUM(U36,U48,U66)</f>
        <v>12</v>
      </c>
      <c r="V35" s="149">
        <f>SUM(V36,V48,V66)</f>
        <v>213</v>
      </c>
      <c r="W35" s="149">
        <f>SUM(W36,W48,W66)</f>
        <v>85</v>
      </c>
      <c r="X35" s="149">
        <f>SUM(X36,X48,X65,X66)</f>
        <v>12</v>
      </c>
      <c r="Y35" s="49"/>
      <c r="Z35" s="190">
        <f t="shared" ref="Z35:Z59" si="5">SUM(E35,P35)</f>
        <v>473</v>
      </c>
      <c r="AA35" s="152">
        <f t="shared" ref="AA35:AA59" si="6">SUM(F35,Q35)</f>
        <v>493</v>
      </c>
      <c r="AB35" s="152">
        <f t="shared" ref="AB35:AB59" si="7">SUM(G35,R35)</f>
        <v>7</v>
      </c>
      <c r="AC35" s="152">
        <f t="shared" ref="AC35:AC59" si="8">SUM(H35,S35)</f>
        <v>132</v>
      </c>
      <c r="AD35" s="152">
        <f t="shared" ref="AD35:AD59" si="9">SUM(I35,T35)</f>
        <v>32</v>
      </c>
      <c r="AE35" s="152">
        <f t="shared" ref="AE35:AE59" si="10">SUM(J35,U35)</f>
        <v>12</v>
      </c>
      <c r="AF35" s="152">
        <f t="shared" ref="AF35:AF59" si="11">SUM(K35,V35)</f>
        <v>213</v>
      </c>
      <c r="AG35" s="152">
        <f t="shared" ref="AG35:AG59" si="12">SUM(L35,W35)</f>
        <v>85</v>
      </c>
      <c r="AH35" s="152">
        <f t="shared" ref="AH35:AH59" si="13">SUM(M35,X35)</f>
        <v>12</v>
      </c>
      <c r="AI35" s="75"/>
      <c r="AJ35" s="18"/>
    </row>
    <row r="36" spans="1:36" x14ac:dyDescent="0.25">
      <c r="A36" s="353"/>
      <c r="B36" s="44">
        <v>1.1000000000000001</v>
      </c>
      <c r="C36" s="125" t="s">
        <v>66</v>
      </c>
      <c r="D36" s="303">
        <f>SUM(Ahualulco!D33,Alaquines!D33,Aquismon!D33,ArmadillodelosInfante!D33,AxtladeTerrazas!D33,Catorce!D33,Cedral!D33,Cerritos!D33,CerrodeSanPedro!D33,Charcas!D33,CiudadFernandez!D33,CiudadValles!D33,CiudaddelMaiz!D33,Coxcatlan!D33,Cardenas!D33,Ebano!D33,ElNaranjo!D33,Guadalcazar!D33,Huehuetlan!D33,Lagunillas!D33,Matehuala!D33,Matlapa!D33,MexquiticdeCarmona!D33,Moctezuma!D33,Rayon!D33,Rioverde!D33,Salinas!D33,SanAntonio!D33,SanCirodeAcosta!D33,SanLuisPotosi!D33,SanMartinChalchicuautla!D33,SanNicolasTolentino!D33,SanVicenteTancuayalab!D33,SantaCatarina!D33,SantaMariadelRio!D33,SantoDomingo!D33,SoledaddeGracianoSanchez!D33,Tamasopo!D33,Tamazunchale!D33,Tampacan!D33,TampamolonCorona!D33,Tamuin!D33,Tancanhuitz!D33,Tanlajas!D33,TanquiandeEscobedo!D33,TierraNueva!D33,Vanegas!D33,Venado!D33,VillaHidalgo!D33,VillaJuarez!D33,VilladeArista!D33,VilladeArriaga!D33,VilladeGuadalupe!D33,VilladeRamos!D33,VilladeReyes!D33,VilladelaPaz!D33,Xilitla!D33,Zaragoza!D33)</f>
        <v>0</v>
      </c>
      <c r="E36" s="150">
        <f>SUM(E37,E42)</f>
        <v>0</v>
      </c>
      <c r="F36" s="150">
        <f t="shared" si="3"/>
        <v>0</v>
      </c>
      <c r="G36" s="150">
        <f t="shared" ref="G36:M36" si="14">SUM(G37,G42)</f>
        <v>0</v>
      </c>
      <c r="H36" s="150">
        <f t="shared" si="14"/>
        <v>0</v>
      </c>
      <c r="I36" s="150">
        <f t="shared" si="14"/>
        <v>0</v>
      </c>
      <c r="J36" s="150">
        <f t="shared" si="14"/>
        <v>0</v>
      </c>
      <c r="K36" s="150">
        <f t="shared" si="14"/>
        <v>0</v>
      </c>
      <c r="L36" s="150">
        <f t="shared" si="14"/>
        <v>0</v>
      </c>
      <c r="M36" s="150">
        <f t="shared" si="14"/>
        <v>0</v>
      </c>
      <c r="N36" s="49"/>
      <c r="O36" s="303">
        <f>SUM(Ahualulco!F33,Alaquines!F33,Aquismon!F33,ArmadillodelosInfante!F33,AxtladeTerrazas!F33,Catorce!F33,Cedral!F33,Cerritos!F33,CerrodeSanPedro!F33,Charcas!F33,CiudadFernandez!F33,CiudadValles!F33,CiudaddelMaiz!F33,Coxcatlan!F33,Cardenas!F33,Ebano!F33,ElNaranjo!F33,Guadalcazar!F33,Huehuetlan!F33,Lagunillas!F33,Matehuala!F33,Matlapa!F33,MexquiticdeCarmona!F33,Moctezuma!F33,Rayon!F33,Rioverde!F33,Salinas!F33,SanAntonio!F33,SanCirodeAcosta!F33,SanLuisPotosi!F33,SanMartinChalchicuautla!F33,SanNicolasTolentino!F33,SanVicenteTancuayalab!F33,SantaCatarina!F33,SantaMariadelRio!F33,SantoDomingo!F33,SoledaddeGracianoSanchez!F33,Tamasopo!F33,Tamazunchale!F33,Tampacan!F33,TampamolonCorona!F33,Tamuin!F33,Tancanhuitz!F33,Tanlajas!F33,TanquiandeEscobedo!F33,TierraNueva!F33,Vanegas!F33,Venado!F33,VillaHidalgo!F33,VillaJuarez!F33,VilladeArista!F33,VilladeArriaga!F33,VilladeGuadalupe!F33,VilladeRamos!F33,VilladeReyes!F33,VilladelaPaz!F33,Xilitla!F33,Zaragoza!F33)</f>
        <v>75</v>
      </c>
      <c r="P36" s="150">
        <f>SUM(P37,P42)</f>
        <v>75</v>
      </c>
      <c r="Q36" s="150">
        <f t="shared" si="4"/>
        <v>84</v>
      </c>
      <c r="R36" s="150">
        <f t="shared" ref="R36:X36" si="15">SUM(R37,R42)</f>
        <v>1</v>
      </c>
      <c r="S36" s="150">
        <f t="shared" si="15"/>
        <v>4</v>
      </c>
      <c r="T36" s="150">
        <f t="shared" si="15"/>
        <v>4</v>
      </c>
      <c r="U36" s="150">
        <f t="shared" si="15"/>
        <v>1</v>
      </c>
      <c r="V36" s="150">
        <f t="shared" si="15"/>
        <v>52</v>
      </c>
      <c r="W36" s="150">
        <f t="shared" si="15"/>
        <v>18</v>
      </c>
      <c r="X36" s="150">
        <f t="shared" si="15"/>
        <v>4</v>
      </c>
      <c r="Y36" s="49"/>
      <c r="Z36" s="153">
        <f t="shared" si="5"/>
        <v>75</v>
      </c>
      <c r="AA36" s="153">
        <f t="shared" si="6"/>
        <v>84</v>
      </c>
      <c r="AB36" s="153">
        <f t="shared" si="7"/>
        <v>1</v>
      </c>
      <c r="AC36" s="153">
        <f t="shared" si="8"/>
        <v>4</v>
      </c>
      <c r="AD36" s="153">
        <f t="shared" si="9"/>
        <v>4</v>
      </c>
      <c r="AE36" s="153">
        <f t="shared" si="10"/>
        <v>1</v>
      </c>
      <c r="AF36" s="153">
        <f t="shared" si="11"/>
        <v>52</v>
      </c>
      <c r="AG36" s="153">
        <f t="shared" si="12"/>
        <v>18</v>
      </c>
      <c r="AH36" s="153">
        <f t="shared" si="13"/>
        <v>4</v>
      </c>
      <c r="AI36" s="45"/>
      <c r="AJ36" s="18"/>
    </row>
    <row r="37" spans="1:36" x14ac:dyDescent="0.25">
      <c r="A37" s="353"/>
      <c r="B37" s="46" t="s">
        <v>67</v>
      </c>
      <c r="C37" s="114" t="s">
        <v>68</v>
      </c>
      <c r="D37" s="304">
        <f>SUM(Ahualulco!D34,Alaquines!D34,Aquismon!D34,ArmadillodelosInfante!D34,AxtladeTerrazas!D34,Catorce!D34,Cedral!D34,Cerritos!D34,CerrodeSanPedro!D34,Charcas!D34,CiudadFernandez!D34,CiudadValles!D34,CiudaddelMaiz!D34,Coxcatlan!D34,Cardenas!D34,Ebano!D34,ElNaranjo!D34,Guadalcazar!D34,Huehuetlan!D34,Lagunillas!D34,Matehuala!D34,Matlapa!D34,MexquiticdeCarmona!D34,Moctezuma!D34,Rayon!D34,Rioverde!D34,Salinas!D34,SanAntonio!D34,SanCirodeAcosta!D34,SanLuisPotosi!D34,SanMartinChalchicuautla!D34,SanNicolasTolentino!D34,SanVicenteTancuayalab!D34,SantaCatarina!D34,SantaMariadelRio!D34,SantoDomingo!D34,SoledaddeGracianoSanchez!D34,Tamasopo!D34,Tamazunchale!D34,Tampacan!D34,TampamolonCorona!D34,Tamuin!D34,Tancanhuitz!D34,Tanlajas!D34,TanquiandeEscobedo!D34,TierraNueva!D34,Vanegas!D34,Venado!D34,VillaHidalgo!D34,VillaJuarez!D34,VilladeArista!D34,VilladeArriaga!D34,VilladeGuadalupe!D34,VilladeRamos!D34,VilladeReyes!D34,VilladelaPaz!D34,Xilitla!D34,Zaragoza!D34)</f>
        <v>0</v>
      </c>
      <c r="E37" s="158">
        <f>SUM(E38:E41)</f>
        <v>0</v>
      </c>
      <c r="F37" s="151">
        <f t="shared" si="3"/>
        <v>0</v>
      </c>
      <c r="G37" s="151">
        <f t="shared" ref="G37:M37" si="16">SUM(G38:G41)</f>
        <v>0</v>
      </c>
      <c r="H37" s="151">
        <f t="shared" si="16"/>
        <v>0</v>
      </c>
      <c r="I37" s="151">
        <f t="shared" si="16"/>
        <v>0</v>
      </c>
      <c r="J37" s="151">
        <f t="shared" si="16"/>
        <v>0</v>
      </c>
      <c r="K37" s="151">
        <f t="shared" si="16"/>
        <v>0</v>
      </c>
      <c r="L37" s="151">
        <f t="shared" si="16"/>
        <v>0</v>
      </c>
      <c r="M37" s="151">
        <f t="shared" si="16"/>
        <v>0</v>
      </c>
      <c r="N37" s="127"/>
      <c r="O37" s="304">
        <f>SUM(Ahualulco!F34,Alaquines!F34,Aquismon!F34,ArmadillodelosInfante!F34,AxtladeTerrazas!F34,Catorce!F34,Cedral!F34,Cerritos!F34,CerrodeSanPedro!F34,Charcas!F34,CiudadFernandez!F34,CiudadValles!F34,CiudaddelMaiz!F34,Coxcatlan!F34,Cardenas!F34,Ebano!F34,ElNaranjo!F34,Guadalcazar!F34,Huehuetlan!F34,Lagunillas!F34,Matehuala!F34,Matlapa!F34,MexquiticdeCarmona!F34,Moctezuma!F34,Rayon!F34,Rioverde!F34,Salinas!F34,SanAntonio!F34,SanCirodeAcosta!F34,SanLuisPotosi!F34,SanMartinChalchicuautla!F34,SanNicolasTolentino!F34,SanVicenteTancuayalab!F34,SantaCatarina!F34,SantaMariadelRio!F34,SantoDomingo!F34,SoledaddeGracianoSanchez!F34,Tamasopo!F34,Tamazunchale!F34,Tampacan!F34,TampamolonCorona!F34,Tamuin!F34,Tancanhuitz!F34,Tanlajas!F34,TanquiandeEscobedo!F34,TierraNueva!F34,Vanegas!F34,Venado!F34,VillaHidalgo!F34,VillaJuarez!F34,VilladeArista!F34,VilladeArriaga!F34,VilladeGuadalupe!F34,VilladeRamos!F34,VilladeReyes!F34,VilladelaPaz!F34,Xilitla!F34,Zaragoza!F34)</f>
        <v>52</v>
      </c>
      <c r="P37" s="161">
        <f>SUM(P38:P41)</f>
        <v>52</v>
      </c>
      <c r="Q37" s="151">
        <f t="shared" si="4"/>
        <v>61</v>
      </c>
      <c r="R37" s="151">
        <f t="shared" ref="R37:X37" si="17">SUM(R38:R41)</f>
        <v>0</v>
      </c>
      <c r="S37" s="151">
        <f t="shared" si="17"/>
        <v>3</v>
      </c>
      <c r="T37" s="151">
        <f t="shared" si="17"/>
        <v>0</v>
      </c>
      <c r="U37" s="151">
        <f t="shared" si="17"/>
        <v>0</v>
      </c>
      <c r="V37" s="151">
        <f t="shared" si="17"/>
        <v>51</v>
      </c>
      <c r="W37" s="151">
        <f t="shared" si="17"/>
        <v>7</v>
      </c>
      <c r="X37" s="151">
        <f t="shared" si="17"/>
        <v>0</v>
      </c>
      <c r="Y37" s="65"/>
      <c r="Z37" s="154">
        <f t="shared" si="5"/>
        <v>52</v>
      </c>
      <c r="AA37" s="154">
        <f t="shared" si="6"/>
        <v>61</v>
      </c>
      <c r="AB37" s="154">
        <f t="shared" si="7"/>
        <v>0</v>
      </c>
      <c r="AC37" s="154">
        <f t="shared" si="8"/>
        <v>3</v>
      </c>
      <c r="AD37" s="154">
        <f t="shared" si="9"/>
        <v>0</v>
      </c>
      <c r="AE37" s="154">
        <f t="shared" si="10"/>
        <v>0</v>
      </c>
      <c r="AF37" s="154">
        <f t="shared" si="11"/>
        <v>51</v>
      </c>
      <c r="AG37" s="154">
        <f t="shared" si="12"/>
        <v>7</v>
      </c>
      <c r="AH37" s="154">
        <f t="shared" si="13"/>
        <v>0</v>
      </c>
      <c r="AI37" s="47"/>
      <c r="AJ37" s="18"/>
    </row>
    <row r="38" spans="1:36" x14ac:dyDescent="0.25">
      <c r="A38" s="353"/>
      <c r="B38" s="46" t="s">
        <v>69</v>
      </c>
      <c r="C38" s="48" t="s">
        <v>70</v>
      </c>
      <c r="D38" s="305">
        <f>SUM(Ahualulco!D35,Alaquines!D35,Aquismon!D35,ArmadillodelosInfante!D35,AxtladeTerrazas!D35,Catorce!D35,Cedral!D35,Cerritos!D35,CerrodeSanPedro!D35,Charcas!D35,CiudadFernandez!D35,CiudadValles!D35,CiudaddelMaiz!D35,Coxcatlan!D35,Cardenas!D35,Ebano!D35,ElNaranjo!D35,Guadalcazar!D35,Huehuetlan!D35,Lagunillas!D35,Matehuala!D35,Matlapa!D35,MexquiticdeCarmona!D35,Moctezuma!D35,Rayon!D35,Rioverde!D35,Salinas!D35,SanAntonio!D35,SanCirodeAcosta!D35,SanLuisPotosi!D35,SanMartinChalchicuautla!D35,SanNicolasTolentino!D35,SanVicenteTancuayalab!D35,SantaCatarina!D35,SantaMariadelRio!D35,SantoDomingo!D35,SoledaddeGracianoSanchez!D35,Tamasopo!D35,Tamazunchale!D35,Tampacan!D35,TampamolonCorona!D35,Tamuin!D35,Tancanhuitz!D35,Tanlajas!D35,TanquiandeEscobedo!D35,TierraNueva!D35,Vanegas!D35,Venado!D35,VillaHidalgo!D35,VillaJuarez!D35,VilladeArista!D35,VilladeArriaga!D35,VilladeGuadalupe!D35,VilladeRamos!D35,VilladeReyes!D35,VilladelaPaz!D35,Xilitla!D35,Zaragoza!D35)</f>
        <v>0</v>
      </c>
      <c r="E38" s="126">
        <v>0</v>
      </c>
      <c r="F38" s="202">
        <f t="shared" si="3"/>
        <v>0</v>
      </c>
      <c r="G38" s="62">
        <v>0</v>
      </c>
      <c r="H38" s="62">
        <v>0</v>
      </c>
      <c r="I38" s="62">
        <v>0</v>
      </c>
      <c r="J38" s="62">
        <v>0</v>
      </c>
      <c r="K38" s="62">
        <v>0</v>
      </c>
      <c r="L38" s="62">
        <v>0</v>
      </c>
      <c r="M38" s="62">
        <v>0</v>
      </c>
      <c r="N38" s="49"/>
      <c r="O38" s="305">
        <f>SUM(Ahualulco!F35,Alaquines!F35,Aquismon!F35,ArmadillodelosInfante!F35,AxtladeTerrazas!F35,Catorce!F35,Cedral!F35,Cerritos!F35,CerrodeSanPedro!F35,Charcas!F35,CiudadFernandez!F35,CiudadValles!F35,CiudaddelMaiz!F35,Coxcatlan!F35,Cardenas!F35,Ebano!F35,ElNaranjo!F35,Guadalcazar!F35,Huehuetlan!F35,Lagunillas!F35,Matehuala!F35,Matlapa!F35,MexquiticdeCarmona!F35,Moctezuma!F35,Rayon!F35,Rioverde!F35,Salinas!F35,SanAntonio!F35,SanCirodeAcosta!F35,SanLuisPotosi!F35,SanMartinChalchicuautla!F35,SanNicolasTolentino!F35,SanVicenteTancuayalab!F35,SantaCatarina!F35,SantaMariadelRio!F35,SantoDomingo!F35,SoledaddeGracianoSanchez!F35,Tamasopo!F35,Tamazunchale!F35,Tampacan!F35,TampamolonCorona!F35,Tamuin!F35,Tancanhuitz!F35,Tanlajas!F35,TanquiandeEscobedo!F35,TierraNueva!F35,Vanegas!F35,Venado!F35,VillaHidalgo!F35,VillaJuarez!F35,VilladeArista!F35,VilladeArriaga!F35,VilladeGuadalupe!F35,VilladeRamos!F35,VilladeReyes!F35,VilladelaPaz!F35,Xilitla!F35,Zaragoza!F35)</f>
        <v>42</v>
      </c>
      <c r="P38" s="116">
        <v>42</v>
      </c>
      <c r="Q38" s="201">
        <f t="shared" si="4"/>
        <v>50</v>
      </c>
      <c r="R38" s="62">
        <v>0</v>
      </c>
      <c r="S38" s="62">
        <v>2</v>
      </c>
      <c r="T38" s="62">
        <v>0</v>
      </c>
      <c r="U38" s="62">
        <v>0</v>
      </c>
      <c r="V38" s="62">
        <v>43</v>
      </c>
      <c r="W38" s="62">
        <v>5</v>
      </c>
      <c r="X38" s="62">
        <v>0</v>
      </c>
      <c r="Y38" s="49"/>
      <c r="Z38" s="154">
        <f t="shared" si="5"/>
        <v>42</v>
      </c>
      <c r="AA38" s="154">
        <f t="shared" si="6"/>
        <v>50</v>
      </c>
      <c r="AB38" s="154">
        <f t="shared" si="7"/>
        <v>0</v>
      </c>
      <c r="AC38" s="154">
        <f t="shared" si="8"/>
        <v>2</v>
      </c>
      <c r="AD38" s="154">
        <f t="shared" si="9"/>
        <v>0</v>
      </c>
      <c r="AE38" s="154">
        <f t="shared" si="10"/>
        <v>0</v>
      </c>
      <c r="AF38" s="154">
        <f t="shared" si="11"/>
        <v>43</v>
      </c>
      <c r="AG38" s="154">
        <f t="shared" si="12"/>
        <v>5</v>
      </c>
      <c r="AH38" s="155">
        <f t="shared" si="13"/>
        <v>0</v>
      </c>
      <c r="AI38" s="50"/>
      <c r="AJ38" s="18"/>
    </row>
    <row r="39" spans="1:36" x14ac:dyDescent="0.25">
      <c r="A39" s="353"/>
      <c r="B39" s="46" t="s">
        <v>71</v>
      </c>
      <c r="C39" s="48" t="s">
        <v>72</v>
      </c>
      <c r="D39" s="306">
        <f>SUM(Ahualulco!D36,Alaquines!D36,Aquismon!D36,ArmadillodelosInfante!D36,AxtladeTerrazas!D36,Catorce!D36,Cedral!D36,Cerritos!D36,CerrodeSanPedro!D36,Charcas!D36,CiudadFernandez!D36,CiudadValles!D36,CiudaddelMaiz!D36,Coxcatlan!D36,Cardenas!D36,Ebano!D36,ElNaranjo!D36,Guadalcazar!D36,Huehuetlan!D36,Lagunillas!D36,Matehuala!D36,Matlapa!D36,MexquiticdeCarmona!D36,Moctezuma!D36,Rayon!D36,Rioverde!D36,Salinas!D36,SanAntonio!D36,SanCirodeAcosta!D36,SanLuisPotosi!D36,SanMartinChalchicuautla!D36,SanNicolasTolentino!D36,SanVicenteTancuayalab!D36,SantaCatarina!D36,SantaMariadelRio!D36,SantoDomingo!D36,SoledaddeGracianoSanchez!D36,Tamasopo!D36,Tamazunchale!D36,Tampacan!D36,TampamolonCorona!D36,Tamuin!D36,Tancanhuitz!D36,Tanlajas!D36,TanquiandeEscobedo!D36,TierraNueva!D36,Vanegas!D36,Venado!D36,VillaHidalgo!D36,VillaJuarez!D36,VilladeArista!D36,VilladeArriaga!D36,VilladeGuadalupe!D36,VilladeRamos!D36,VilladeReyes!D36,VilladelaPaz!D36,Xilitla!D36,Zaragoza!D36)</f>
        <v>0</v>
      </c>
      <c r="E39" s="126">
        <v>0</v>
      </c>
      <c r="F39" s="202">
        <f t="shared" si="3"/>
        <v>0</v>
      </c>
      <c r="G39" s="62">
        <v>0</v>
      </c>
      <c r="H39" s="62">
        <v>0</v>
      </c>
      <c r="I39" s="62">
        <v>0</v>
      </c>
      <c r="J39" s="62">
        <v>0</v>
      </c>
      <c r="K39" s="62">
        <v>0</v>
      </c>
      <c r="L39" s="62">
        <v>0</v>
      </c>
      <c r="M39" s="62">
        <v>0</v>
      </c>
      <c r="N39" s="49"/>
      <c r="O39" s="306">
        <f>SUM(Ahualulco!F36,Alaquines!F36,Aquismon!F36,ArmadillodelosInfante!F36,AxtladeTerrazas!F36,Catorce!F36,Cedral!F36,Cerritos!F36,CerrodeSanPedro!F36,Charcas!F36,CiudadFernandez!F36,CiudadValles!F36,CiudaddelMaiz!F36,Coxcatlan!F36,Cardenas!F36,Ebano!F36,ElNaranjo!F36,Guadalcazar!F36,Huehuetlan!F36,Lagunillas!F36,Matehuala!F36,Matlapa!F36,MexquiticdeCarmona!F36,Moctezuma!F36,Rayon!F36,Rioverde!F36,Salinas!F36,SanAntonio!F36,SanCirodeAcosta!F36,SanLuisPotosi!F36,SanMartinChalchicuautla!F36,SanNicolasTolentino!F36,SanVicenteTancuayalab!F36,SantaCatarina!F36,SantaMariadelRio!F36,SantoDomingo!F36,SoledaddeGracianoSanchez!F36,Tamasopo!F36,Tamazunchale!F36,Tampacan!F36,TampamolonCorona!F36,Tamuin!F36,Tancanhuitz!F36,Tanlajas!F36,TanquiandeEscobedo!F36,TierraNueva!F36,Vanegas!F36,Venado!F36,VillaHidalgo!F36,VillaJuarez!F36,VilladeArista!F36,VilladeArriaga!F36,VilladeGuadalupe!F36,VilladeRamos!F36,VilladeReyes!F36,VilladelaPaz!F36,Xilitla!F36,Zaragoza!F36)</f>
        <v>5</v>
      </c>
      <c r="P39" s="116">
        <v>5</v>
      </c>
      <c r="Q39" s="201">
        <f t="shared" si="4"/>
        <v>6</v>
      </c>
      <c r="R39" s="62">
        <v>0</v>
      </c>
      <c r="S39" s="62">
        <v>1</v>
      </c>
      <c r="T39" s="62">
        <v>0</v>
      </c>
      <c r="U39" s="62">
        <v>0</v>
      </c>
      <c r="V39" s="62">
        <v>5</v>
      </c>
      <c r="W39" s="62">
        <v>0</v>
      </c>
      <c r="X39" s="62">
        <v>0</v>
      </c>
      <c r="Y39" s="49"/>
      <c r="Z39" s="154">
        <f t="shared" si="5"/>
        <v>5</v>
      </c>
      <c r="AA39" s="154">
        <f t="shared" si="6"/>
        <v>6</v>
      </c>
      <c r="AB39" s="154">
        <f t="shared" si="7"/>
        <v>0</v>
      </c>
      <c r="AC39" s="154">
        <f t="shared" si="8"/>
        <v>1</v>
      </c>
      <c r="AD39" s="154">
        <f t="shared" si="9"/>
        <v>0</v>
      </c>
      <c r="AE39" s="154">
        <f t="shared" si="10"/>
        <v>0</v>
      </c>
      <c r="AF39" s="154">
        <f t="shared" si="11"/>
        <v>5</v>
      </c>
      <c r="AG39" s="154">
        <f t="shared" si="12"/>
        <v>0</v>
      </c>
      <c r="AH39" s="155">
        <f t="shared" si="13"/>
        <v>0</v>
      </c>
      <c r="AI39" s="50"/>
      <c r="AJ39" s="18"/>
    </row>
    <row r="40" spans="1:36" x14ac:dyDescent="0.25">
      <c r="A40" s="353"/>
      <c r="B40" s="46" t="s">
        <v>73</v>
      </c>
      <c r="C40" s="48" t="s">
        <v>74</v>
      </c>
      <c r="D40" s="306">
        <f>SUM(Ahualulco!D37,Alaquines!D37,Aquismon!D37,ArmadillodelosInfante!D37,AxtladeTerrazas!D37,Catorce!D37,Cedral!D37,Cerritos!D37,CerrodeSanPedro!D37,Charcas!D37,CiudadFernandez!D37,CiudadValles!D37,CiudaddelMaiz!D37,Coxcatlan!D37,Cardenas!D37,Ebano!D37,ElNaranjo!D37,Guadalcazar!D37,Huehuetlan!D37,Lagunillas!D37,Matehuala!D37,Matlapa!D37,MexquiticdeCarmona!D37,Moctezuma!D37,Rayon!D37,Rioverde!D37,Salinas!D37,SanAntonio!D37,SanCirodeAcosta!D37,SanLuisPotosi!D37,SanMartinChalchicuautla!D37,SanNicolasTolentino!D37,SanVicenteTancuayalab!D37,SantaCatarina!D37,SantaMariadelRio!D37,SantoDomingo!D37,SoledaddeGracianoSanchez!D37,Tamasopo!D37,Tamazunchale!D37,Tampacan!D37,TampamolonCorona!D37,Tamuin!D37,Tancanhuitz!D37,Tanlajas!D37,TanquiandeEscobedo!D37,TierraNueva!D37,Vanegas!D37,Venado!D37,VillaHidalgo!D37,VillaJuarez!D37,VilladeArista!D37,VilladeArriaga!D37,VilladeGuadalupe!D37,VilladeRamos!D37,VilladeReyes!D37,VilladelaPaz!D37,Xilitla!D37,Zaragoza!D37)</f>
        <v>0</v>
      </c>
      <c r="E40" s="126">
        <v>0</v>
      </c>
      <c r="F40" s="202">
        <f t="shared" si="3"/>
        <v>0</v>
      </c>
      <c r="G40" s="62">
        <v>0</v>
      </c>
      <c r="H40" s="62">
        <v>0</v>
      </c>
      <c r="I40" s="62">
        <v>0</v>
      </c>
      <c r="J40" s="62">
        <v>0</v>
      </c>
      <c r="K40" s="62">
        <v>0</v>
      </c>
      <c r="L40" s="62">
        <v>0</v>
      </c>
      <c r="M40" s="62">
        <v>0</v>
      </c>
      <c r="N40" s="130"/>
      <c r="O40" s="306">
        <f>SUM(Ahualulco!F37,Alaquines!F37,Aquismon!F37,ArmadillodelosInfante!F37,AxtladeTerrazas!F37,Catorce!F37,Cedral!F37,Cerritos!F37,CerrodeSanPedro!F37,Charcas!F37,CiudadFernandez!F37,CiudadValles!F37,CiudaddelMaiz!F37,Coxcatlan!F37,Cardenas!F37,Ebano!F37,ElNaranjo!F37,Guadalcazar!F37,Huehuetlan!F37,Lagunillas!F37,Matehuala!F37,Matlapa!F37,MexquiticdeCarmona!F37,Moctezuma!F37,Rayon!F37,Rioverde!F37,Salinas!F37,SanAntonio!F37,SanCirodeAcosta!F37,SanLuisPotosi!F37,SanMartinChalchicuautla!F37,SanNicolasTolentino!F37,SanVicenteTancuayalab!F37,SantaCatarina!F37,SantaMariadelRio!F37,SantoDomingo!F37,SoledaddeGracianoSanchez!F37,Tamasopo!F37,Tamazunchale!F37,Tampacan!F37,TampamolonCorona!F37,Tamuin!F37,Tancanhuitz!F37,Tanlajas!F37,TanquiandeEscobedo!F37,TierraNueva!F37,Vanegas!F37,Venado!F37,VillaHidalgo!F37,VillaJuarez!F37,VilladeArista!F37,VilladeArriaga!F37,VilladeGuadalupe!F37,VilladeRamos!F37,VilladeReyes!F37,VilladelaPaz!F37,Xilitla!F37,Zaragoza!F37)</f>
        <v>5</v>
      </c>
      <c r="P40" s="116">
        <v>5</v>
      </c>
      <c r="Q40" s="201">
        <f t="shared" si="4"/>
        <v>5</v>
      </c>
      <c r="R40" s="62">
        <v>0</v>
      </c>
      <c r="S40" s="62">
        <v>0</v>
      </c>
      <c r="T40" s="62">
        <v>0</v>
      </c>
      <c r="U40" s="62">
        <v>0</v>
      </c>
      <c r="V40" s="62">
        <v>3</v>
      </c>
      <c r="W40" s="62">
        <v>2</v>
      </c>
      <c r="X40" s="62">
        <v>0</v>
      </c>
      <c r="Y40" s="65"/>
      <c r="Z40" s="154">
        <f t="shared" si="5"/>
        <v>5</v>
      </c>
      <c r="AA40" s="154">
        <f t="shared" si="6"/>
        <v>5</v>
      </c>
      <c r="AB40" s="154">
        <f t="shared" si="7"/>
        <v>0</v>
      </c>
      <c r="AC40" s="154">
        <f t="shared" si="8"/>
        <v>0</v>
      </c>
      <c r="AD40" s="154">
        <f t="shared" si="9"/>
        <v>0</v>
      </c>
      <c r="AE40" s="154">
        <f t="shared" si="10"/>
        <v>0</v>
      </c>
      <c r="AF40" s="154">
        <f t="shared" si="11"/>
        <v>3</v>
      </c>
      <c r="AG40" s="154">
        <f t="shared" si="12"/>
        <v>2</v>
      </c>
      <c r="AH40" s="155">
        <f t="shared" si="13"/>
        <v>0</v>
      </c>
      <c r="AI40" s="50"/>
      <c r="AJ40" s="18"/>
    </row>
    <row r="41" spans="1:36" x14ac:dyDescent="0.25">
      <c r="A41" s="353"/>
      <c r="B41" s="46" t="s">
        <v>75</v>
      </c>
      <c r="C41" s="118" t="s">
        <v>63</v>
      </c>
      <c r="D41" s="304">
        <f>SUM(Ahualulco!D38,Alaquines!D38,Aquismon!D38,ArmadillodelosInfante!D38,AxtladeTerrazas!D38,Catorce!D38,Cedral!D38,Cerritos!D38,CerrodeSanPedro!D38,Charcas!D38,CiudadFernandez!D38,CiudadValles!D38,CiudaddelMaiz!D38,Coxcatlan!D38,Cardenas!D38,Ebano!D38,ElNaranjo!D38,Guadalcazar!D38,Huehuetlan!D38,Lagunillas!D38,Matehuala!D38,Matlapa!D38,MexquiticdeCarmona!D38,Moctezuma!D38,Rayon!D38,Rioverde!D38,Salinas!D38,SanAntonio!D38,SanCirodeAcosta!D38,SanLuisPotosi!D38,SanMartinChalchicuautla!D38,SanNicolasTolentino!D38,SanVicenteTancuayalab!D38,SantaCatarina!D38,SantaMariadelRio!D38,SantoDomingo!D38,SoledaddeGracianoSanchez!D38,Tamasopo!D38,Tamazunchale!D38,Tampacan!D38,TampamolonCorona!D38,Tamuin!D38,Tancanhuitz!D38,Tanlajas!D38,TanquiandeEscobedo!D38,TierraNueva!D38,Vanegas!D38,Venado!D38,VillaHidalgo!D38,VillaJuarez!D38,VilladeArista!D38,VilladeArriaga!D38,VilladeGuadalupe!D38,VilladeRamos!D38,VilladeReyes!D38,VilladelaPaz!D38,Xilitla!D38,Zaragoza!D38)</f>
        <v>0</v>
      </c>
      <c r="E41" s="126">
        <v>0</v>
      </c>
      <c r="F41" s="202">
        <f t="shared" si="3"/>
        <v>0</v>
      </c>
      <c r="G41" s="62">
        <v>0</v>
      </c>
      <c r="H41" s="62">
        <v>0</v>
      </c>
      <c r="I41" s="62">
        <v>0</v>
      </c>
      <c r="J41" s="62">
        <v>0</v>
      </c>
      <c r="K41" s="62">
        <v>0</v>
      </c>
      <c r="L41" s="62">
        <v>0</v>
      </c>
      <c r="M41" s="62">
        <v>0</v>
      </c>
      <c r="N41" s="131"/>
      <c r="O41" s="304">
        <f>SUM(Ahualulco!F38,Alaquines!F38,Aquismon!F38,ArmadillodelosInfante!F38,AxtladeTerrazas!F38,Catorce!F38,Cedral!F38,Cerritos!F38,CerrodeSanPedro!F38,Charcas!F38,CiudadFernandez!F38,CiudadValles!F38,CiudaddelMaiz!F38,Coxcatlan!F38,Cardenas!F38,Ebano!F38,ElNaranjo!F38,Guadalcazar!F38,Huehuetlan!F38,Lagunillas!F38,Matehuala!F38,Matlapa!F38,MexquiticdeCarmona!F38,Moctezuma!F38,Rayon!F38,Rioverde!F38,Salinas!F38,SanAntonio!F38,SanCirodeAcosta!F38,SanLuisPotosi!F38,SanMartinChalchicuautla!F38,SanNicolasTolentino!F38,SanVicenteTancuayalab!F38,SantaCatarina!F38,SantaMariadelRio!F38,SantoDomingo!F38,SoledaddeGracianoSanchez!F38,Tamasopo!F38,Tamazunchale!F38,Tampacan!F38,TampamolonCorona!F38,Tamuin!F38,Tancanhuitz!F38,Tanlajas!F38,TanquiandeEscobedo!F38,TierraNueva!F38,Vanegas!F38,Venado!F38,VillaHidalgo!F38,VillaJuarez!F38,VilladeArista!F38,VilladeArriaga!F38,VilladeGuadalupe!F38,VilladeRamos!F38,VilladeReyes!F38,VilladelaPaz!F38,Xilitla!F38,Zaragoza!F38)</f>
        <v>0</v>
      </c>
      <c r="P41" s="116">
        <v>0</v>
      </c>
      <c r="Q41" s="201">
        <f t="shared" si="4"/>
        <v>0</v>
      </c>
      <c r="R41" s="62">
        <v>0</v>
      </c>
      <c r="S41" s="62">
        <v>0</v>
      </c>
      <c r="T41" s="62">
        <v>0</v>
      </c>
      <c r="U41" s="62">
        <v>0</v>
      </c>
      <c r="V41" s="62">
        <v>0</v>
      </c>
      <c r="W41" s="62">
        <v>0</v>
      </c>
      <c r="X41" s="62">
        <v>0</v>
      </c>
      <c r="Y41" s="45"/>
      <c r="Z41" s="154">
        <f t="shared" si="5"/>
        <v>0</v>
      </c>
      <c r="AA41" s="154">
        <f t="shared" si="6"/>
        <v>0</v>
      </c>
      <c r="AB41" s="154">
        <f t="shared" si="7"/>
        <v>0</v>
      </c>
      <c r="AC41" s="154">
        <f t="shared" si="8"/>
        <v>0</v>
      </c>
      <c r="AD41" s="154">
        <f t="shared" si="9"/>
        <v>0</v>
      </c>
      <c r="AE41" s="154">
        <f t="shared" si="10"/>
        <v>0</v>
      </c>
      <c r="AF41" s="154">
        <f t="shared" si="11"/>
        <v>0</v>
      </c>
      <c r="AG41" s="154">
        <f t="shared" si="12"/>
        <v>0</v>
      </c>
      <c r="AH41" s="155">
        <f t="shared" si="13"/>
        <v>0</v>
      </c>
      <c r="AI41" s="50"/>
      <c r="AJ41" s="18"/>
    </row>
    <row r="42" spans="1:36" x14ac:dyDescent="0.25">
      <c r="A42" s="353"/>
      <c r="B42" s="117" t="s">
        <v>76</v>
      </c>
      <c r="C42" s="115" t="s">
        <v>77</v>
      </c>
      <c r="D42" s="305">
        <f>SUM(Ahualulco!D39,Alaquines!D39,Aquismon!D39,ArmadillodelosInfante!D39,AxtladeTerrazas!D39,Catorce!D39,Cedral!D39,Cerritos!D39,CerrodeSanPedro!D39,Charcas!D39,CiudadFernandez!D39,CiudadValles!D39,CiudaddelMaiz!D39,Coxcatlan!D39,Cardenas!D39,Ebano!D39,ElNaranjo!D39,Guadalcazar!D39,Huehuetlan!D39,Lagunillas!D39,Matehuala!D39,Matlapa!D39,MexquiticdeCarmona!D39,Moctezuma!D39,Rayon!D39,Rioverde!D39,Salinas!D39,SanAntonio!D39,SanCirodeAcosta!D39,SanLuisPotosi!D39,SanMartinChalchicuautla!D39,SanNicolasTolentino!D39,SanVicenteTancuayalab!D39,SantaCatarina!D39,SantaMariadelRio!D39,SantoDomingo!D39,SoledaddeGracianoSanchez!D39,Tamasopo!D39,Tamazunchale!D39,Tampacan!D39,TampamolonCorona!D39,Tamuin!D39,Tancanhuitz!D39,Tanlajas!D39,TanquiandeEscobedo!D39,TierraNueva!D39,Vanegas!D39,Venado!D39,VillaHidalgo!D39,VillaJuarez!D39,VilladeArista!D39,VilladeArriaga!D39,VilladeGuadalupe!D39,VilladeRamos!D39,VilladeReyes!D39,VilladelaPaz!D39,Xilitla!D39,Zaragoza!D39)</f>
        <v>0</v>
      </c>
      <c r="E42" s="189">
        <f>SUM(E43:E47)</f>
        <v>0</v>
      </c>
      <c r="F42" s="163">
        <f t="shared" si="3"/>
        <v>0</v>
      </c>
      <c r="G42" s="163">
        <f t="shared" ref="G42:M42" si="18">SUM(G43:G47)</f>
        <v>0</v>
      </c>
      <c r="H42" s="163">
        <f t="shared" si="18"/>
        <v>0</v>
      </c>
      <c r="I42" s="163">
        <f t="shared" si="18"/>
        <v>0</v>
      </c>
      <c r="J42" s="163">
        <f t="shared" si="18"/>
        <v>0</v>
      </c>
      <c r="K42" s="163">
        <f t="shared" si="18"/>
        <v>0</v>
      </c>
      <c r="L42" s="163">
        <f t="shared" si="18"/>
        <v>0</v>
      </c>
      <c r="M42" s="163">
        <f t="shared" si="18"/>
        <v>0</v>
      </c>
      <c r="N42" s="132"/>
      <c r="O42" s="305">
        <f>SUM(Ahualulco!F39,Alaquines!F39,Aquismon!F39,ArmadillodelosInfante!F39,AxtladeTerrazas!F39,Catorce!F39,Cedral!F39,Cerritos!F39,CerrodeSanPedro!F39,Charcas!F39,CiudadFernandez!F39,CiudadValles!F39,CiudaddelMaiz!F39,Coxcatlan!F39,Cardenas!F39,Ebano!F39,ElNaranjo!F39,Guadalcazar!F39,Huehuetlan!F39,Lagunillas!F39,Matehuala!F39,Matlapa!F39,MexquiticdeCarmona!F39,Moctezuma!F39,Rayon!F39,Rioverde!F39,Salinas!F39,SanAntonio!F39,SanCirodeAcosta!F39,SanLuisPotosi!F39,SanMartinChalchicuautla!F39,SanNicolasTolentino!F39,SanVicenteTancuayalab!F39,SantaCatarina!F39,SantaMariadelRio!F39,SantoDomingo!F39,SoledaddeGracianoSanchez!F39,Tamasopo!F39,Tamazunchale!F39,Tampacan!F39,TampamolonCorona!F39,Tamuin!F39,Tancanhuitz!F39,Tanlajas!F39,TanquiandeEscobedo!F39,TierraNueva!F39,Vanegas!F39,Venado!F39,VillaHidalgo!F39,VillaJuarez!F39,VilladeArista!F39,VilladeArriaga!F39,VilladeGuadalupe!F39,VilladeRamos!F39,VilladeReyes!F39,VilladelaPaz!F39,Xilitla!F39,Zaragoza!F39)</f>
        <v>23</v>
      </c>
      <c r="P42" s="162">
        <f>SUM(P43:P47)</f>
        <v>23</v>
      </c>
      <c r="Q42" s="163">
        <f t="shared" si="4"/>
        <v>23</v>
      </c>
      <c r="R42" s="163">
        <f t="shared" ref="R42:X42" si="19">SUM(R43:R47)</f>
        <v>1</v>
      </c>
      <c r="S42" s="163">
        <f t="shared" si="19"/>
        <v>1</v>
      </c>
      <c r="T42" s="163">
        <f t="shared" si="19"/>
        <v>4</v>
      </c>
      <c r="U42" s="163">
        <f t="shared" si="19"/>
        <v>1</v>
      </c>
      <c r="V42" s="163">
        <f t="shared" si="19"/>
        <v>1</v>
      </c>
      <c r="W42" s="163">
        <f t="shared" si="19"/>
        <v>11</v>
      </c>
      <c r="X42" s="163">
        <f t="shared" si="19"/>
        <v>4</v>
      </c>
      <c r="Y42" s="47"/>
      <c r="Z42" s="154">
        <f t="shared" si="5"/>
        <v>23</v>
      </c>
      <c r="AA42" s="154">
        <f t="shared" si="6"/>
        <v>23</v>
      </c>
      <c r="AB42" s="154">
        <f t="shared" si="7"/>
        <v>1</v>
      </c>
      <c r="AC42" s="154">
        <f t="shared" si="8"/>
        <v>1</v>
      </c>
      <c r="AD42" s="154">
        <f t="shared" si="9"/>
        <v>4</v>
      </c>
      <c r="AE42" s="154">
        <f t="shared" si="10"/>
        <v>1</v>
      </c>
      <c r="AF42" s="154">
        <f t="shared" si="11"/>
        <v>1</v>
      </c>
      <c r="AG42" s="154">
        <f t="shared" si="12"/>
        <v>11</v>
      </c>
      <c r="AH42" s="154">
        <f t="shared" si="13"/>
        <v>4</v>
      </c>
      <c r="AI42" s="47"/>
      <c r="AJ42" s="18"/>
    </row>
    <row r="43" spans="1:36" x14ac:dyDescent="0.25">
      <c r="A43" s="353"/>
      <c r="B43" s="117" t="s">
        <v>78</v>
      </c>
      <c r="C43" s="48" t="s">
        <v>70</v>
      </c>
      <c r="D43" s="306">
        <f>SUM(Ahualulco!D40,Alaquines!D40,Aquismon!D40,ArmadillodelosInfante!D40,AxtladeTerrazas!D40,Catorce!D40,Cedral!D40,Cerritos!D40,CerrodeSanPedro!D40,Charcas!D40,CiudadFernandez!D40,CiudadValles!D40,CiudaddelMaiz!D40,Coxcatlan!D40,Cardenas!D40,Ebano!D40,ElNaranjo!D40,Guadalcazar!D40,Huehuetlan!D40,Lagunillas!D40,Matehuala!D40,Matlapa!D40,MexquiticdeCarmona!D40,Moctezuma!D40,Rayon!D40,Rioverde!D40,Salinas!D40,SanAntonio!D40,SanCirodeAcosta!D40,SanLuisPotosi!D40,SanMartinChalchicuautla!D40,SanNicolasTolentino!D40,SanVicenteTancuayalab!D40,SantaCatarina!D40,SantaMariadelRio!D40,SantoDomingo!D40,SoledaddeGracianoSanchez!D40,Tamasopo!D40,Tamazunchale!D40,Tampacan!D40,TampamolonCorona!D40,Tamuin!D40,Tancanhuitz!D40,Tanlajas!D40,TanquiandeEscobedo!D40,TierraNueva!D40,Vanegas!D40,Venado!D40,VillaHidalgo!D40,VillaJuarez!D40,VilladeArista!D40,VilladeArriaga!D40,VilladeGuadalupe!D40,VilladeRamos!D40,VilladeReyes!D40,VilladelaPaz!D40,Xilitla!D40,Zaragoza!D40)</f>
        <v>0</v>
      </c>
      <c r="E43" s="126">
        <v>0</v>
      </c>
      <c r="F43" s="202">
        <f t="shared" si="3"/>
        <v>0</v>
      </c>
      <c r="G43" s="62">
        <v>0</v>
      </c>
      <c r="H43" s="62">
        <v>0</v>
      </c>
      <c r="I43" s="62">
        <v>0</v>
      </c>
      <c r="J43" s="62">
        <v>0</v>
      </c>
      <c r="K43" s="62">
        <v>0</v>
      </c>
      <c r="L43" s="62">
        <v>0</v>
      </c>
      <c r="M43" s="62">
        <v>0</v>
      </c>
      <c r="N43" s="133"/>
      <c r="O43" s="306">
        <f>SUM(Ahualulco!F40,Alaquines!F40,Aquismon!F40,ArmadillodelosInfante!F40,AxtladeTerrazas!F40,Catorce!F40,Cedral!F40,Cerritos!F40,CerrodeSanPedro!F40,Charcas!F40,CiudadFernandez!F40,CiudadValles!F40,CiudaddelMaiz!F40,Coxcatlan!F40,Cardenas!F40,Ebano!F40,ElNaranjo!F40,Guadalcazar!F40,Huehuetlan!F40,Lagunillas!F40,Matehuala!F40,Matlapa!F40,MexquiticdeCarmona!F40,Moctezuma!F40,Rayon!F40,Rioverde!F40,Salinas!F40,SanAntonio!F40,SanCirodeAcosta!F40,SanLuisPotosi!F40,SanMartinChalchicuautla!F40,SanNicolasTolentino!F40,SanVicenteTancuayalab!F40,SantaCatarina!F40,SantaMariadelRio!F40,SantoDomingo!F40,SoledaddeGracianoSanchez!F40,Tamasopo!F40,Tamazunchale!F40,Tampacan!F40,TampamolonCorona!F40,Tamuin!F40,Tancanhuitz!F40,Tanlajas!F40,TanquiandeEscobedo!F40,TierraNueva!F40,Vanegas!F40,Venado!F40,VillaHidalgo!F40,VillaJuarez!F40,VilladeArista!F40,VilladeArriaga!F40,VilladeGuadalupe!F40,VilladeRamos!F40,VilladeReyes!F40,VilladelaPaz!F40,Xilitla!F40,Zaragoza!F40)</f>
        <v>0</v>
      </c>
      <c r="P43" s="116">
        <v>0</v>
      </c>
      <c r="Q43" s="201">
        <f t="shared" si="4"/>
        <v>0</v>
      </c>
      <c r="R43" s="62">
        <v>0</v>
      </c>
      <c r="S43" s="62">
        <v>0</v>
      </c>
      <c r="T43" s="62">
        <v>0</v>
      </c>
      <c r="U43" s="62">
        <v>0</v>
      </c>
      <c r="V43" s="62">
        <v>0</v>
      </c>
      <c r="W43" s="62">
        <v>0</v>
      </c>
      <c r="X43" s="62">
        <v>0</v>
      </c>
      <c r="Y43" s="49"/>
      <c r="Z43" s="154">
        <f t="shared" si="5"/>
        <v>0</v>
      </c>
      <c r="AA43" s="154">
        <f t="shared" si="6"/>
        <v>0</v>
      </c>
      <c r="AB43" s="154">
        <f t="shared" si="7"/>
        <v>0</v>
      </c>
      <c r="AC43" s="154">
        <f t="shared" si="8"/>
        <v>0</v>
      </c>
      <c r="AD43" s="154">
        <f t="shared" si="9"/>
        <v>0</v>
      </c>
      <c r="AE43" s="154">
        <f t="shared" si="10"/>
        <v>0</v>
      </c>
      <c r="AF43" s="154">
        <f t="shared" si="11"/>
        <v>0</v>
      </c>
      <c r="AG43" s="154">
        <f t="shared" si="12"/>
        <v>0</v>
      </c>
      <c r="AH43" s="154">
        <f t="shared" si="13"/>
        <v>0</v>
      </c>
      <c r="AI43" s="50"/>
      <c r="AJ43" s="18"/>
    </row>
    <row r="44" spans="1:36" x14ac:dyDescent="0.25">
      <c r="A44" s="353"/>
      <c r="B44" s="46" t="s">
        <v>79</v>
      </c>
      <c r="C44" s="48" t="s">
        <v>72</v>
      </c>
      <c r="D44" s="306">
        <f>SUM(Ahualulco!D41,Alaquines!D41,Aquismon!D41,ArmadillodelosInfante!D41,AxtladeTerrazas!D41,Catorce!D41,Cedral!D41,Cerritos!D41,CerrodeSanPedro!D41,Charcas!D41,CiudadFernandez!D41,CiudadValles!D41,CiudaddelMaiz!D41,Coxcatlan!D41,Cardenas!D41,Ebano!D41,ElNaranjo!D41,Guadalcazar!D41,Huehuetlan!D41,Lagunillas!D41,Matehuala!D41,Matlapa!D41,MexquiticdeCarmona!D41,Moctezuma!D41,Rayon!D41,Rioverde!D41,Salinas!D41,SanAntonio!D41,SanCirodeAcosta!D41,SanLuisPotosi!D41,SanMartinChalchicuautla!D41,SanNicolasTolentino!D41,SanVicenteTancuayalab!D41,SantaCatarina!D41,SantaMariadelRio!D41,SantoDomingo!D41,SoledaddeGracianoSanchez!D41,Tamasopo!D41,Tamazunchale!D41,Tampacan!D41,TampamolonCorona!D41,Tamuin!D41,Tancanhuitz!D41,Tanlajas!D41,TanquiandeEscobedo!D41,TierraNueva!D41,Vanegas!D41,Venado!D41,VillaHidalgo!D41,VillaJuarez!D41,VilladeArista!D41,VilladeArriaga!D41,VilladeGuadalupe!D41,VilladeRamos!D41,VilladeReyes!D41,VilladelaPaz!D41,Xilitla!D41,Zaragoza!D41)</f>
        <v>0</v>
      </c>
      <c r="E44" s="126">
        <v>0</v>
      </c>
      <c r="F44" s="202">
        <f t="shared" si="3"/>
        <v>0</v>
      </c>
      <c r="G44" s="62">
        <v>0</v>
      </c>
      <c r="H44" s="62">
        <v>0</v>
      </c>
      <c r="I44" s="62">
        <v>0</v>
      </c>
      <c r="J44" s="62">
        <v>0</v>
      </c>
      <c r="K44" s="62">
        <v>0</v>
      </c>
      <c r="L44" s="62">
        <v>0</v>
      </c>
      <c r="M44" s="62">
        <v>0</v>
      </c>
      <c r="N44" s="133"/>
      <c r="O44" s="306">
        <f>SUM(Ahualulco!F41,Alaquines!F41,Aquismon!F41,ArmadillodelosInfante!F41,AxtladeTerrazas!F41,Catorce!F41,Cedral!F41,Cerritos!F41,CerrodeSanPedro!F41,Charcas!F41,CiudadFernandez!F41,CiudadValles!F41,CiudaddelMaiz!F41,Coxcatlan!F41,Cardenas!F41,Ebano!F41,ElNaranjo!F41,Guadalcazar!F41,Huehuetlan!F41,Lagunillas!F41,Matehuala!F41,Matlapa!F41,MexquiticdeCarmona!F41,Moctezuma!F41,Rayon!F41,Rioverde!F41,Salinas!F41,SanAntonio!F41,SanCirodeAcosta!F41,SanLuisPotosi!F41,SanMartinChalchicuautla!F41,SanNicolasTolentino!F41,SanVicenteTancuayalab!F41,SantaCatarina!F41,SantaMariadelRio!F41,SantoDomingo!F41,SoledaddeGracianoSanchez!F41,Tamasopo!F41,Tamazunchale!F41,Tampacan!F41,TampamolonCorona!F41,Tamuin!F41,Tancanhuitz!F41,Tanlajas!F41,TanquiandeEscobedo!F41,TierraNueva!F41,Vanegas!F41,Venado!F41,VillaHidalgo!F41,VillaJuarez!F41,VilladeArista!F41,VilladeArriaga!F41,VilladeGuadalupe!F41,VilladeRamos!F41,VilladeReyes!F41,VilladelaPaz!F41,Xilitla!F41,Zaragoza!F41)</f>
        <v>0</v>
      </c>
      <c r="P44" s="116">
        <v>0</v>
      </c>
      <c r="Q44" s="201">
        <f t="shared" si="4"/>
        <v>0</v>
      </c>
      <c r="R44" s="62">
        <v>0</v>
      </c>
      <c r="S44" s="62">
        <v>0</v>
      </c>
      <c r="T44" s="62">
        <v>0</v>
      </c>
      <c r="U44" s="62">
        <v>0</v>
      </c>
      <c r="V44" s="62">
        <v>0</v>
      </c>
      <c r="W44" s="62">
        <v>0</v>
      </c>
      <c r="X44" s="62">
        <v>0</v>
      </c>
      <c r="Y44" s="49"/>
      <c r="Z44" s="154">
        <f t="shared" si="5"/>
        <v>0</v>
      </c>
      <c r="AA44" s="154">
        <f t="shared" si="6"/>
        <v>0</v>
      </c>
      <c r="AB44" s="154">
        <f t="shared" si="7"/>
        <v>0</v>
      </c>
      <c r="AC44" s="154">
        <f t="shared" si="8"/>
        <v>0</v>
      </c>
      <c r="AD44" s="154">
        <f t="shared" si="9"/>
        <v>0</v>
      </c>
      <c r="AE44" s="154">
        <f t="shared" si="10"/>
        <v>0</v>
      </c>
      <c r="AF44" s="154">
        <f t="shared" si="11"/>
        <v>0</v>
      </c>
      <c r="AG44" s="154">
        <f t="shared" si="12"/>
        <v>0</v>
      </c>
      <c r="AH44" s="154">
        <f t="shared" si="13"/>
        <v>0</v>
      </c>
      <c r="AI44" s="50"/>
      <c r="AJ44" s="18"/>
    </row>
    <row r="45" spans="1:36" x14ac:dyDescent="0.25">
      <c r="A45" s="353"/>
      <c r="B45" s="46" t="s">
        <v>80</v>
      </c>
      <c r="C45" s="48" t="s">
        <v>81</v>
      </c>
      <c r="D45" s="304">
        <f>SUM(Ahualulco!D42,Alaquines!D42,Aquismon!D42,ArmadillodelosInfante!D42,AxtladeTerrazas!D42,Catorce!D42,Cedral!D42,Cerritos!D42,CerrodeSanPedro!D42,Charcas!D42,CiudadFernandez!D42,CiudadValles!D42,CiudaddelMaiz!D42,Coxcatlan!D42,Cardenas!D42,Ebano!D42,ElNaranjo!D42,Guadalcazar!D42,Huehuetlan!D42,Lagunillas!D42,Matehuala!D42,Matlapa!D42,MexquiticdeCarmona!D42,Moctezuma!D42,Rayon!D42,Rioverde!D42,Salinas!D42,SanAntonio!D42,SanCirodeAcosta!D42,SanLuisPotosi!D42,SanMartinChalchicuautla!D42,SanNicolasTolentino!D42,SanVicenteTancuayalab!D42,SantaCatarina!D42,SantaMariadelRio!D42,SantoDomingo!D42,SoledaddeGracianoSanchez!D42,Tamasopo!D42,Tamazunchale!D42,Tampacan!D42,TampamolonCorona!D42,Tamuin!D42,Tancanhuitz!D42,Tanlajas!D42,TanquiandeEscobedo!D42,TierraNueva!D42,Vanegas!D42,Venado!D42,VillaHidalgo!D42,VillaJuarez!D42,VilladeArista!D42,VilladeArriaga!D42,VilladeGuadalupe!D42,VilladeRamos!D42,VilladeReyes!D42,VilladelaPaz!D42,Xilitla!D42,Zaragoza!D42)</f>
        <v>0</v>
      </c>
      <c r="E45" s="126">
        <v>0</v>
      </c>
      <c r="F45" s="202">
        <f t="shared" si="3"/>
        <v>0</v>
      </c>
      <c r="G45" s="62">
        <v>0</v>
      </c>
      <c r="H45" s="62">
        <v>0</v>
      </c>
      <c r="I45" s="62">
        <v>0</v>
      </c>
      <c r="J45" s="62">
        <v>0</v>
      </c>
      <c r="K45" s="62">
        <v>0</v>
      </c>
      <c r="L45" s="62">
        <v>0</v>
      </c>
      <c r="M45" s="62">
        <v>0</v>
      </c>
      <c r="N45" s="133"/>
      <c r="O45" s="304">
        <f>SUM(Ahualulco!F42,Alaquines!F42,Aquismon!F42,ArmadillodelosInfante!F42,AxtladeTerrazas!F42,Catorce!F42,Cedral!F42,Cerritos!F42,CerrodeSanPedro!F42,Charcas!F42,CiudadFernandez!F42,CiudadValles!F42,CiudaddelMaiz!F42,Coxcatlan!F42,Cardenas!F42,Ebano!F42,ElNaranjo!F42,Guadalcazar!F42,Huehuetlan!F42,Lagunillas!F42,Matehuala!F42,Matlapa!F42,MexquiticdeCarmona!F42,Moctezuma!F42,Rayon!F42,Rioverde!F42,Salinas!F42,SanAntonio!F42,SanCirodeAcosta!F42,SanLuisPotosi!F42,SanMartinChalchicuautla!F42,SanNicolasTolentino!F42,SanVicenteTancuayalab!F42,SantaCatarina!F42,SantaMariadelRio!F42,SantoDomingo!F42,SoledaddeGracianoSanchez!F42,Tamasopo!F42,Tamazunchale!F42,Tampacan!F42,TampamolonCorona!F42,Tamuin!F42,Tancanhuitz!F42,Tanlajas!F42,TanquiandeEscobedo!F42,TierraNueva!F42,Vanegas!F42,Venado!F42,VillaHidalgo!F42,VillaJuarez!F42,VilladeArista!F42,VilladeArriaga!F42,VilladeGuadalupe!F42,VilladeRamos!F42,VilladeReyes!F42,VilladelaPaz!F42,Xilitla!F42,Zaragoza!F42)</f>
        <v>23</v>
      </c>
      <c r="P45" s="116">
        <v>23</v>
      </c>
      <c r="Q45" s="201">
        <f t="shared" si="4"/>
        <v>23</v>
      </c>
      <c r="R45" s="62">
        <v>1</v>
      </c>
      <c r="S45" s="62">
        <v>1</v>
      </c>
      <c r="T45" s="62">
        <v>4</v>
      </c>
      <c r="U45" s="62">
        <v>1</v>
      </c>
      <c r="V45" s="62">
        <v>1</v>
      </c>
      <c r="W45" s="62">
        <v>11</v>
      </c>
      <c r="X45" s="62">
        <v>4</v>
      </c>
      <c r="Y45" s="49"/>
      <c r="Z45" s="154">
        <f t="shared" si="5"/>
        <v>23</v>
      </c>
      <c r="AA45" s="154">
        <f t="shared" si="6"/>
        <v>23</v>
      </c>
      <c r="AB45" s="154">
        <f t="shared" si="7"/>
        <v>1</v>
      </c>
      <c r="AC45" s="154">
        <f t="shared" si="8"/>
        <v>1</v>
      </c>
      <c r="AD45" s="154">
        <f t="shared" si="9"/>
        <v>4</v>
      </c>
      <c r="AE45" s="154">
        <f t="shared" si="10"/>
        <v>1</v>
      </c>
      <c r="AF45" s="154">
        <f t="shared" si="11"/>
        <v>1</v>
      </c>
      <c r="AG45" s="154">
        <f t="shared" si="12"/>
        <v>11</v>
      </c>
      <c r="AH45" s="155">
        <f t="shared" si="13"/>
        <v>4</v>
      </c>
      <c r="AI45" s="50"/>
      <c r="AJ45" s="18"/>
    </row>
    <row r="46" spans="1:36" x14ac:dyDescent="0.25">
      <c r="A46" s="353"/>
      <c r="B46" s="46" t="s">
        <v>82</v>
      </c>
      <c r="C46" s="48" t="s">
        <v>74</v>
      </c>
      <c r="D46" s="305">
        <f>SUM(Ahualulco!D43,Alaquines!D43,Aquismon!D43,ArmadillodelosInfante!D43,AxtladeTerrazas!D43,Catorce!D43,Cedral!D43,Cerritos!D43,CerrodeSanPedro!D43,Charcas!D43,CiudadFernandez!D43,CiudadValles!D43,CiudaddelMaiz!D43,Coxcatlan!D43,Cardenas!D43,Ebano!D43,ElNaranjo!D43,Guadalcazar!D43,Huehuetlan!D43,Lagunillas!D43,Matehuala!D43,Matlapa!D43,MexquiticdeCarmona!D43,Moctezuma!D43,Rayon!D43,Rioverde!D43,Salinas!D43,SanAntonio!D43,SanCirodeAcosta!D43,SanLuisPotosi!D43,SanMartinChalchicuautla!D43,SanNicolasTolentino!D43,SanVicenteTancuayalab!D43,SantaCatarina!D43,SantaMariadelRio!D43,SantoDomingo!D43,SoledaddeGracianoSanchez!D43,Tamasopo!D43,Tamazunchale!D43,Tampacan!D43,TampamolonCorona!D43,Tamuin!D43,Tancanhuitz!D43,Tanlajas!D43,TanquiandeEscobedo!D43,TierraNueva!D43,Vanegas!D43,Venado!D43,VillaHidalgo!D43,VillaJuarez!D43,VilladeArista!D43,VilladeArriaga!D43,VilladeGuadalupe!D43,VilladeRamos!D43,VilladeReyes!D43,VilladelaPaz!D43,Xilitla!D43,Zaragoza!D43)</f>
        <v>0</v>
      </c>
      <c r="E46" s="126">
        <v>0</v>
      </c>
      <c r="F46" s="202">
        <f t="shared" si="3"/>
        <v>0</v>
      </c>
      <c r="G46" s="62">
        <v>0</v>
      </c>
      <c r="H46" s="62">
        <v>0</v>
      </c>
      <c r="I46" s="62">
        <v>0</v>
      </c>
      <c r="J46" s="62">
        <v>0</v>
      </c>
      <c r="K46" s="62">
        <v>0</v>
      </c>
      <c r="L46" s="62">
        <v>0</v>
      </c>
      <c r="M46" s="62">
        <v>0</v>
      </c>
      <c r="N46" s="133"/>
      <c r="O46" s="305">
        <f>SUM(Ahualulco!F43,Alaquines!F43,Aquismon!F43,ArmadillodelosInfante!F43,AxtladeTerrazas!F43,Catorce!F43,Cedral!F43,Cerritos!F43,CerrodeSanPedro!F43,Charcas!F43,CiudadFernandez!F43,CiudadValles!F43,CiudaddelMaiz!F43,Coxcatlan!F43,Cardenas!F43,Ebano!F43,ElNaranjo!F43,Guadalcazar!F43,Huehuetlan!F43,Lagunillas!F43,Matehuala!F43,Matlapa!F43,MexquiticdeCarmona!F43,Moctezuma!F43,Rayon!F43,Rioverde!F43,Salinas!F43,SanAntonio!F43,SanCirodeAcosta!F43,SanLuisPotosi!F43,SanMartinChalchicuautla!F43,SanNicolasTolentino!F43,SanVicenteTancuayalab!F43,SantaCatarina!F43,SantaMariadelRio!F43,SantoDomingo!F43,SoledaddeGracianoSanchez!F43,Tamasopo!F43,Tamazunchale!F43,Tampacan!F43,TampamolonCorona!F43,Tamuin!F43,Tancanhuitz!F43,Tanlajas!F43,TanquiandeEscobedo!F43,TierraNueva!F43,Vanegas!F43,Venado!F43,VillaHidalgo!F43,VillaJuarez!F43,VilladeArista!F43,VilladeArriaga!F43,VilladeGuadalupe!F43,VilladeRamos!F43,VilladeReyes!F43,VilladelaPaz!F43,Xilitla!F43,Zaragoza!F43)</f>
        <v>0</v>
      </c>
      <c r="P46" s="116">
        <v>0</v>
      </c>
      <c r="Q46" s="201">
        <f t="shared" si="4"/>
        <v>0</v>
      </c>
      <c r="R46" s="62">
        <v>0</v>
      </c>
      <c r="S46" s="62">
        <v>0</v>
      </c>
      <c r="T46" s="62">
        <v>0</v>
      </c>
      <c r="U46" s="62">
        <v>0</v>
      </c>
      <c r="V46" s="62">
        <v>0</v>
      </c>
      <c r="W46" s="62">
        <v>0</v>
      </c>
      <c r="X46" s="62">
        <v>0</v>
      </c>
      <c r="Y46" s="49"/>
      <c r="Z46" s="154">
        <f t="shared" si="5"/>
        <v>0</v>
      </c>
      <c r="AA46" s="154">
        <f t="shared" si="6"/>
        <v>0</v>
      </c>
      <c r="AB46" s="154">
        <f t="shared" si="7"/>
        <v>0</v>
      </c>
      <c r="AC46" s="154">
        <f t="shared" si="8"/>
        <v>0</v>
      </c>
      <c r="AD46" s="154">
        <f t="shared" si="9"/>
        <v>0</v>
      </c>
      <c r="AE46" s="154">
        <f t="shared" si="10"/>
        <v>0</v>
      </c>
      <c r="AF46" s="154">
        <f t="shared" si="11"/>
        <v>0</v>
      </c>
      <c r="AG46" s="154">
        <f t="shared" si="12"/>
        <v>0</v>
      </c>
      <c r="AH46" s="155">
        <f t="shared" si="13"/>
        <v>0</v>
      </c>
      <c r="AI46" s="50"/>
      <c r="AJ46" s="18"/>
    </row>
    <row r="47" spans="1:36" x14ac:dyDescent="0.25">
      <c r="A47" s="353"/>
      <c r="B47" s="46" t="s">
        <v>83</v>
      </c>
      <c r="C47" s="48" t="s">
        <v>63</v>
      </c>
      <c r="D47" s="306">
        <f>SUM(Ahualulco!D44,Alaquines!D44,Aquismon!D44,ArmadillodelosInfante!D44,AxtladeTerrazas!D44,Catorce!D44,Cedral!D44,Cerritos!D44,CerrodeSanPedro!D44,Charcas!D44,CiudadFernandez!D44,CiudadValles!D44,CiudaddelMaiz!D44,Coxcatlan!D44,Cardenas!D44,Ebano!D44,ElNaranjo!D44,Guadalcazar!D44,Huehuetlan!D44,Lagunillas!D44,Matehuala!D44,Matlapa!D44,MexquiticdeCarmona!D44,Moctezuma!D44,Rayon!D44,Rioverde!D44,Salinas!D44,SanAntonio!D44,SanCirodeAcosta!D44,SanLuisPotosi!D44,SanMartinChalchicuautla!D44,SanNicolasTolentino!D44,SanVicenteTancuayalab!D44,SantaCatarina!D44,SantaMariadelRio!D44,SantoDomingo!D44,SoledaddeGracianoSanchez!D44,Tamasopo!D44,Tamazunchale!D44,Tampacan!D44,TampamolonCorona!D44,Tamuin!D44,Tancanhuitz!D44,Tanlajas!D44,TanquiandeEscobedo!D44,TierraNueva!D44,Vanegas!D44,Venado!D44,VillaHidalgo!D44,VillaJuarez!D44,VilladeArista!D44,VilladeArriaga!D44,VilladeGuadalupe!D44,VilladeRamos!D44,VilladeReyes!D44,VilladelaPaz!D44,Xilitla!D44,Zaragoza!D44)</f>
        <v>0</v>
      </c>
      <c r="E47" s="126">
        <v>0</v>
      </c>
      <c r="F47" s="202">
        <f t="shared" si="3"/>
        <v>0</v>
      </c>
      <c r="G47" s="62">
        <v>0</v>
      </c>
      <c r="H47" s="62">
        <v>0</v>
      </c>
      <c r="I47" s="62">
        <v>0</v>
      </c>
      <c r="J47" s="62">
        <v>0</v>
      </c>
      <c r="K47" s="62">
        <v>0</v>
      </c>
      <c r="L47" s="62">
        <v>0</v>
      </c>
      <c r="M47" s="62">
        <v>0</v>
      </c>
      <c r="N47" s="133"/>
      <c r="O47" s="306">
        <f>SUM(Ahualulco!F44,Alaquines!F44,Aquismon!F44,ArmadillodelosInfante!F44,AxtladeTerrazas!F44,Catorce!F44,Cedral!F44,Cerritos!F44,CerrodeSanPedro!F44,Charcas!F44,CiudadFernandez!F44,CiudadValles!F44,CiudaddelMaiz!F44,Coxcatlan!F44,Cardenas!F44,Ebano!F44,ElNaranjo!F44,Guadalcazar!F44,Huehuetlan!F44,Lagunillas!F44,Matehuala!F44,Matlapa!F44,MexquiticdeCarmona!F44,Moctezuma!F44,Rayon!F44,Rioverde!F44,Salinas!F44,SanAntonio!F44,SanCirodeAcosta!F44,SanLuisPotosi!F44,SanMartinChalchicuautla!F44,SanNicolasTolentino!F44,SanVicenteTancuayalab!F44,SantaCatarina!F44,SantaMariadelRio!F44,SantoDomingo!F44,SoledaddeGracianoSanchez!F44,Tamasopo!F44,Tamazunchale!F44,Tampacan!F44,TampamolonCorona!F44,Tamuin!F44,Tancanhuitz!F44,Tanlajas!F44,TanquiandeEscobedo!F44,TierraNueva!F44,Vanegas!F44,Venado!F44,VillaHidalgo!F44,VillaJuarez!F44,VilladeArista!F44,VilladeArriaga!F44,VilladeGuadalupe!F44,VilladeRamos!F44,VilladeReyes!F44,VilladelaPaz!F44,Xilitla!F44,Zaragoza!F44)</f>
        <v>0</v>
      </c>
      <c r="P47" s="116">
        <v>0</v>
      </c>
      <c r="Q47" s="201">
        <f t="shared" si="4"/>
        <v>0</v>
      </c>
      <c r="R47" s="62">
        <v>0</v>
      </c>
      <c r="S47" s="62">
        <v>0</v>
      </c>
      <c r="T47" s="62">
        <v>0</v>
      </c>
      <c r="U47" s="62">
        <v>0</v>
      </c>
      <c r="V47" s="62">
        <v>0</v>
      </c>
      <c r="W47" s="62">
        <v>0</v>
      </c>
      <c r="X47" s="62">
        <v>0</v>
      </c>
      <c r="Y47" s="49"/>
      <c r="Z47" s="154">
        <f t="shared" si="5"/>
        <v>0</v>
      </c>
      <c r="AA47" s="154">
        <f t="shared" si="6"/>
        <v>0</v>
      </c>
      <c r="AB47" s="154">
        <f t="shared" si="7"/>
        <v>0</v>
      </c>
      <c r="AC47" s="154">
        <f t="shared" si="8"/>
        <v>0</v>
      </c>
      <c r="AD47" s="154">
        <f t="shared" si="9"/>
        <v>0</v>
      </c>
      <c r="AE47" s="154">
        <f t="shared" si="10"/>
        <v>0</v>
      </c>
      <c r="AF47" s="154">
        <f t="shared" si="11"/>
        <v>0</v>
      </c>
      <c r="AG47" s="154">
        <f t="shared" si="12"/>
        <v>0</v>
      </c>
      <c r="AH47" s="155">
        <f t="shared" si="13"/>
        <v>0</v>
      </c>
      <c r="AI47" s="50"/>
      <c r="AJ47" s="18"/>
    </row>
    <row r="48" spans="1:36" x14ac:dyDescent="0.25">
      <c r="A48" s="353"/>
      <c r="B48" s="44">
        <v>1.2</v>
      </c>
      <c r="C48" s="59" t="s">
        <v>84</v>
      </c>
      <c r="D48" s="306">
        <f>SUM(Ahualulco!D45,Alaquines!D45,Aquismon!D45,ArmadillodelosInfante!D45,AxtladeTerrazas!D45,Catorce!D45,Cedral!D45,Cerritos!D45,CerrodeSanPedro!D45,Charcas!D45,CiudadFernandez!D45,CiudadValles!D45,CiudaddelMaiz!D45,Coxcatlan!D45,Cardenas!D45,Ebano!D45,ElNaranjo!D45,Guadalcazar!D45,Huehuetlan!D45,Lagunillas!D45,Matehuala!D45,Matlapa!D45,MexquiticdeCarmona!D45,Moctezuma!D45,Rayon!D45,Rioverde!D45,Salinas!D45,SanAntonio!D45,SanCirodeAcosta!D45,SanLuisPotosi!D45,SanMartinChalchicuautla!D45,SanNicolasTolentino!D45,SanVicenteTancuayalab!D45,SantaCatarina!D45,SantaMariadelRio!D45,SantoDomingo!D45,SoledaddeGracianoSanchez!D45,Tamasopo!D45,Tamazunchale!D45,Tampacan!D45,TampamolonCorona!D45,Tamuin!D45,Tancanhuitz!D45,Tanlajas!D45,TanquiandeEscobedo!D45,TierraNueva!D45,Vanegas!D45,Venado!D45,VillaHidalgo!D45,VillaJuarez!D45,VilladeArista!D45,VilladeArriaga!D45,VilladeGuadalupe!D45,VilladeRamos!D45,VilladeReyes!D45,VilladelaPaz!D45,Xilitla!D45,Zaragoza!D45)</f>
        <v>0</v>
      </c>
      <c r="E48" s="166">
        <f>SUM(E49,E54)</f>
        <v>0</v>
      </c>
      <c r="F48" s="164">
        <f t="shared" si="3"/>
        <v>0</v>
      </c>
      <c r="G48" s="164">
        <f t="shared" ref="G48:M48" si="20">SUM(G49,G54)</f>
        <v>0</v>
      </c>
      <c r="H48" s="164">
        <f t="shared" si="20"/>
        <v>0</v>
      </c>
      <c r="I48" s="164">
        <f t="shared" si="20"/>
        <v>0</v>
      </c>
      <c r="J48" s="164">
        <f t="shared" si="20"/>
        <v>0</v>
      </c>
      <c r="K48" s="164">
        <f t="shared" si="20"/>
        <v>0</v>
      </c>
      <c r="L48" s="164">
        <f t="shared" si="20"/>
        <v>0</v>
      </c>
      <c r="M48" s="164">
        <f t="shared" si="20"/>
        <v>0</v>
      </c>
      <c r="N48" s="133"/>
      <c r="O48" s="306">
        <f>SUM(Ahualulco!F45,Alaquines!F45,Aquismon!F45,ArmadillodelosInfante!F45,AxtladeTerrazas!F45,Catorce!F45,Cedral!F45,Cerritos!F45,CerrodeSanPedro!F45,Charcas!F45,CiudadFernandez!F45,CiudadValles!F45,CiudaddelMaiz!F45,Coxcatlan!F45,Cardenas!F45,Ebano!F45,ElNaranjo!F45,Guadalcazar!F45,Huehuetlan!F45,Lagunillas!F45,Matehuala!F45,Matlapa!F45,MexquiticdeCarmona!F45,Moctezuma!F45,Rayon!F45,Rioverde!F45,Salinas!F45,SanAntonio!F45,SanCirodeAcosta!F45,SanLuisPotosi!F45,SanMartinChalchicuautla!F45,SanNicolasTolentino!F45,SanVicenteTancuayalab!F45,SantaCatarina!F45,SantaMariadelRio!F45,SantoDomingo!F45,SoledaddeGracianoSanchez!F45,Tamasopo!F45,Tamazunchale!F45,Tampacan!F45,TampamolonCorona!F45,Tamuin!F45,Tancanhuitz!F45,Tanlajas!F45,TanquiandeEscobedo!F45,TierraNueva!F45,Vanegas!F45,Venado!F45,VillaHidalgo!F45,VillaJuarez!F45,VilladeArista!F45,VilladeArriaga!F45,VilladeGuadalupe!F45,VilladeRamos!F45,VilladeReyes!F45,VilladelaPaz!F45,Xilitla!F45,Zaragoza!F45)</f>
        <v>378</v>
      </c>
      <c r="P48" s="166">
        <f>SUM(P49,P54)</f>
        <v>378</v>
      </c>
      <c r="Q48" s="164">
        <f t="shared" si="4"/>
        <v>389</v>
      </c>
      <c r="R48" s="164">
        <f t="shared" ref="R48:X48" si="21">SUM(R49,R54)</f>
        <v>6</v>
      </c>
      <c r="S48" s="164">
        <f t="shared" si="21"/>
        <v>122</v>
      </c>
      <c r="T48" s="164">
        <f t="shared" si="21"/>
        <v>26</v>
      </c>
      <c r="U48" s="164">
        <f t="shared" si="21"/>
        <v>10</v>
      </c>
      <c r="V48" s="164">
        <f t="shared" si="21"/>
        <v>153</v>
      </c>
      <c r="W48" s="164">
        <f t="shared" si="21"/>
        <v>64</v>
      </c>
      <c r="X48" s="164">
        <f t="shared" si="21"/>
        <v>8</v>
      </c>
      <c r="Y48" s="50"/>
      <c r="Z48" s="153">
        <f t="shared" si="5"/>
        <v>378</v>
      </c>
      <c r="AA48" s="153">
        <f t="shared" si="6"/>
        <v>389</v>
      </c>
      <c r="AB48" s="153">
        <f t="shared" si="7"/>
        <v>6</v>
      </c>
      <c r="AC48" s="153">
        <f t="shared" si="8"/>
        <v>122</v>
      </c>
      <c r="AD48" s="153">
        <f t="shared" si="9"/>
        <v>26</v>
      </c>
      <c r="AE48" s="153">
        <f t="shared" si="10"/>
        <v>10</v>
      </c>
      <c r="AF48" s="153">
        <f t="shared" si="11"/>
        <v>153</v>
      </c>
      <c r="AG48" s="153">
        <f t="shared" si="12"/>
        <v>64</v>
      </c>
      <c r="AH48" s="153">
        <f t="shared" si="13"/>
        <v>8</v>
      </c>
      <c r="AI48" s="47"/>
      <c r="AJ48" s="18"/>
    </row>
    <row r="49" spans="1:36" x14ac:dyDescent="0.25">
      <c r="A49" s="353"/>
      <c r="B49" s="46" t="s">
        <v>85</v>
      </c>
      <c r="C49" s="114" t="s">
        <v>86</v>
      </c>
      <c r="D49" s="304">
        <f>SUM(Ahualulco!D46,Alaquines!D46,Aquismon!D46,ArmadillodelosInfante!D46,AxtladeTerrazas!D46,Catorce!D46,Cedral!D46,Cerritos!D46,CerrodeSanPedro!D46,Charcas!D46,CiudadFernandez!D46,CiudadValles!D46,CiudaddelMaiz!D46,Coxcatlan!D46,Cardenas!D46,Ebano!D46,ElNaranjo!D46,Guadalcazar!D46,Huehuetlan!D46,Lagunillas!D46,Matehuala!D46,Matlapa!D46,MexquiticdeCarmona!D46,Moctezuma!D46,Rayon!D46,Rioverde!D46,Salinas!D46,SanAntonio!D46,SanCirodeAcosta!D46,SanLuisPotosi!D46,SanMartinChalchicuautla!D46,SanNicolasTolentino!D46,SanVicenteTancuayalab!D46,SantaCatarina!D46,SantaMariadelRio!D46,SantoDomingo!D46,SoledaddeGracianoSanchez!D46,Tamasopo!D46,Tamazunchale!D46,Tampacan!D46,TampamolonCorona!D46,Tamuin!D46,Tancanhuitz!D46,Tanlajas!D46,TanquiandeEscobedo!D46,TierraNueva!D46,Vanegas!D46,Venado!D46,VillaHidalgo!D46,VillaJuarez!D46,VilladeArista!D46,VilladeArriaga!D46,VilladeGuadalupe!D46,VilladeRamos!D46,VilladeReyes!D46,VilladelaPaz!D46,Xilitla!D46,Zaragoza!D46)</f>
        <v>0</v>
      </c>
      <c r="E49" s="161">
        <f>SUM(E50:E53)</f>
        <v>0</v>
      </c>
      <c r="F49" s="151">
        <f t="shared" si="3"/>
        <v>0</v>
      </c>
      <c r="G49" s="151">
        <f t="shared" ref="G49:M49" si="22">SUM(G50:G53)</f>
        <v>0</v>
      </c>
      <c r="H49" s="151">
        <f t="shared" si="22"/>
        <v>0</v>
      </c>
      <c r="I49" s="151">
        <f t="shared" si="22"/>
        <v>0</v>
      </c>
      <c r="J49" s="151">
        <f t="shared" si="22"/>
        <v>0</v>
      </c>
      <c r="K49" s="165">
        <f t="shared" si="22"/>
        <v>0</v>
      </c>
      <c r="L49" s="165">
        <f t="shared" si="22"/>
        <v>0</v>
      </c>
      <c r="M49" s="165">
        <f t="shared" si="22"/>
        <v>0</v>
      </c>
      <c r="N49" s="133"/>
      <c r="O49" s="304">
        <f>SUM(Ahualulco!F46,Alaquines!F46,Aquismon!F46,ArmadillodelosInfante!F46,AxtladeTerrazas!F46,Catorce!F46,Cedral!F46,Cerritos!F46,CerrodeSanPedro!F46,Charcas!F46,CiudadFernandez!F46,CiudadValles!F46,CiudaddelMaiz!F46,Coxcatlan!F46,Cardenas!F46,Ebano!F46,ElNaranjo!F46,Guadalcazar!F46,Huehuetlan!F46,Lagunillas!F46,Matehuala!F46,Matlapa!F46,MexquiticdeCarmona!F46,Moctezuma!F46,Rayon!F46,Rioverde!F46,Salinas!F46,SanAntonio!F46,SanCirodeAcosta!F46,SanLuisPotosi!F46,SanMartinChalchicuautla!F46,SanNicolasTolentino!F46,SanVicenteTancuayalab!F46,SantaCatarina!F46,SantaMariadelRio!F46,SantoDomingo!F46,SoledaddeGracianoSanchez!F46,Tamasopo!F46,Tamazunchale!F46,Tampacan!F46,TampamolonCorona!F46,Tamuin!F46,Tancanhuitz!F46,Tanlajas!F46,TanquiandeEscobedo!F46,TierraNueva!F46,Vanegas!F46,Venado!F46,VillaHidalgo!F46,VillaJuarez!F46,VilladeArista!F46,VilladeArriaga!F46,VilladeGuadalupe!F46,VilladeRamos!F46,VilladeReyes!F46,VilladelaPaz!F46,Xilitla!F46,Zaragoza!F46)</f>
        <v>323</v>
      </c>
      <c r="P49" s="161">
        <f>SUM(P50:P53)</f>
        <v>323</v>
      </c>
      <c r="Q49" s="151">
        <f t="shared" si="4"/>
        <v>328</v>
      </c>
      <c r="R49" s="151">
        <f t="shared" ref="R49:X49" si="23">SUM(R50:R53)</f>
        <v>5</v>
      </c>
      <c r="S49" s="151">
        <f t="shared" si="23"/>
        <v>110</v>
      </c>
      <c r="T49" s="151">
        <f t="shared" si="23"/>
        <v>20</v>
      </c>
      <c r="U49" s="151">
        <f t="shared" si="23"/>
        <v>9</v>
      </c>
      <c r="V49" s="165">
        <f t="shared" si="23"/>
        <v>127</v>
      </c>
      <c r="W49" s="165">
        <f t="shared" si="23"/>
        <v>49</v>
      </c>
      <c r="X49" s="165">
        <f t="shared" si="23"/>
        <v>8</v>
      </c>
      <c r="Y49" s="50"/>
      <c r="Z49" s="154">
        <f t="shared" si="5"/>
        <v>323</v>
      </c>
      <c r="AA49" s="154">
        <f t="shared" si="6"/>
        <v>328</v>
      </c>
      <c r="AB49" s="154">
        <f t="shared" si="7"/>
        <v>5</v>
      </c>
      <c r="AC49" s="154">
        <f t="shared" si="8"/>
        <v>110</v>
      </c>
      <c r="AD49" s="154">
        <f t="shared" si="9"/>
        <v>20</v>
      </c>
      <c r="AE49" s="154">
        <f t="shared" si="10"/>
        <v>9</v>
      </c>
      <c r="AF49" s="154">
        <f t="shared" si="11"/>
        <v>127</v>
      </c>
      <c r="AG49" s="154">
        <f t="shared" si="12"/>
        <v>49</v>
      </c>
      <c r="AH49" s="154">
        <f t="shared" si="13"/>
        <v>8</v>
      </c>
      <c r="AI49" s="47"/>
      <c r="AJ49" s="18"/>
    </row>
    <row r="50" spans="1:36" x14ac:dyDescent="0.25">
      <c r="A50" s="353"/>
      <c r="B50" s="46" t="s">
        <v>87</v>
      </c>
      <c r="C50" s="48" t="s">
        <v>70</v>
      </c>
      <c r="D50" s="305">
        <f>SUM(Ahualulco!D47,Alaquines!D47,Aquismon!D47,ArmadillodelosInfante!D47,AxtladeTerrazas!D47,Catorce!D47,Cedral!D47,Cerritos!D47,CerrodeSanPedro!D47,Charcas!D47,CiudadFernandez!D47,CiudadValles!D47,CiudaddelMaiz!D47,Coxcatlan!D47,Cardenas!D47,Ebano!D47,ElNaranjo!D47,Guadalcazar!D47,Huehuetlan!D47,Lagunillas!D47,Matehuala!D47,Matlapa!D47,MexquiticdeCarmona!D47,Moctezuma!D47,Rayon!D47,Rioverde!D47,Salinas!D47,SanAntonio!D47,SanCirodeAcosta!D47,SanLuisPotosi!D47,SanMartinChalchicuautla!D47,SanNicolasTolentino!D47,SanVicenteTancuayalab!D47,SantaCatarina!D47,SantaMariadelRio!D47,SantoDomingo!D47,SoledaddeGracianoSanchez!D47,Tamasopo!D47,Tamazunchale!D47,Tampacan!D47,TampamolonCorona!D47,Tamuin!D47,Tancanhuitz!D47,Tanlajas!D47,TanquiandeEscobedo!D47,TierraNueva!D47,Vanegas!D47,Venado!D47,VillaHidalgo!D47,VillaJuarez!D47,VilladeArista!D47,VilladeArriaga!D47,VilladeGuadalupe!D47,VilladeRamos!D47,VilladeReyes!D47,VilladelaPaz!D47,Xilitla!D47,Zaragoza!D47)</f>
        <v>0</v>
      </c>
      <c r="E50" s="126">
        <v>0</v>
      </c>
      <c r="F50" s="202">
        <f t="shared" si="3"/>
        <v>0</v>
      </c>
      <c r="G50" s="62">
        <v>0</v>
      </c>
      <c r="H50" s="62">
        <v>0</v>
      </c>
      <c r="I50" s="62">
        <v>0</v>
      </c>
      <c r="J50" s="62">
        <v>0</v>
      </c>
      <c r="K50" s="62">
        <v>0</v>
      </c>
      <c r="L50" s="62">
        <v>0</v>
      </c>
      <c r="M50" s="62">
        <v>0</v>
      </c>
      <c r="N50" s="133"/>
      <c r="O50" s="305">
        <f>SUM(Ahualulco!F47,Alaquines!F47,Aquismon!F47,ArmadillodelosInfante!F47,AxtladeTerrazas!F47,Catorce!F47,Cedral!F47,Cerritos!F47,CerrodeSanPedro!F47,Charcas!F47,CiudadFernandez!F47,CiudadValles!F47,CiudaddelMaiz!F47,Coxcatlan!F47,Cardenas!F47,Ebano!F47,ElNaranjo!F47,Guadalcazar!F47,Huehuetlan!F47,Lagunillas!F47,Matehuala!F47,Matlapa!F47,MexquiticdeCarmona!F47,Moctezuma!F47,Rayon!F47,Rioverde!F47,Salinas!F47,SanAntonio!F47,SanCirodeAcosta!F47,SanLuisPotosi!F47,SanMartinChalchicuautla!F47,SanNicolasTolentino!F47,SanVicenteTancuayalab!F47,SantaCatarina!F47,SantaMariadelRio!F47,SantoDomingo!F47,SoledaddeGracianoSanchez!F47,Tamasopo!F47,Tamazunchale!F47,Tampacan!F47,TampamolonCorona!F47,Tamuin!F47,Tancanhuitz!F47,Tanlajas!F47,TanquiandeEscobedo!F47,TierraNueva!F47,Vanegas!F47,Venado!F47,VillaHidalgo!F47,VillaJuarez!F47,VilladeArista!F47,VilladeArriaga!F47,VilladeGuadalupe!F47,VilladeRamos!F47,VilladeReyes!F47,VilladelaPaz!F47,Xilitla!F47,Zaragoza!F47)</f>
        <v>20</v>
      </c>
      <c r="P50" s="116">
        <v>20</v>
      </c>
      <c r="Q50" s="151">
        <f t="shared" si="4"/>
        <v>21</v>
      </c>
      <c r="R50" s="62">
        <v>0</v>
      </c>
      <c r="S50" s="62">
        <v>2</v>
      </c>
      <c r="T50" s="62">
        <v>0</v>
      </c>
      <c r="U50" s="62">
        <v>0</v>
      </c>
      <c r="V50" s="62">
        <v>10</v>
      </c>
      <c r="W50" s="62">
        <v>9</v>
      </c>
      <c r="X50" s="62">
        <v>0</v>
      </c>
      <c r="Y50" s="49"/>
      <c r="Z50" s="154">
        <f t="shared" si="5"/>
        <v>20</v>
      </c>
      <c r="AA50" s="154">
        <f t="shared" si="6"/>
        <v>21</v>
      </c>
      <c r="AB50" s="154">
        <f t="shared" si="7"/>
        <v>0</v>
      </c>
      <c r="AC50" s="154">
        <f t="shared" si="8"/>
        <v>2</v>
      </c>
      <c r="AD50" s="154">
        <f t="shared" si="9"/>
        <v>0</v>
      </c>
      <c r="AE50" s="154">
        <f t="shared" si="10"/>
        <v>0</v>
      </c>
      <c r="AF50" s="154">
        <f t="shared" si="11"/>
        <v>10</v>
      </c>
      <c r="AG50" s="154">
        <f t="shared" si="12"/>
        <v>9</v>
      </c>
      <c r="AH50" s="155">
        <f t="shared" si="13"/>
        <v>0</v>
      </c>
      <c r="AI50" s="50"/>
      <c r="AJ50" s="18"/>
    </row>
    <row r="51" spans="1:36" x14ac:dyDescent="0.25">
      <c r="A51" s="353"/>
      <c r="B51" s="46" t="s">
        <v>88</v>
      </c>
      <c r="C51" s="48" t="s">
        <v>72</v>
      </c>
      <c r="D51" s="306">
        <f>SUM(Ahualulco!D48,Alaquines!D48,Aquismon!D48,ArmadillodelosInfante!D48,AxtladeTerrazas!D48,Catorce!D48,Cedral!D48,Cerritos!D48,CerrodeSanPedro!D48,Charcas!D48,CiudadFernandez!D48,CiudadValles!D48,CiudaddelMaiz!D48,Coxcatlan!D48,Cardenas!D48,Ebano!D48,ElNaranjo!D48,Guadalcazar!D48,Huehuetlan!D48,Lagunillas!D48,Matehuala!D48,Matlapa!D48,MexquiticdeCarmona!D48,Moctezuma!D48,Rayon!D48,Rioverde!D48,Salinas!D48,SanAntonio!D48,SanCirodeAcosta!D48,SanLuisPotosi!D48,SanMartinChalchicuautla!D48,SanNicolasTolentino!D48,SanVicenteTancuayalab!D48,SantaCatarina!D48,SantaMariadelRio!D48,SantoDomingo!D48,SoledaddeGracianoSanchez!D48,Tamasopo!D48,Tamazunchale!D48,Tampacan!D48,TampamolonCorona!D48,Tamuin!D48,Tancanhuitz!D48,Tanlajas!D48,TanquiandeEscobedo!D48,TierraNueva!D48,Vanegas!D48,Venado!D48,VillaHidalgo!D48,VillaJuarez!D48,VilladeArista!D48,VilladeArriaga!D48,VilladeGuadalupe!D48,VilladeRamos!D48,VilladeReyes!D48,VilladelaPaz!D48,Xilitla!D48,Zaragoza!D48)</f>
        <v>0</v>
      </c>
      <c r="E51" s="126">
        <v>0</v>
      </c>
      <c r="F51" s="202">
        <f t="shared" si="3"/>
        <v>0</v>
      </c>
      <c r="G51" s="62">
        <v>0</v>
      </c>
      <c r="H51" s="62">
        <v>0</v>
      </c>
      <c r="I51" s="62">
        <v>0</v>
      </c>
      <c r="J51" s="62">
        <v>0</v>
      </c>
      <c r="K51" s="62">
        <v>0</v>
      </c>
      <c r="L51" s="62">
        <v>0</v>
      </c>
      <c r="M51" s="62">
        <v>0</v>
      </c>
      <c r="N51" s="133"/>
      <c r="O51" s="306">
        <f>SUM(Ahualulco!F48,Alaquines!F48,Aquismon!F48,ArmadillodelosInfante!F48,AxtladeTerrazas!F48,Catorce!F48,Cedral!F48,Cerritos!F48,CerrodeSanPedro!F48,Charcas!F48,CiudadFernandez!F48,CiudadValles!F48,CiudaddelMaiz!F48,Coxcatlan!F48,Cardenas!F48,Ebano!F48,ElNaranjo!F48,Guadalcazar!F48,Huehuetlan!F48,Lagunillas!F48,Matehuala!F48,Matlapa!F48,MexquiticdeCarmona!F48,Moctezuma!F48,Rayon!F48,Rioverde!F48,Salinas!F48,SanAntonio!F48,SanCirodeAcosta!F48,SanLuisPotosi!F48,SanMartinChalchicuautla!F48,SanNicolasTolentino!F48,SanVicenteTancuayalab!F48,SantaCatarina!F48,SantaMariadelRio!F48,SantoDomingo!F48,SoledaddeGracianoSanchez!F48,Tamasopo!F48,Tamazunchale!F48,Tampacan!F48,TampamolonCorona!F48,Tamuin!F48,Tancanhuitz!F48,Tanlajas!F48,TanquiandeEscobedo!F48,TierraNueva!F48,Vanegas!F48,Venado!F48,VillaHidalgo!F48,VillaJuarez!F48,VilladeArista!F48,VilladeArriaga!F48,VilladeGuadalupe!F48,VilladeRamos!F48,VilladeReyes!F48,VilladelaPaz!F48,Xilitla!F48,Zaragoza!F48)</f>
        <v>33</v>
      </c>
      <c r="P51" s="116">
        <v>33</v>
      </c>
      <c r="Q51" s="201">
        <f t="shared" si="4"/>
        <v>34</v>
      </c>
      <c r="R51" s="62">
        <v>1</v>
      </c>
      <c r="S51" s="62">
        <v>3</v>
      </c>
      <c r="T51" s="62">
        <v>3</v>
      </c>
      <c r="U51" s="62">
        <v>2</v>
      </c>
      <c r="V51" s="62">
        <v>17</v>
      </c>
      <c r="W51" s="62">
        <v>7</v>
      </c>
      <c r="X51" s="62">
        <v>1</v>
      </c>
      <c r="Y51" s="49"/>
      <c r="Z51" s="154">
        <f t="shared" si="5"/>
        <v>33</v>
      </c>
      <c r="AA51" s="154">
        <f t="shared" si="6"/>
        <v>34</v>
      </c>
      <c r="AB51" s="154">
        <f t="shared" si="7"/>
        <v>1</v>
      </c>
      <c r="AC51" s="154">
        <f t="shared" si="8"/>
        <v>3</v>
      </c>
      <c r="AD51" s="154">
        <f t="shared" si="9"/>
        <v>3</v>
      </c>
      <c r="AE51" s="154">
        <f t="shared" si="10"/>
        <v>2</v>
      </c>
      <c r="AF51" s="154">
        <f t="shared" si="11"/>
        <v>17</v>
      </c>
      <c r="AG51" s="154">
        <f t="shared" si="12"/>
        <v>7</v>
      </c>
      <c r="AH51" s="155">
        <f t="shared" si="13"/>
        <v>1</v>
      </c>
      <c r="AI51" s="50"/>
      <c r="AJ51" s="18"/>
    </row>
    <row r="52" spans="1:36" x14ac:dyDescent="0.25">
      <c r="A52" s="353"/>
      <c r="B52" s="46" t="s">
        <v>89</v>
      </c>
      <c r="C52" s="48" t="s">
        <v>74</v>
      </c>
      <c r="D52" s="306">
        <f>SUM(Ahualulco!D49,Alaquines!D49,Aquismon!D49,ArmadillodelosInfante!D49,AxtladeTerrazas!D49,Catorce!D49,Cedral!D49,Cerritos!D49,CerrodeSanPedro!D49,Charcas!D49,CiudadFernandez!D49,CiudadValles!D49,CiudaddelMaiz!D49,Coxcatlan!D49,Cardenas!D49,Ebano!D49,ElNaranjo!D49,Guadalcazar!D49,Huehuetlan!D49,Lagunillas!D49,Matehuala!D49,Matlapa!D49,MexquiticdeCarmona!D49,Moctezuma!D49,Rayon!D49,Rioverde!D49,Salinas!D49,SanAntonio!D49,SanCirodeAcosta!D49,SanLuisPotosi!D49,SanMartinChalchicuautla!D49,SanNicolasTolentino!D49,SanVicenteTancuayalab!D49,SantaCatarina!D49,SantaMariadelRio!D49,SantoDomingo!D49,SoledaddeGracianoSanchez!D49,Tamasopo!D49,Tamazunchale!D49,Tampacan!D49,TampamolonCorona!D49,Tamuin!D49,Tancanhuitz!D49,Tanlajas!D49,TanquiandeEscobedo!D49,TierraNueva!D49,Vanegas!D49,Venado!D49,VillaHidalgo!D49,VillaJuarez!D49,VilladeArista!D49,VilladeArriaga!D49,VilladeGuadalupe!D49,VilladeRamos!D49,VilladeReyes!D49,VilladelaPaz!D49,Xilitla!D49,Zaragoza!D49)</f>
        <v>0</v>
      </c>
      <c r="E52" s="126">
        <v>0</v>
      </c>
      <c r="F52" s="202">
        <f t="shared" si="3"/>
        <v>0</v>
      </c>
      <c r="G52" s="62">
        <v>0</v>
      </c>
      <c r="H52" s="62">
        <v>0</v>
      </c>
      <c r="I52" s="62">
        <v>0</v>
      </c>
      <c r="J52" s="62">
        <v>0</v>
      </c>
      <c r="K52" s="62">
        <v>0</v>
      </c>
      <c r="L52" s="62">
        <v>0</v>
      </c>
      <c r="M52" s="62">
        <v>0</v>
      </c>
      <c r="N52" s="133"/>
      <c r="O52" s="306">
        <f>SUM(Ahualulco!F49,Alaquines!F49,Aquismon!F49,ArmadillodelosInfante!F49,AxtladeTerrazas!F49,Catorce!F49,Cedral!F49,Cerritos!F49,CerrodeSanPedro!F49,Charcas!F49,CiudadFernandez!F49,CiudadValles!F49,CiudaddelMaiz!F49,Coxcatlan!F49,Cardenas!F49,Ebano!F49,ElNaranjo!F49,Guadalcazar!F49,Huehuetlan!F49,Lagunillas!F49,Matehuala!F49,Matlapa!F49,MexquiticdeCarmona!F49,Moctezuma!F49,Rayon!F49,Rioverde!F49,Salinas!F49,SanAntonio!F49,SanCirodeAcosta!F49,SanLuisPotosi!F49,SanMartinChalchicuautla!F49,SanNicolasTolentino!F49,SanVicenteTancuayalab!F49,SantaCatarina!F49,SantaMariadelRio!F49,SantoDomingo!F49,SoledaddeGracianoSanchez!F49,Tamasopo!F49,Tamazunchale!F49,Tampacan!F49,TampamolonCorona!F49,Tamuin!F49,Tancanhuitz!F49,Tanlajas!F49,TanquiandeEscobedo!F49,TierraNueva!F49,Vanegas!F49,Venado!F49,VillaHidalgo!F49,VillaJuarez!F49,VilladeArista!F49,VilladeArriaga!F49,VilladeGuadalupe!F49,VilladeRamos!F49,VilladeReyes!F49,VilladelaPaz!F49,Xilitla!F49,Zaragoza!F49)</f>
        <v>270</v>
      </c>
      <c r="P52" s="116">
        <v>270</v>
      </c>
      <c r="Q52" s="201">
        <f t="shared" si="4"/>
        <v>273</v>
      </c>
      <c r="R52" s="62">
        <v>4</v>
      </c>
      <c r="S52" s="62">
        <v>105</v>
      </c>
      <c r="T52" s="62">
        <v>17</v>
      </c>
      <c r="U52" s="62">
        <v>7</v>
      </c>
      <c r="V52" s="62">
        <v>100</v>
      </c>
      <c r="W52" s="62">
        <v>33</v>
      </c>
      <c r="X52" s="62">
        <v>7</v>
      </c>
      <c r="Y52" s="49"/>
      <c r="Z52" s="154">
        <f t="shared" si="5"/>
        <v>270</v>
      </c>
      <c r="AA52" s="154">
        <f t="shared" si="6"/>
        <v>273</v>
      </c>
      <c r="AB52" s="154">
        <f t="shared" si="7"/>
        <v>4</v>
      </c>
      <c r="AC52" s="154">
        <f t="shared" si="8"/>
        <v>105</v>
      </c>
      <c r="AD52" s="154">
        <f t="shared" si="9"/>
        <v>17</v>
      </c>
      <c r="AE52" s="154">
        <f t="shared" si="10"/>
        <v>7</v>
      </c>
      <c r="AF52" s="154">
        <f t="shared" si="11"/>
        <v>100</v>
      </c>
      <c r="AG52" s="154">
        <f t="shared" si="12"/>
        <v>33</v>
      </c>
      <c r="AH52" s="155">
        <f t="shared" si="13"/>
        <v>7</v>
      </c>
      <c r="AI52" s="50"/>
      <c r="AJ52" s="18"/>
    </row>
    <row r="53" spans="1:36" x14ac:dyDescent="0.25">
      <c r="A53" s="353"/>
      <c r="B53" s="46" t="s">
        <v>90</v>
      </c>
      <c r="C53" s="48" t="s">
        <v>63</v>
      </c>
      <c r="D53" s="304">
        <f>SUM(Ahualulco!D50,Alaquines!D50,Aquismon!D50,ArmadillodelosInfante!D50,AxtladeTerrazas!D50,Catorce!D50,Cedral!D50,Cerritos!D50,CerrodeSanPedro!D50,Charcas!D50,CiudadFernandez!D50,CiudadValles!D50,CiudaddelMaiz!D50,Coxcatlan!D50,Cardenas!D50,Ebano!D50,ElNaranjo!D50,Guadalcazar!D50,Huehuetlan!D50,Lagunillas!D50,Matehuala!D50,Matlapa!D50,MexquiticdeCarmona!D50,Moctezuma!D50,Rayon!D50,Rioverde!D50,Salinas!D50,SanAntonio!D50,SanCirodeAcosta!D50,SanLuisPotosi!D50,SanMartinChalchicuautla!D50,SanNicolasTolentino!D50,SanVicenteTancuayalab!D50,SantaCatarina!D50,SantaMariadelRio!D50,SantoDomingo!D50,SoledaddeGracianoSanchez!D50,Tamasopo!D50,Tamazunchale!D50,Tampacan!D50,TampamolonCorona!D50,Tamuin!D50,Tancanhuitz!D50,Tanlajas!D50,TanquiandeEscobedo!D50,TierraNueva!D50,Vanegas!D50,Venado!D50,VillaHidalgo!D50,VillaJuarez!D50,VilladeArista!D50,VilladeArriaga!D50,VilladeGuadalupe!D50,VilladeRamos!D50,VilladeReyes!D50,VilladelaPaz!D50,Xilitla!D50,Zaragoza!D50)</f>
        <v>0</v>
      </c>
      <c r="E53" s="126">
        <v>0</v>
      </c>
      <c r="F53" s="202">
        <f t="shared" si="3"/>
        <v>0</v>
      </c>
      <c r="G53" s="62">
        <v>0</v>
      </c>
      <c r="H53" s="62">
        <v>0</v>
      </c>
      <c r="I53" s="62">
        <v>0</v>
      </c>
      <c r="J53" s="63">
        <v>0</v>
      </c>
      <c r="K53" s="62">
        <v>0</v>
      </c>
      <c r="L53" s="62">
        <v>0</v>
      </c>
      <c r="M53" s="62">
        <v>0</v>
      </c>
      <c r="N53" s="134"/>
      <c r="O53" s="304">
        <f>SUM(Ahualulco!F50,Alaquines!F50,Aquismon!F50,ArmadillodelosInfante!F50,AxtladeTerrazas!F50,Catorce!F50,Cedral!F50,Cerritos!F50,CerrodeSanPedro!F50,Charcas!F50,CiudadFernandez!F50,CiudadValles!F50,CiudaddelMaiz!F50,Coxcatlan!F50,Cardenas!F50,Ebano!F50,ElNaranjo!F50,Guadalcazar!F50,Huehuetlan!F50,Lagunillas!F50,Matehuala!F50,Matlapa!F50,MexquiticdeCarmona!F50,Moctezuma!F50,Rayon!F50,Rioverde!F50,Salinas!F50,SanAntonio!F50,SanCirodeAcosta!F50,SanLuisPotosi!F50,SanMartinChalchicuautla!F50,SanNicolasTolentino!F50,SanVicenteTancuayalab!F50,SantaCatarina!F50,SantaMariadelRio!F50,SantoDomingo!F50,SoledaddeGracianoSanchez!F50,Tamasopo!F50,Tamazunchale!F50,Tampacan!F50,TampamolonCorona!F50,Tamuin!F50,Tancanhuitz!F50,Tanlajas!F50,TanquiandeEscobedo!F50,TierraNueva!F50,Vanegas!F50,Venado!F50,VillaHidalgo!F50,VillaJuarez!F50,VilladeArista!F50,VilladeArriaga!F50,VilladeGuadalupe!F50,VilladeRamos!F50,VilladeReyes!F50,VilladelaPaz!F50,Xilitla!F50,Zaragoza!F50)</f>
        <v>0</v>
      </c>
      <c r="P53" s="116">
        <v>0</v>
      </c>
      <c r="Q53" s="201">
        <f t="shared" si="4"/>
        <v>0</v>
      </c>
      <c r="R53" s="62">
        <v>0</v>
      </c>
      <c r="S53" s="62">
        <v>0</v>
      </c>
      <c r="T53" s="62">
        <v>0</v>
      </c>
      <c r="U53" s="63">
        <v>0</v>
      </c>
      <c r="V53" s="62">
        <v>0</v>
      </c>
      <c r="W53" s="62">
        <v>0</v>
      </c>
      <c r="X53" s="62">
        <v>0</v>
      </c>
      <c r="Y53" s="51"/>
      <c r="Z53" s="154">
        <f t="shared" si="5"/>
        <v>0</v>
      </c>
      <c r="AA53" s="154">
        <f t="shared" si="6"/>
        <v>0</v>
      </c>
      <c r="AB53" s="154">
        <f t="shared" si="7"/>
        <v>0</v>
      </c>
      <c r="AC53" s="154">
        <f t="shared" si="8"/>
        <v>0</v>
      </c>
      <c r="AD53" s="154">
        <f t="shared" si="9"/>
        <v>0</v>
      </c>
      <c r="AE53" s="154">
        <f t="shared" si="10"/>
        <v>0</v>
      </c>
      <c r="AF53" s="154">
        <f t="shared" si="11"/>
        <v>0</v>
      </c>
      <c r="AG53" s="154">
        <f t="shared" si="12"/>
        <v>0</v>
      </c>
      <c r="AH53" s="155">
        <f t="shared" si="13"/>
        <v>0</v>
      </c>
      <c r="AI53" s="52"/>
      <c r="AJ53" s="18"/>
    </row>
    <row r="54" spans="1:36" x14ac:dyDescent="0.25">
      <c r="A54" s="353"/>
      <c r="B54" s="46" t="s">
        <v>91</v>
      </c>
      <c r="C54" s="114" t="s">
        <v>92</v>
      </c>
      <c r="D54" s="305">
        <f>SUM(Ahualulco!D51,Alaquines!D51,Aquismon!D51,ArmadillodelosInfante!D51,AxtladeTerrazas!D51,Catorce!D51,Cedral!D51,Cerritos!D51,CerrodeSanPedro!D51,Charcas!D51,CiudadFernandez!D51,CiudadValles!D51,CiudaddelMaiz!D51,Coxcatlan!D51,Cardenas!D51,Ebano!D51,ElNaranjo!D51,Guadalcazar!D51,Huehuetlan!D51,Lagunillas!D51,Matehuala!D51,Matlapa!D51,MexquiticdeCarmona!D51,Moctezuma!D51,Rayon!D51,Rioverde!D51,Salinas!D51,SanAntonio!D51,SanCirodeAcosta!D51,SanLuisPotosi!D51,SanMartinChalchicuautla!D51,SanNicolasTolentino!D51,SanVicenteTancuayalab!D51,SantaCatarina!D51,SantaMariadelRio!D51,SantoDomingo!D51,SoledaddeGracianoSanchez!D51,Tamasopo!D51,Tamazunchale!D51,Tampacan!D51,TampamolonCorona!D51,Tamuin!D51,Tancanhuitz!D51,Tanlajas!D51,TanquiandeEscobedo!D51,TierraNueva!D51,Vanegas!D51,Venado!D51,VillaHidalgo!D51,VillaJuarez!D51,VilladeArista!D51,VilladeArriaga!D51,VilladeGuadalupe!D51,VilladeRamos!D51,VilladeReyes!D51,VilladelaPaz!D51,Xilitla!D51,Zaragoza!D51)</f>
        <v>0</v>
      </c>
      <c r="E54" s="162">
        <f>SUM(E55:E59)</f>
        <v>0</v>
      </c>
      <c r="F54" s="163">
        <f t="shared" si="3"/>
        <v>0</v>
      </c>
      <c r="G54" s="163">
        <f t="shared" ref="G54:M54" si="24">SUM(G55:G59)</f>
        <v>0</v>
      </c>
      <c r="H54" s="163">
        <f t="shared" si="24"/>
        <v>0</v>
      </c>
      <c r="I54" s="163">
        <f t="shared" si="24"/>
        <v>0</v>
      </c>
      <c r="J54" s="163">
        <f t="shared" si="24"/>
        <v>0</v>
      </c>
      <c r="K54" s="163">
        <f t="shared" si="24"/>
        <v>0</v>
      </c>
      <c r="L54" s="163">
        <f t="shared" si="24"/>
        <v>0</v>
      </c>
      <c r="M54" s="163">
        <f t="shared" si="24"/>
        <v>0</v>
      </c>
      <c r="N54" s="132"/>
      <c r="O54" s="305">
        <f>SUM(Ahualulco!F51,Alaquines!F51,Aquismon!F51,ArmadillodelosInfante!F51,AxtladeTerrazas!F51,Catorce!F51,Cedral!F51,Cerritos!F51,CerrodeSanPedro!F51,Charcas!F51,CiudadFernandez!F51,CiudadValles!F51,CiudaddelMaiz!F51,Coxcatlan!F51,Cardenas!F51,Ebano!F51,ElNaranjo!F51,Guadalcazar!F51,Huehuetlan!F51,Lagunillas!F51,Matehuala!F51,Matlapa!F51,MexquiticdeCarmona!F51,Moctezuma!F51,Rayon!F51,Rioverde!F51,Salinas!F51,SanAntonio!F51,SanCirodeAcosta!F51,SanLuisPotosi!F51,SanMartinChalchicuautla!F51,SanNicolasTolentino!F51,SanVicenteTancuayalab!F51,SantaCatarina!F51,SantaMariadelRio!F51,SantoDomingo!F51,SoledaddeGracianoSanchez!F51,Tamasopo!F51,Tamazunchale!F51,Tampacan!F51,TampamolonCorona!F51,Tamuin!F51,Tancanhuitz!F51,Tanlajas!F51,TanquiandeEscobedo!F51,TierraNueva!F51,Vanegas!F51,Venado!F51,VillaHidalgo!F51,VillaJuarez!F51,VilladeArista!F51,VilladeArriaga!F51,VilladeGuadalupe!F51,VilladeRamos!F51,VilladeReyes!F51,VilladelaPaz!F51,Xilitla!F51,Zaragoza!F51)</f>
        <v>55</v>
      </c>
      <c r="P54" s="162">
        <f>SUM(P55:P59)</f>
        <v>55</v>
      </c>
      <c r="Q54" s="163">
        <f t="shared" si="4"/>
        <v>61</v>
      </c>
      <c r="R54" s="163">
        <f t="shared" ref="R54:X54" si="25">SUM(R55:R59)</f>
        <v>1</v>
      </c>
      <c r="S54" s="163">
        <f t="shared" si="25"/>
        <v>12</v>
      </c>
      <c r="T54" s="163">
        <f t="shared" si="25"/>
        <v>6</v>
      </c>
      <c r="U54" s="163">
        <f t="shared" si="25"/>
        <v>1</v>
      </c>
      <c r="V54" s="163">
        <f t="shared" si="25"/>
        <v>26</v>
      </c>
      <c r="W54" s="163">
        <f t="shared" si="25"/>
        <v>15</v>
      </c>
      <c r="X54" s="163">
        <f t="shared" si="25"/>
        <v>0</v>
      </c>
      <c r="Y54" s="47"/>
      <c r="Z54" s="154">
        <f t="shared" si="5"/>
        <v>55</v>
      </c>
      <c r="AA54" s="154">
        <f t="shared" si="6"/>
        <v>61</v>
      </c>
      <c r="AB54" s="154">
        <f t="shared" si="7"/>
        <v>1</v>
      </c>
      <c r="AC54" s="154">
        <f t="shared" si="8"/>
        <v>12</v>
      </c>
      <c r="AD54" s="154">
        <f t="shared" si="9"/>
        <v>6</v>
      </c>
      <c r="AE54" s="154">
        <f t="shared" si="10"/>
        <v>1</v>
      </c>
      <c r="AF54" s="154">
        <f t="shared" si="11"/>
        <v>26</v>
      </c>
      <c r="AG54" s="154">
        <f t="shared" si="12"/>
        <v>15</v>
      </c>
      <c r="AH54" s="154">
        <f t="shared" si="13"/>
        <v>0</v>
      </c>
      <c r="AI54" s="47"/>
      <c r="AJ54" s="18"/>
    </row>
    <row r="55" spans="1:36" x14ac:dyDescent="0.25">
      <c r="A55" s="353"/>
      <c r="B55" s="46" t="s">
        <v>93</v>
      </c>
      <c r="C55" s="48" t="s">
        <v>70</v>
      </c>
      <c r="D55" s="306">
        <f>SUM(Ahualulco!D52,Alaquines!D52,Aquismon!D52,ArmadillodelosInfante!D52,AxtladeTerrazas!D52,Catorce!D52,Cedral!D52,Cerritos!D52,CerrodeSanPedro!D52,Charcas!D52,CiudadFernandez!D52,CiudadValles!D52,CiudaddelMaiz!D52,Coxcatlan!D52,Cardenas!D52,Ebano!D52,ElNaranjo!D52,Guadalcazar!D52,Huehuetlan!D52,Lagunillas!D52,Matehuala!D52,Matlapa!D52,MexquiticdeCarmona!D52,Moctezuma!D52,Rayon!D52,Rioverde!D52,Salinas!D52,SanAntonio!D52,SanCirodeAcosta!D52,SanLuisPotosi!D52,SanMartinChalchicuautla!D52,SanNicolasTolentino!D52,SanVicenteTancuayalab!D52,SantaCatarina!D52,SantaMariadelRio!D52,SantoDomingo!D52,SoledaddeGracianoSanchez!D52,Tamasopo!D52,Tamazunchale!D52,Tampacan!D52,TampamolonCorona!D52,Tamuin!D52,Tancanhuitz!D52,Tanlajas!D52,TanquiandeEscobedo!D52,TierraNueva!D52,Vanegas!D52,Venado!D52,VillaHidalgo!D52,VillaJuarez!D52,VilladeArista!D52,VilladeArriaga!D52,VilladeGuadalupe!D52,VilladeRamos!D52,VilladeReyes!D52,VilladelaPaz!D52,Xilitla!D52,Zaragoza!D52)</f>
        <v>0</v>
      </c>
      <c r="E55" s="126">
        <v>0</v>
      </c>
      <c r="F55" s="202">
        <f t="shared" si="3"/>
        <v>0</v>
      </c>
      <c r="G55" s="62">
        <v>0</v>
      </c>
      <c r="H55" s="62">
        <v>0</v>
      </c>
      <c r="I55" s="62">
        <v>0</v>
      </c>
      <c r="J55" s="63">
        <v>0</v>
      </c>
      <c r="K55" s="62">
        <v>0</v>
      </c>
      <c r="L55" s="62">
        <v>0</v>
      </c>
      <c r="M55" s="62">
        <v>0</v>
      </c>
      <c r="N55" s="132"/>
      <c r="O55" s="306">
        <f>SUM(Ahualulco!F52,Alaquines!F52,Aquismon!F52,ArmadillodelosInfante!F52,AxtladeTerrazas!F52,Catorce!F52,Cedral!F52,Cerritos!F52,CerrodeSanPedro!F52,Charcas!F52,CiudadFernandez!F52,CiudadValles!F52,CiudaddelMaiz!F52,Coxcatlan!F52,Cardenas!F52,Ebano!F52,ElNaranjo!F52,Guadalcazar!F52,Huehuetlan!F52,Lagunillas!F52,Matehuala!F52,Matlapa!F52,MexquiticdeCarmona!F52,Moctezuma!F52,Rayon!F52,Rioverde!F52,Salinas!F52,SanAntonio!F52,SanCirodeAcosta!F52,SanLuisPotosi!F52,SanMartinChalchicuautla!F52,SanNicolasTolentino!F52,SanVicenteTancuayalab!F52,SantaCatarina!F52,SantaMariadelRio!F52,SantoDomingo!F52,SoledaddeGracianoSanchez!F52,Tamasopo!F52,Tamazunchale!F52,Tampacan!F52,TampamolonCorona!F52,Tamuin!F52,Tancanhuitz!F52,Tanlajas!F52,TanquiandeEscobedo!F52,TierraNueva!F52,Vanegas!F52,Venado!F52,VillaHidalgo!F52,VillaJuarez!F52,VilladeArista!F52,VilladeArriaga!F52,VilladeGuadalupe!F52,VilladeRamos!F52,VilladeReyes!F52,VilladelaPaz!F52,Xilitla!F52,Zaragoza!F52)</f>
        <v>0</v>
      </c>
      <c r="P55" s="116">
        <v>0</v>
      </c>
      <c r="Q55" s="201">
        <f t="shared" si="4"/>
        <v>0</v>
      </c>
      <c r="R55" s="62">
        <v>0</v>
      </c>
      <c r="S55" s="62">
        <v>0</v>
      </c>
      <c r="T55" s="62">
        <v>0</v>
      </c>
      <c r="U55" s="62">
        <v>0</v>
      </c>
      <c r="V55" s="62">
        <v>0</v>
      </c>
      <c r="W55" s="62">
        <v>0</v>
      </c>
      <c r="X55" s="62">
        <v>0</v>
      </c>
      <c r="Y55" s="47"/>
      <c r="Z55" s="154">
        <f t="shared" si="5"/>
        <v>0</v>
      </c>
      <c r="AA55" s="154">
        <f t="shared" si="6"/>
        <v>0</v>
      </c>
      <c r="AB55" s="154">
        <f t="shared" si="7"/>
        <v>0</v>
      </c>
      <c r="AC55" s="154">
        <f t="shared" si="8"/>
        <v>0</v>
      </c>
      <c r="AD55" s="154">
        <f t="shared" si="9"/>
        <v>0</v>
      </c>
      <c r="AE55" s="154">
        <f t="shared" si="10"/>
        <v>0</v>
      </c>
      <c r="AF55" s="154">
        <f t="shared" si="11"/>
        <v>0</v>
      </c>
      <c r="AG55" s="154">
        <f t="shared" si="12"/>
        <v>0</v>
      </c>
      <c r="AH55" s="154">
        <f t="shared" si="13"/>
        <v>0</v>
      </c>
      <c r="AI55" s="47"/>
      <c r="AJ55" s="18"/>
    </row>
    <row r="56" spans="1:36" x14ac:dyDescent="0.25">
      <c r="A56" s="353"/>
      <c r="B56" s="46" t="s">
        <v>94</v>
      </c>
      <c r="C56" s="48" t="s">
        <v>72</v>
      </c>
      <c r="D56" s="306">
        <f>SUM(Ahualulco!D53,Alaquines!D53,Aquismon!D53,ArmadillodelosInfante!D53,AxtladeTerrazas!D53,Catorce!D53,Cedral!D53,Cerritos!D53,CerrodeSanPedro!D53,Charcas!D53,CiudadFernandez!D53,CiudadValles!D53,CiudaddelMaiz!D53,Coxcatlan!D53,Cardenas!D53,Ebano!D53,ElNaranjo!D53,Guadalcazar!D53,Huehuetlan!D53,Lagunillas!D53,Matehuala!D53,Matlapa!D53,MexquiticdeCarmona!D53,Moctezuma!D53,Rayon!D53,Rioverde!D53,Salinas!D53,SanAntonio!D53,SanCirodeAcosta!D53,SanLuisPotosi!D53,SanMartinChalchicuautla!D53,SanNicolasTolentino!D53,SanVicenteTancuayalab!D53,SantaCatarina!D53,SantaMariadelRio!D53,SantoDomingo!D53,SoledaddeGracianoSanchez!D53,Tamasopo!D53,Tamazunchale!D53,Tampacan!D53,TampamolonCorona!D53,Tamuin!D53,Tancanhuitz!D53,Tanlajas!D53,TanquiandeEscobedo!D53,TierraNueva!D53,Vanegas!D53,Venado!D53,VillaHidalgo!D53,VillaJuarez!D53,VilladeArista!D53,VilladeArriaga!D53,VilladeGuadalupe!D53,VilladeRamos!D53,VilladeReyes!D53,VilladelaPaz!D53,Xilitla!D53,Zaragoza!D53)</f>
        <v>0</v>
      </c>
      <c r="E56" s="126">
        <v>0</v>
      </c>
      <c r="F56" s="202">
        <f t="shared" si="3"/>
        <v>0</v>
      </c>
      <c r="G56" s="62">
        <v>0</v>
      </c>
      <c r="H56" s="62">
        <v>0</v>
      </c>
      <c r="I56" s="62">
        <v>0</v>
      </c>
      <c r="J56" s="63">
        <v>0</v>
      </c>
      <c r="K56" s="62">
        <v>0</v>
      </c>
      <c r="L56" s="62">
        <v>0</v>
      </c>
      <c r="M56" s="62">
        <v>0</v>
      </c>
      <c r="N56" s="132"/>
      <c r="O56" s="306">
        <f>SUM(Ahualulco!F53,Alaquines!F53,Aquismon!F53,ArmadillodelosInfante!F53,AxtladeTerrazas!F53,Catorce!F53,Cedral!F53,Cerritos!F53,CerrodeSanPedro!F53,Charcas!F53,CiudadFernandez!F53,CiudadValles!F53,CiudaddelMaiz!F53,Coxcatlan!F53,Cardenas!F53,Ebano!F53,ElNaranjo!F53,Guadalcazar!F53,Huehuetlan!F53,Lagunillas!F53,Matehuala!F53,Matlapa!F53,MexquiticdeCarmona!F53,Moctezuma!F53,Rayon!F53,Rioverde!F53,Salinas!F53,SanAntonio!F53,SanCirodeAcosta!F53,SanLuisPotosi!F53,SanMartinChalchicuautla!F53,SanNicolasTolentino!F53,SanVicenteTancuayalab!F53,SantaCatarina!F53,SantaMariadelRio!F53,SantoDomingo!F53,SoledaddeGracianoSanchez!F53,Tamasopo!F53,Tamazunchale!F53,Tampacan!F53,TampamolonCorona!F53,Tamuin!F53,Tancanhuitz!F53,Tanlajas!F53,TanquiandeEscobedo!F53,TierraNueva!F53,Vanegas!F53,Venado!F53,VillaHidalgo!F53,VillaJuarez!F53,VilladeArista!F53,VilladeArriaga!F53,VilladeGuadalupe!F53,VilladeRamos!F53,VilladeReyes!F53,VilladelaPaz!F53,Xilitla!F53,Zaragoza!F53)</f>
        <v>0</v>
      </c>
      <c r="P56" s="116">
        <v>0</v>
      </c>
      <c r="Q56" s="201">
        <f t="shared" si="4"/>
        <v>0</v>
      </c>
      <c r="R56" s="62">
        <v>0</v>
      </c>
      <c r="S56" s="62">
        <v>0</v>
      </c>
      <c r="T56" s="62">
        <v>0</v>
      </c>
      <c r="U56" s="62">
        <v>0</v>
      </c>
      <c r="V56" s="62">
        <v>0</v>
      </c>
      <c r="W56" s="62">
        <v>0</v>
      </c>
      <c r="X56" s="62">
        <v>0</v>
      </c>
      <c r="Y56" s="47"/>
      <c r="Z56" s="154">
        <f t="shared" si="5"/>
        <v>0</v>
      </c>
      <c r="AA56" s="154">
        <f t="shared" si="6"/>
        <v>0</v>
      </c>
      <c r="AB56" s="154">
        <f t="shared" si="7"/>
        <v>0</v>
      </c>
      <c r="AC56" s="154">
        <f t="shared" si="8"/>
        <v>0</v>
      </c>
      <c r="AD56" s="154">
        <f t="shared" si="9"/>
        <v>0</v>
      </c>
      <c r="AE56" s="154">
        <f t="shared" si="10"/>
        <v>0</v>
      </c>
      <c r="AF56" s="154">
        <f t="shared" si="11"/>
        <v>0</v>
      </c>
      <c r="AG56" s="154">
        <f t="shared" si="12"/>
        <v>0</v>
      </c>
      <c r="AH56" s="154">
        <f t="shared" si="13"/>
        <v>0</v>
      </c>
      <c r="AI56" s="47"/>
      <c r="AJ56" s="18"/>
    </row>
    <row r="57" spans="1:36" x14ac:dyDescent="0.25">
      <c r="A57" s="353"/>
      <c r="B57" s="46" t="s">
        <v>95</v>
      </c>
      <c r="C57" s="48" t="s">
        <v>81</v>
      </c>
      <c r="D57" s="304">
        <f>SUM(Ahualulco!D54,Alaquines!D54,Aquismon!D54,ArmadillodelosInfante!D54,AxtladeTerrazas!D54,Catorce!D54,Cedral!D54,Cerritos!D54,CerrodeSanPedro!D54,Charcas!D54,CiudadFernandez!D54,CiudadValles!D54,CiudaddelMaiz!D54,Coxcatlan!D54,Cardenas!D54,Ebano!D54,ElNaranjo!D54,Guadalcazar!D54,Huehuetlan!D54,Lagunillas!D54,Matehuala!D54,Matlapa!D54,MexquiticdeCarmona!D54,Moctezuma!D54,Rayon!D54,Rioverde!D54,Salinas!D54,SanAntonio!D54,SanCirodeAcosta!D54,SanLuisPotosi!D54,SanMartinChalchicuautla!D54,SanNicolasTolentino!D54,SanVicenteTancuayalab!D54,SantaCatarina!D54,SantaMariadelRio!D54,SantoDomingo!D54,SoledaddeGracianoSanchez!D54,Tamasopo!D54,Tamazunchale!D54,Tampacan!D54,TampamolonCorona!D54,Tamuin!D54,Tancanhuitz!D54,Tanlajas!D54,TanquiandeEscobedo!D54,TierraNueva!D54,Vanegas!D54,Venado!D54,VillaHidalgo!D54,VillaJuarez!D54,VilladeArista!D54,VilladeArriaga!D54,VilladeGuadalupe!D54,VilladeRamos!D54,VilladeReyes!D54,VilladelaPaz!D54,Xilitla!D54,Zaragoza!D54)</f>
        <v>0</v>
      </c>
      <c r="E57" s="126">
        <v>0</v>
      </c>
      <c r="F57" s="202">
        <f t="shared" si="3"/>
        <v>0</v>
      </c>
      <c r="G57" s="62">
        <v>0</v>
      </c>
      <c r="H57" s="62">
        <v>0</v>
      </c>
      <c r="I57" s="62">
        <v>0</v>
      </c>
      <c r="J57" s="62">
        <v>0</v>
      </c>
      <c r="K57" s="62">
        <v>0</v>
      </c>
      <c r="L57" s="62">
        <v>0</v>
      </c>
      <c r="M57" s="62">
        <v>0</v>
      </c>
      <c r="N57" s="132"/>
      <c r="O57" s="304">
        <f>SUM(Ahualulco!F54,Alaquines!F54,Aquismon!F54,ArmadillodelosInfante!F54,AxtladeTerrazas!F54,Catorce!F54,Cedral!F54,Cerritos!F54,CerrodeSanPedro!F54,Charcas!F54,CiudadFernandez!F54,CiudadValles!F54,CiudaddelMaiz!F54,Coxcatlan!F54,Cardenas!F54,Ebano!F54,ElNaranjo!F54,Guadalcazar!F54,Huehuetlan!F54,Lagunillas!F54,Matehuala!F54,Matlapa!F54,MexquiticdeCarmona!F54,Moctezuma!F54,Rayon!F54,Rioverde!F54,Salinas!F54,SanAntonio!F54,SanCirodeAcosta!F54,SanLuisPotosi!F54,SanMartinChalchicuautla!F54,SanNicolasTolentino!F54,SanVicenteTancuayalab!F54,SantaCatarina!F54,SantaMariadelRio!F54,SantoDomingo!F54,SoledaddeGracianoSanchez!F54,Tamasopo!F54,Tamazunchale!F54,Tampacan!F54,TampamolonCorona!F54,Tamuin!F54,Tancanhuitz!F54,Tanlajas!F54,TanquiandeEscobedo!F54,TierraNueva!F54,Vanegas!F54,Venado!F54,VillaHidalgo!F54,VillaJuarez!F54,VilladeArista!F54,VilladeArriaga!F54,VilladeGuadalupe!F54,VilladeRamos!F54,VilladeReyes!F54,VilladelaPaz!F54,Xilitla!F54,Zaragoza!F54)</f>
        <v>55</v>
      </c>
      <c r="P57" s="116">
        <v>55</v>
      </c>
      <c r="Q57" s="201">
        <f t="shared" si="4"/>
        <v>61</v>
      </c>
      <c r="R57" s="62">
        <v>1</v>
      </c>
      <c r="S57" s="62">
        <v>12</v>
      </c>
      <c r="T57" s="62">
        <v>6</v>
      </c>
      <c r="U57" s="62">
        <v>1</v>
      </c>
      <c r="V57" s="62">
        <v>26</v>
      </c>
      <c r="W57" s="62">
        <v>15</v>
      </c>
      <c r="X57" s="62">
        <v>0</v>
      </c>
      <c r="Y57" s="47"/>
      <c r="Z57" s="154">
        <f t="shared" si="5"/>
        <v>55</v>
      </c>
      <c r="AA57" s="154">
        <f t="shared" si="6"/>
        <v>61</v>
      </c>
      <c r="AB57" s="154">
        <f t="shared" si="7"/>
        <v>1</v>
      </c>
      <c r="AC57" s="154">
        <f t="shared" si="8"/>
        <v>12</v>
      </c>
      <c r="AD57" s="154">
        <f t="shared" si="9"/>
        <v>6</v>
      </c>
      <c r="AE57" s="154">
        <f t="shared" si="10"/>
        <v>1</v>
      </c>
      <c r="AF57" s="154">
        <f t="shared" si="11"/>
        <v>26</v>
      </c>
      <c r="AG57" s="154">
        <f t="shared" si="12"/>
        <v>15</v>
      </c>
      <c r="AH57" s="154">
        <f t="shared" si="13"/>
        <v>0</v>
      </c>
      <c r="AI57" s="47"/>
      <c r="AJ57" s="18"/>
    </row>
    <row r="58" spans="1:36" x14ac:dyDescent="0.25">
      <c r="A58" s="353"/>
      <c r="B58" s="46" t="s">
        <v>96</v>
      </c>
      <c r="C58" s="48" t="s">
        <v>74</v>
      </c>
      <c r="D58" s="305">
        <f>SUM(Ahualulco!D55,Alaquines!D55,Aquismon!D55,ArmadillodelosInfante!D55,AxtladeTerrazas!D55,Catorce!D55,Cedral!D55,Cerritos!D55,CerrodeSanPedro!D55,Charcas!D55,CiudadFernandez!D55,CiudadValles!D55,CiudaddelMaiz!D55,Coxcatlan!D55,Cardenas!D55,Ebano!D55,ElNaranjo!D55,Guadalcazar!D55,Huehuetlan!D55,Lagunillas!D55,Matehuala!D55,Matlapa!D55,MexquiticdeCarmona!D55,Moctezuma!D55,Rayon!D55,Rioverde!D55,Salinas!D55,SanAntonio!D55,SanCirodeAcosta!D55,SanLuisPotosi!D55,SanMartinChalchicuautla!D55,SanNicolasTolentino!D55,SanVicenteTancuayalab!D55,SantaCatarina!D55,SantaMariadelRio!D55,SantoDomingo!D55,SoledaddeGracianoSanchez!D55,Tamasopo!D55,Tamazunchale!D55,Tampacan!D55,TampamolonCorona!D55,Tamuin!D55,Tancanhuitz!D55,Tanlajas!D55,TanquiandeEscobedo!D55,TierraNueva!D55,Vanegas!D55,Venado!D55,VillaHidalgo!D55,VillaJuarez!D55,VilladeArista!D55,VilladeArriaga!D55,VilladeGuadalupe!D55,VilladeRamos!D55,VilladeReyes!D55,VilladelaPaz!D55,Xilitla!D55,Zaragoza!D55)</f>
        <v>0</v>
      </c>
      <c r="E58" s="126">
        <v>0</v>
      </c>
      <c r="F58" s="202">
        <f t="shared" si="3"/>
        <v>0</v>
      </c>
      <c r="G58" s="62">
        <v>0</v>
      </c>
      <c r="H58" s="62">
        <v>0</v>
      </c>
      <c r="I58" s="62">
        <v>0</v>
      </c>
      <c r="J58" s="62">
        <v>0</v>
      </c>
      <c r="K58" s="62">
        <v>0</v>
      </c>
      <c r="L58" s="62">
        <v>0</v>
      </c>
      <c r="M58" s="62">
        <v>0</v>
      </c>
      <c r="N58" s="133"/>
      <c r="O58" s="305">
        <f>SUM(Ahualulco!F55,Alaquines!F55,Aquismon!F55,ArmadillodelosInfante!F55,AxtladeTerrazas!F55,Catorce!F55,Cedral!F55,Cerritos!F55,CerrodeSanPedro!F55,Charcas!F55,CiudadFernandez!F55,CiudadValles!F55,CiudaddelMaiz!F55,Coxcatlan!F55,Cardenas!F55,Ebano!F55,ElNaranjo!F55,Guadalcazar!F55,Huehuetlan!F55,Lagunillas!F55,Matehuala!F55,Matlapa!F55,MexquiticdeCarmona!F55,Moctezuma!F55,Rayon!F55,Rioverde!F55,Salinas!F55,SanAntonio!F55,SanCirodeAcosta!F55,SanLuisPotosi!F55,SanMartinChalchicuautla!F55,SanNicolasTolentino!F55,SanVicenteTancuayalab!F55,SantaCatarina!F55,SantaMariadelRio!F55,SantoDomingo!F55,SoledaddeGracianoSanchez!F55,Tamasopo!F55,Tamazunchale!F55,Tampacan!F55,TampamolonCorona!F55,Tamuin!F55,Tancanhuitz!F55,Tanlajas!F55,TanquiandeEscobedo!F55,TierraNueva!F55,Vanegas!F55,Venado!F55,VillaHidalgo!F55,VillaJuarez!F55,VilladeArista!F55,VilladeArriaga!F55,VilladeGuadalupe!F55,VilladeRamos!F55,VilladeReyes!F55,VilladelaPaz!F55,Xilitla!F55,Zaragoza!F55)</f>
        <v>0</v>
      </c>
      <c r="P58" s="116">
        <v>0</v>
      </c>
      <c r="Q58" s="201">
        <f t="shared" si="4"/>
        <v>0</v>
      </c>
      <c r="R58" s="62">
        <v>0</v>
      </c>
      <c r="S58" s="62">
        <v>0</v>
      </c>
      <c r="T58" s="62">
        <v>0</v>
      </c>
      <c r="U58" s="62">
        <v>0</v>
      </c>
      <c r="V58" s="62">
        <v>0</v>
      </c>
      <c r="W58" s="62">
        <v>0</v>
      </c>
      <c r="X58" s="62">
        <v>0</v>
      </c>
      <c r="Y58" s="49"/>
      <c r="Z58" s="154">
        <f t="shared" si="5"/>
        <v>0</v>
      </c>
      <c r="AA58" s="154">
        <f t="shared" si="6"/>
        <v>0</v>
      </c>
      <c r="AB58" s="154">
        <f t="shared" si="7"/>
        <v>0</v>
      </c>
      <c r="AC58" s="154">
        <f t="shared" si="8"/>
        <v>0</v>
      </c>
      <c r="AD58" s="154">
        <f t="shared" si="9"/>
        <v>0</v>
      </c>
      <c r="AE58" s="154">
        <f t="shared" si="10"/>
        <v>0</v>
      </c>
      <c r="AF58" s="154">
        <f t="shared" si="11"/>
        <v>0</v>
      </c>
      <c r="AG58" s="154">
        <f t="shared" si="12"/>
        <v>0</v>
      </c>
      <c r="AH58" s="155">
        <f t="shared" si="13"/>
        <v>0</v>
      </c>
      <c r="AI58" s="50"/>
      <c r="AJ58" s="18"/>
    </row>
    <row r="59" spans="1:36" x14ac:dyDescent="0.25">
      <c r="A59" s="353"/>
      <c r="B59" s="46" t="s">
        <v>97</v>
      </c>
      <c r="C59" s="48" t="s">
        <v>63</v>
      </c>
      <c r="D59" s="306">
        <f>SUM(Ahualulco!D56,Alaquines!D56,Aquismon!D56,ArmadillodelosInfante!D56,AxtladeTerrazas!D56,Catorce!D56,Cedral!D56,Cerritos!D56,CerrodeSanPedro!D56,Charcas!D56,CiudadFernandez!D56,CiudadValles!D56,CiudaddelMaiz!D56,Coxcatlan!D56,Cardenas!D56,Ebano!D56,ElNaranjo!D56,Guadalcazar!D56,Huehuetlan!D56,Lagunillas!D56,Matehuala!D56,Matlapa!D56,MexquiticdeCarmona!D56,Moctezuma!D56,Rayon!D56,Rioverde!D56,Salinas!D56,SanAntonio!D56,SanCirodeAcosta!D56,SanLuisPotosi!D56,SanMartinChalchicuautla!D56,SanNicolasTolentino!D56,SanVicenteTancuayalab!D56,SantaCatarina!D56,SantaMariadelRio!D56,SantoDomingo!D56,SoledaddeGracianoSanchez!D56,Tamasopo!D56,Tamazunchale!D56,Tampacan!D56,TampamolonCorona!D56,Tamuin!D56,Tancanhuitz!D56,Tanlajas!D56,TanquiandeEscobedo!D56,TierraNueva!D56,Vanegas!D56,Venado!D56,VillaHidalgo!D56,VillaJuarez!D56,VilladeArista!D56,VilladeArriaga!D56,VilladeGuadalupe!D56,VilladeRamos!D56,VilladeReyes!D56,VilladelaPaz!D56,Xilitla!D56,Zaragoza!D56)</f>
        <v>0</v>
      </c>
      <c r="E59" s="126">
        <v>0</v>
      </c>
      <c r="F59" s="202">
        <f t="shared" si="3"/>
        <v>0</v>
      </c>
      <c r="G59" s="62">
        <v>0</v>
      </c>
      <c r="H59" s="62">
        <v>0</v>
      </c>
      <c r="I59" s="62">
        <v>0</v>
      </c>
      <c r="J59" s="62">
        <v>0</v>
      </c>
      <c r="K59" s="62">
        <v>0</v>
      </c>
      <c r="L59" s="62">
        <v>0</v>
      </c>
      <c r="M59" s="62">
        <v>0</v>
      </c>
      <c r="N59" s="133"/>
      <c r="O59" s="306">
        <f>SUM(Ahualulco!F56,Alaquines!F56,Aquismon!F56,ArmadillodelosInfante!F56,AxtladeTerrazas!F56,Catorce!F56,Cedral!F56,Cerritos!F56,CerrodeSanPedro!F56,Charcas!F56,CiudadFernandez!F56,CiudadValles!F56,CiudaddelMaiz!F56,Coxcatlan!F56,Cardenas!F56,Ebano!F56,ElNaranjo!F56,Guadalcazar!F56,Huehuetlan!F56,Lagunillas!F56,Matehuala!F56,Matlapa!F56,MexquiticdeCarmona!F56,Moctezuma!F56,Rayon!F56,Rioverde!F56,Salinas!F56,SanAntonio!F56,SanCirodeAcosta!F56,SanLuisPotosi!F56,SanMartinChalchicuautla!F56,SanNicolasTolentino!F56,SanVicenteTancuayalab!F56,SantaCatarina!F56,SantaMariadelRio!F56,SantoDomingo!F56,SoledaddeGracianoSanchez!F56,Tamasopo!F56,Tamazunchale!F56,Tampacan!F56,TampamolonCorona!F56,Tamuin!F56,Tancanhuitz!F56,Tanlajas!F56,TanquiandeEscobedo!F56,TierraNueva!F56,Vanegas!F56,Venado!F56,VillaHidalgo!F56,VillaJuarez!F56,VilladeArista!F56,VilladeArriaga!F56,VilladeGuadalupe!F56,VilladeRamos!F56,VilladeReyes!F56,VilladelaPaz!F56,Xilitla!F56,Zaragoza!F56)</f>
        <v>0</v>
      </c>
      <c r="P59" s="116">
        <v>0</v>
      </c>
      <c r="Q59" s="201">
        <f t="shared" si="4"/>
        <v>0</v>
      </c>
      <c r="R59" s="62">
        <v>0</v>
      </c>
      <c r="S59" s="62">
        <v>0</v>
      </c>
      <c r="T59" s="62">
        <v>0</v>
      </c>
      <c r="U59" s="62">
        <v>0</v>
      </c>
      <c r="V59" s="62">
        <v>0</v>
      </c>
      <c r="W59" s="62">
        <v>0</v>
      </c>
      <c r="X59" s="62">
        <v>0</v>
      </c>
      <c r="Y59" s="49"/>
      <c r="Z59" s="154">
        <f t="shared" si="5"/>
        <v>0</v>
      </c>
      <c r="AA59" s="154">
        <f t="shared" si="6"/>
        <v>0</v>
      </c>
      <c r="AB59" s="154">
        <f t="shared" si="7"/>
        <v>0</v>
      </c>
      <c r="AC59" s="154">
        <f t="shared" si="8"/>
        <v>0</v>
      </c>
      <c r="AD59" s="154">
        <f t="shared" si="9"/>
        <v>0</v>
      </c>
      <c r="AE59" s="154">
        <f t="shared" si="10"/>
        <v>0</v>
      </c>
      <c r="AF59" s="154">
        <f t="shared" si="11"/>
        <v>0</v>
      </c>
      <c r="AG59" s="154">
        <f t="shared" si="12"/>
        <v>0</v>
      </c>
      <c r="AH59" s="155">
        <f t="shared" si="13"/>
        <v>0</v>
      </c>
      <c r="AI59" s="50"/>
      <c r="AJ59" s="18"/>
    </row>
    <row r="60" spans="1:36" x14ac:dyDescent="0.25">
      <c r="A60" s="353"/>
      <c r="B60" s="44">
        <v>1.3</v>
      </c>
      <c r="C60" s="59" t="s">
        <v>98</v>
      </c>
      <c r="D60" s="306">
        <f>SUM(Ahualulco!D57,Alaquines!D57,Aquismon!D57,ArmadillodelosInfante!D57,AxtladeTerrazas!D57,Catorce!D57,Cedral!D57,Cerritos!D57,CerrodeSanPedro!D57,Charcas!D57,CiudadFernandez!D57,CiudadValles!D57,CiudaddelMaiz!D57,Coxcatlan!D57,Cardenas!D57,Ebano!D57,ElNaranjo!D57,Guadalcazar!D57,Huehuetlan!D57,Lagunillas!D57,Matehuala!D57,Matlapa!D57,MexquiticdeCarmona!D57,Moctezuma!D57,Rayon!D57,Rioverde!D57,Salinas!D57,SanAntonio!D57,SanCirodeAcosta!D57,SanLuisPotosi!D57,SanMartinChalchicuautla!D57,SanNicolasTolentino!D57,SanVicenteTancuayalab!D57,SantaCatarina!D57,SantaMariadelRio!D57,SantoDomingo!D57,SoledaddeGracianoSanchez!D57,Tamasopo!D57,Tamazunchale!D57,Tampacan!D57,TampamolonCorona!D57,Tamuin!D57,Tancanhuitz!D57,Tanlajas!D57,TanquiandeEscobedo!D57,TierraNueva!D57,Vanegas!D57,Venado!D57,VillaHidalgo!D57,VillaJuarez!D57,VilladeArista!D57,VilladeArriaga!D57,VilladeGuadalupe!D57,VilladeRamos!D57,VilladeReyes!D57,VilladelaPaz!D57,Xilitla!D57,Zaragoza!D57)</f>
        <v>0</v>
      </c>
      <c r="E60" s="189">
        <f>SUM(E61:E64)</f>
        <v>0</v>
      </c>
      <c r="F60" s="167">
        <f>SUM(G60:I60)</f>
        <v>0</v>
      </c>
      <c r="G60" s="167">
        <f>SUM(G61:G64)</f>
        <v>0</v>
      </c>
      <c r="H60" s="167">
        <f>SUM(H61:H64)</f>
        <v>0</v>
      </c>
      <c r="I60" s="167">
        <f>SUM(I61:I64)</f>
        <v>0</v>
      </c>
      <c r="J60" s="53"/>
      <c r="K60" s="53"/>
      <c r="L60" s="53"/>
      <c r="M60" s="53"/>
      <c r="N60" s="132"/>
      <c r="O60" s="306">
        <f>SUM(Ahualulco!F57,Alaquines!F57,Aquismon!F57,ArmadillodelosInfante!F57,AxtladeTerrazas!F57,Catorce!F57,Cedral!F57,Cerritos!F57,CerrodeSanPedro!F57,Charcas!F57,CiudadFernandez!F57,CiudadValles!F57,CiudaddelMaiz!F57,Coxcatlan!F57,Cardenas!F57,Ebano!F57,ElNaranjo!F57,Guadalcazar!F57,Huehuetlan!F57,Lagunillas!F57,Matehuala!F57,Matlapa!F57,MexquiticdeCarmona!F57,Moctezuma!F57,Rayon!F57,Rioverde!F57,Salinas!F57,SanAntonio!F57,SanCirodeAcosta!F57,SanLuisPotosi!F57,SanMartinChalchicuautla!F57,SanNicolasTolentino!F57,SanVicenteTancuayalab!F57,SantaCatarina!F57,SantaMariadelRio!F57,SantoDomingo!F57,SoledaddeGracianoSanchez!F57,Tamasopo!F57,Tamazunchale!F57,Tampacan!F57,TampamolonCorona!F57,Tamuin!F57,Tancanhuitz!F57,Tanlajas!F57,TanquiandeEscobedo!F57,TierraNueva!F57,Vanegas!F57,Venado!F57,VillaHidalgo!F57,VillaJuarez!F57,VilladeArista!F57,VilladeArriaga!F57,VilladeGuadalupe!F57,VilladeRamos!F57,VilladeReyes!F57,VilladelaPaz!F57,Xilitla!F57,Zaragoza!F57)</f>
        <v>2</v>
      </c>
      <c r="P60" s="168">
        <f>SUM(P61:P64)</f>
        <v>2</v>
      </c>
      <c r="Q60" s="167">
        <f>SUM(R60:T60)</f>
        <v>2</v>
      </c>
      <c r="R60" s="167">
        <f>SUM(R61:R64)</f>
        <v>0</v>
      </c>
      <c r="S60" s="167">
        <f>SUM(S61:S64)</f>
        <v>2</v>
      </c>
      <c r="T60" s="167">
        <f>SUM(T61:T64)</f>
        <v>0</v>
      </c>
      <c r="U60" s="53"/>
      <c r="V60" s="53"/>
      <c r="W60" s="53"/>
      <c r="X60" s="53"/>
      <c r="Y60" s="47"/>
      <c r="Z60" s="153">
        <f t="shared" ref="Z60:AD64" si="26">SUM(E60,P60)</f>
        <v>2</v>
      </c>
      <c r="AA60" s="153">
        <f t="shared" si="26"/>
        <v>2</v>
      </c>
      <c r="AB60" s="153">
        <f t="shared" si="26"/>
        <v>0</v>
      </c>
      <c r="AC60" s="153">
        <f t="shared" si="26"/>
        <v>2</v>
      </c>
      <c r="AD60" s="153">
        <f t="shared" si="26"/>
        <v>0</v>
      </c>
      <c r="AE60" s="53"/>
      <c r="AF60" s="53"/>
      <c r="AG60" s="53"/>
      <c r="AH60" s="53"/>
      <c r="AI60" s="47"/>
      <c r="AJ60" s="18"/>
    </row>
    <row r="61" spans="1:36" x14ac:dyDescent="0.25">
      <c r="A61" s="353"/>
      <c r="B61" s="46" t="s">
        <v>99</v>
      </c>
      <c r="C61" s="48" t="s">
        <v>70</v>
      </c>
      <c r="D61" s="304">
        <f>SUM(Ahualulco!D58,Alaquines!D58,Aquismon!D58,ArmadillodelosInfante!D58,AxtladeTerrazas!D58,Catorce!D58,Cedral!D58,Cerritos!D58,CerrodeSanPedro!D58,Charcas!D58,CiudadFernandez!D58,CiudadValles!D58,CiudaddelMaiz!D58,Coxcatlan!D58,Cardenas!D58,Ebano!D58,ElNaranjo!D58,Guadalcazar!D58,Huehuetlan!D58,Lagunillas!D58,Matehuala!D58,Matlapa!D58,MexquiticdeCarmona!D58,Moctezuma!D58,Rayon!D58,Rioverde!D58,Salinas!D58,SanAntonio!D58,SanCirodeAcosta!D58,SanLuisPotosi!D58,SanMartinChalchicuautla!D58,SanNicolasTolentino!D58,SanVicenteTancuayalab!D58,SantaCatarina!D58,SantaMariadelRio!D58,SantoDomingo!D58,SoledaddeGracianoSanchez!D58,Tamasopo!D58,Tamazunchale!D58,Tampacan!D58,TampamolonCorona!D58,Tamuin!D58,Tancanhuitz!D58,Tanlajas!D58,TanquiandeEscobedo!D58,TierraNueva!D58,Vanegas!D58,Venado!D58,VillaHidalgo!D58,VillaJuarez!D58,VilladeArista!D58,VilladeArriaga!D58,VilladeGuadalupe!D58,VilladeRamos!D58,VilladeReyes!D58,VilladelaPaz!D58,Xilitla!D58,Zaragoza!D58)</f>
        <v>0</v>
      </c>
      <c r="E61" s="126">
        <v>0</v>
      </c>
      <c r="F61" s="202">
        <f>SUM(G61:I61)</f>
        <v>0</v>
      </c>
      <c r="G61" s="62">
        <v>0</v>
      </c>
      <c r="H61" s="62">
        <v>0</v>
      </c>
      <c r="I61" s="62">
        <v>0</v>
      </c>
      <c r="J61" s="54"/>
      <c r="K61" s="55"/>
      <c r="L61" s="55"/>
      <c r="M61" s="55"/>
      <c r="N61" s="132"/>
      <c r="O61" s="304">
        <f>SUM(Ahualulco!F58,Alaquines!F58,Aquismon!F58,ArmadillodelosInfante!F58,AxtladeTerrazas!F58,Catorce!F58,Cedral!F58,Cerritos!F58,CerrodeSanPedro!F58,Charcas!F58,CiudadFernandez!F58,CiudadValles!F58,CiudaddelMaiz!F58,Coxcatlan!F58,Cardenas!F58,Ebano!F58,ElNaranjo!F58,Guadalcazar!F58,Huehuetlan!F58,Lagunillas!F58,Matehuala!F58,Matlapa!F58,MexquiticdeCarmona!F58,Moctezuma!F58,Rayon!F58,Rioverde!F58,Salinas!F58,SanAntonio!F58,SanCirodeAcosta!F58,SanLuisPotosi!F58,SanMartinChalchicuautla!F58,SanNicolasTolentino!F58,SanVicenteTancuayalab!F58,SantaCatarina!F58,SantaMariadelRio!F58,SantoDomingo!F58,SoledaddeGracianoSanchez!F58,Tamasopo!F58,Tamazunchale!F58,Tampacan!F58,TampamolonCorona!F58,Tamuin!F58,Tancanhuitz!F58,Tanlajas!F58,TanquiandeEscobedo!F58,TierraNueva!F58,Vanegas!F58,Venado!F58,VillaHidalgo!F58,VillaJuarez!F58,VilladeArista!F58,VilladeArriaga!F58,VilladeGuadalupe!F58,VilladeRamos!F58,VilladeReyes!F58,VilladelaPaz!F58,Xilitla!F58,Zaragoza!F58)</f>
        <v>1</v>
      </c>
      <c r="P61" s="116">
        <v>1</v>
      </c>
      <c r="Q61" s="201">
        <f>SUM(R61:T61)</f>
        <v>1</v>
      </c>
      <c r="R61" s="62">
        <v>0</v>
      </c>
      <c r="S61" s="62">
        <v>1</v>
      </c>
      <c r="T61" s="62">
        <v>0</v>
      </c>
      <c r="U61" s="54"/>
      <c r="V61" s="55"/>
      <c r="W61" s="55"/>
      <c r="X61" s="55"/>
      <c r="Y61" s="56"/>
      <c r="Z61" s="154">
        <f t="shared" si="26"/>
        <v>1</v>
      </c>
      <c r="AA61" s="154">
        <f t="shared" si="26"/>
        <v>1</v>
      </c>
      <c r="AB61" s="154">
        <f t="shared" si="26"/>
        <v>0</v>
      </c>
      <c r="AC61" s="154">
        <f t="shared" si="26"/>
        <v>1</v>
      </c>
      <c r="AD61" s="154">
        <f t="shared" si="26"/>
        <v>0</v>
      </c>
      <c r="AE61" s="54"/>
      <c r="AF61" s="55"/>
      <c r="AG61" s="55"/>
      <c r="AH61" s="55"/>
      <c r="AI61" s="47"/>
      <c r="AJ61" s="18"/>
    </row>
    <row r="62" spans="1:36" x14ac:dyDescent="0.25">
      <c r="A62" s="353"/>
      <c r="B62" s="46" t="s">
        <v>100</v>
      </c>
      <c r="C62" s="48" t="s">
        <v>72</v>
      </c>
      <c r="D62" s="305">
        <f>SUM(Ahualulco!D59,Alaquines!D59,Aquismon!D59,ArmadillodelosInfante!D59,AxtladeTerrazas!D59,Catorce!D59,Cedral!D59,Cerritos!D59,CerrodeSanPedro!D59,Charcas!D59,CiudadFernandez!D59,CiudadValles!D59,CiudaddelMaiz!D59,Coxcatlan!D59,Cardenas!D59,Ebano!D59,ElNaranjo!D59,Guadalcazar!D59,Huehuetlan!D59,Lagunillas!D59,Matehuala!D59,Matlapa!D59,MexquiticdeCarmona!D59,Moctezuma!D59,Rayon!D59,Rioverde!D59,Salinas!D59,SanAntonio!D59,SanCirodeAcosta!D59,SanLuisPotosi!D59,SanMartinChalchicuautla!D59,SanNicolasTolentino!D59,SanVicenteTancuayalab!D59,SantaCatarina!D59,SantaMariadelRio!D59,SantoDomingo!D59,SoledaddeGracianoSanchez!D59,Tamasopo!D59,Tamazunchale!D59,Tampacan!D59,TampamolonCorona!D59,Tamuin!D59,Tancanhuitz!D59,Tanlajas!D59,TanquiandeEscobedo!D59,TierraNueva!D59,Vanegas!D59,Venado!D59,VillaHidalgo!D59,VillaJuarez!D59,VilladeArista!D59,VilladeArriaga!D59,VilladeGuadalupe!D59,VilladeRamos!D59,VilladeReyes!D59,VilladelaPaz!D59,Xilitla!D59,Zaragoza!D59)</f>
        <v>0</v>
      </c>
      <c r="E62" s="126">
        <v>0</v>
      </c>
      <c r="F62" s="202">
        <f>SUM(G62:I62)</f>
        <v>0</v>
      </c>
      <c r="G62" s="62">
        <v>0</v>
      </c>
      <c r="H62" s="62">
        <v>0</v>
      </c>
      <c r="I62" s="62">
        <v>0</v>
      </c>
      <c r="J62" s="54"/>
      <c r="K62" s="55"/>
      <c r="L62" s="55"/>
      <c r="M62" s="55"/>
      <c r="N62" s="132"/>
      <c r="O62" s="305">
        <f>SUM(Ahualulco!F59,Alaquines!F59,Aquismon!F59,ArmadillodelosInfante!F59,AxtladeTerrazas!F59,Catorce!F59,Cedral!F59,Cerritos!F59,CerrodeSanPedro!F59,Charcas!F59,CiudadFernandez!F59,CiudadValles!F59,CiudaddelMaiz!F59,Coxcatlan!F59,Cardenas!F59,Ebano!F59,ElNaranjo!F59,Guadalcazar!F59,Huehuetlan!F59,Lagunillas!F59,Matehuala!F59,Matlapa!F59,MexquiticdeCarmona!F59,Moctezuma!F59,Rayon!F59,Rioverde!F59,Salinas!F59,SanAntonio!F59,SanCirodeAcosta!F59,SanLuisPotosi!F59,SanMartinChalchicuautla!F59,SanNicolasTolentino!F59,SanVicenteTancuayalab!F59,SantaCatarina!F59,SantaMariadelRio!F59,SantoDomingo!F59,SoledaddeGracianoSanchez!F59,Tamasopo!F59,Tamazunchale!F59,Tampacan!F59,TampamolonCorona!F59,Tamuin!F59,Tancanhuitz!F59,Tanlajas!F59,TanquiandeEscobedo!F59,TierraNueva!F59,Vanegas!F59,Venado!F59,VillaHidalgo!F59,VillaJuarez!F59,VilladeArista!F59,VilladeArriaga!F59,VilladeGuadalupe!F59,VilladeRamos!F59,VilladeReyes!F59,VilladelaPaz!F59,Xilitla!F59,Zaragoza!F59)</f>
        <v>1</v>
      </c>
      <c r="P62" s="116">
        <v>1</v>
      </c>
      <c r="Q62" s="201">
        <f>SUM(R62:T62)</f>
        <v>1</v>
      </c>
      <c r="R62" s="62">
        <v>0</v>
      </c>
      <c r="S62" s="62">
        <v>1</v>
      </c>
      <c r="T62" s="62">
        <v>0</v>
      </c>
      <c r="U62" s="54"/>
      <c r="V62" s="55"/>
      <c r="W62" s="55"/>
      <c r="X62" s="55"/>
      <c r="Y62" s="56"/>
      <c r="Z62" s="154">
        <f t="shared" si="26"/>
        <v>1</v>
      </c>
      <c r="AA62" s="154">
        <f t="shared" si="26"/>
        <v>1</v>
      </c>
      <c r="AB62" s="154">
        <f t="shared" si="26"/>
        <v>0</v>
      </c>
      <c r="AC62" s="154">
        <f t="shared" si="26"/>
        <v>1</v>
      </c>
      <c r="AD62" s="154">
        <f t="shared" si="26"/>
        <v>0</v>
      </c>
      <c r="AE62" s="54"/>
      <c r="AF62" s="55"/>
      <c r="AG62" s="55"/>
      <c r="AH62" s="55"/>
      <c r="AI62" s="47"/>
      <c r="AJ62" s="18"/>
    </row>
    <row r="63" spans="1:36" x14ac:dyDescent="0.25">
      <c r="A63" s="353"/>
      <c r="B63" s="46" t="s">
        <v>101</v>
      </c>
      <c r="C63" s="48" t="s">
        <v>74</v>
      </c>
      <c r="D63" s="306">
        <f>SUM(Ahualulco!D60,Alaquines!D60,Aquismon!D60,ArmadillodelosInfante!D60,AxtladeTerrazas!D60,Catorce!D60,Cedral!D60,Cerritos!D60,CerrodeSanPedro!D60,Charcas!D60,CiudadFernandez!D60,CiudadValles!D60,CiudaddelMaiz!D60,Coxcatlan!D60,Cardenas!D60,Ebano!D60,ElNaranjo!D60,Guadalcazar!D60,Huehuetlan!D60,Lagunillas!D60,Matehuala!D60,Matlapa!D60,MexquiticdeCarmona!D60,Moctezuma!D60,Rayon!D60,Rioverde!D60,Salinas!D60,SanAntonio!D60,SanCirodeAcosta!D60,SanLuisPotosi!D60,SanMartinChalchicuautla!D60,SanNicolasTolentino!D60,SanVicenteTancuayalab!D60,SantaCatarina!D60,SantaMariadelRio!D60,SantoDomingo!D60,SoledaddeGracianoSanchez!D60,Tamasopo!D60,Tamazunchale!D60,Tampacan!D60,TampamolonCorona!D60,Tamuin!D60,Tancanhuitz!D60,Tanlajas!D60,TanquiandeEscobedo!D60,TierraNueva!D60,Vanegas!D60,Venado!D60,VillaHidalgo!D60,VillaJuarez!D60,VilladeArista!D60,VilladeArriaga!D60,VilladeGuadalupe!D60,VilladeRamos!D60,VilladeReyes!D60,VilladelaPaz!D60,Xilitla!D60,Zaragoza!D60)</f>
        <v>0</v>
      </c>
      <c r="E63" s="126">
        <v>0</v>
      </c>
      <c r="F63" s="202">
        <f>SUM(G63:I63)</f>
        <v>0</v>
      </c>
      <c r="G63" s="62">
        <v>0</v>
      </c>
      <c r="H63" s="62">
        <v>0</v>
      </c>
      <c r="I63" s="62">
        <v>0</v>
      </c>
      <c r="J63" s="54"/>
      <c r="K63" s="55"/>
      <c r="L63" s="55"/>
      <c r="M63" s="55"/>
      <c r="N63" s="132"/>
      <c r="O63" s="306">
        <f>SUM(Ahualulco!F60,Alaquines!F60,Aquismon!F60,ArmadillodelosInfante!F60,AxtladeTerrazas!F60,Catorce!F60,Cedral!F60,Cerritos!F60,CerrodeSanPedro!F60,Charcas!F60,CiudadFernandez!F60,CiudadValles!F60,CiudaddelMaiz!F60,Coxcatlan!F60,Cardenas!F60,Ebano!F60,ElNaranjo!F60,Guadalcazar!F60,Huehuetlan!F60,Lagunillas!F60,Matehuala!F60,Matlapa!F60,MexquiticdeCarmona!F60,Moctezuma!F60,Rayon!F60,Rioverde!F60,Salinas!F60,SanAntonio!F60,SanCirodeAcosta!F60,SanLuisPotosi!F60,SanMartinChalchicuautla!F60,SanNicolasTolentino!F60,SanVicenteTancuayalab!F60,SantaCatarina!F60,SantaMariadelRio!F60,SantoDomingo!F60,SoledaddeGracianoSanchez!F60,Tamasopo!F60,Tamazunchale!F60,Tampacan!F60,TampamolonCorona!F60,Tamuin!F60,Tancanhuitz!F60,Tanlajas!F60,TanquiandeEscobedo!F60,TierraNueva!F60,Vanegas!F60,Venado!F60,VillaHidalgo!F60,VillaJuarez!F60,VilladeArista!F60,VilladeArriaga!F60,VilladeGuadalupe!F60,VilladeRamos!F60,VilladeReyes!F60,VilladelaPaz!F60,Xilitla!F60,Zaragoza!F60)</f>
        <v>0</v>
      </c>
      <c r="P63" s="116">
        <v>0</v>
      </c>
      <c r="Q63" s="201">
        <f>SUM(R63:T63)</f>
        <v>0</v>
      </c>
      <c r="R63" s="62">
        <v>0</v>
      </c>
      <c r="S63" s="62">
        <v>0</v>
      </c>
      <c r="T63" s="62">
        <v>0</v>
      </c>
      <c r="U63" s="54"/>
      <c r="V63" s="55"/>
      <c r="W63" s="55"/>
      <c r="X63" s="55"/>
      <c r="Y63" s="56"/>
      <c r="Z63" s="154">
        <f t="shared" si="26"/>
        <v>0</v>
      </c>
      <c r="AA63" s="154">
        <f t="shared" si="26"/>
        <v>0</v>
      </c>
      <c r="AB63" s="154">
        <f t="shared" si="26"/>
        <v>0</v>
      </c>
      <c r="AC63" s="154">
        <f t="shared" si="26"/>
        <v>0</v>
      </c>
      <c r="AD63" s="154">
        <f t="shared" si="26"/>
        <v>0</v>
      </c>
      <c r="AE63" s="54"/>
      <c r="AF63" s="55"/>
      <c r="AG63" s="55"/>
      <c r="AH63" s="55"/>
      <c r="AI63" s="47"/>
      <c r="AJ63" s="18"/>
    </row>
    <row r="64" spans="1:36" x14ac:dyDescent="0.25">
      <c r="A64" s="353"/>
      <c r="B64" s="46" t="s">
        <v>102</v>
      </c>
      <c r="C64" s="48" t="s">
        <v>63</v>
      </c>
      <c r="D64" s="306">
        <f>SUM(Ahualulco!D61,Alaquines!D61,Aquismon!D61,ArmadillodelosInfante!D61,AxtladeTerrazas!D61,Catorce!D61,Cedral!D61,Cerritos!D61,CerrodeSanPedro!D61,Charcas!D61,CiudadFernandez!D61,CiudadValles!D61,CiudaddelMaiz!D61,Coxcatlan!D61,Cardenas!D61,Ebano!D61,ElNaranjo!D61,Guadalcazar!D61,Huehuetlan!D61,Lagunillas!D61,Matehuala!D61,Matlapa!D61,MexquiticdeCarmona!D61,Moctezuma!D61,Rayon!D61,Rioverde!D61,Salinas!D61,SanAntonio!D61,SanCirodeAcosta!D61,SanLuisPotosi!D61,SanMartinChalchicuautla!D61,SanNicolasTolentino!D61,SanVicenteTancuayalab!D61,SantaCatarina!D61,SantaMariadelRio!D61,SantoDomingo!D61,SoledaddeGracianoSanchez!D61,Tamasopo!D61,Tamazunchale!D61,Tampacan!D61,TampamolonCorona!D61,Tamuin!D61,Tancanhuitz!D61,Tanlajas!D61,TanquiandeEscobedo!D61,TierraNueva!D61,Vanegas!D61,Venado!D61,VillaHidalgo!D61,VillaJuarez!D61,VilladeArista!D61,VilladeArriaga!D61,VilladeGuadalupe!D61,VilladeRamos!D61,VilladeReyes!D61,VilladelaPaz!D61,Xilitla!D61,Zaragoza!D61)</f>
        <v>0</v>
      </c>
      <c r="E64" s="126">
        <v>0</v>
      </c>
      <c r="F64" s="202">
        <f>SUM(G64:I64)</f>
        <v>0</v>
      </c>
      <c r="G64" s="62">
        <v>0</v>
      </c>
      <c r="H64" s="62">
        <v>0</v>
      </c>
      <c r="I64" s="62">
        <v>0</v>
      </c>
      <c r="J64" s="54"/>
      <c r="K64" s="55"/>
      <c r="L64" s="55"/>
      <c r="M64" s="55"/>
      <c r="N64" s="132"/>
      <c r="O64" s="306">
        <f>SUM(Ahualulco!F61,Alaquines!F61,Aquismon!F61,ArmadillodelosInfante!F61,AxtladeTerrazas!F61,Catorce!F61,Cedral!F61,Cerritos!F61,CerrodeSanPedro!F61,Charcas!F61,CiudadFernandez!F61,CiudadValles!F61,CiudaddelMaiz!F61,Coxcatlan!F61,Cardenas!F61,Ebano!F61,ElNaranjo!F61,Guadalcazar!F61,Huehuetlan!F61,Lagunillas!F61,Matehuala!F61,Matlapa!F61,MexquiticdeCarmona!F61,Moctezuma!F61,Rayon!F61,Rioverde!F61,Salinas!F61,SanAntonio!F61,SanCirodeAcosta!F61,SanLuisPotosi!F61,SanMartinChalchicuautla!F61,SanNicolasTolentino!F61,SanVicenteTancuayalab!F61,SantaCatarina!F61,SantaMariadelRio!F61,SantoDomingo!F61,SoledaddeGracianoSanchez!F61,Tamasopo!F61,Tamazunchale!F61,Tampacan!F61,TampamolonCorona!F61,Tamuin!F61,Tancanhuitz!F61,Tanlajas!F61,TanquiandeEscobedo!F61,TierraNueva!F61,Vanegas!F61,Venado!F61,VillaHidalgo!F61,VillaJuarez!F61,VilladeArista!F61,VilladeArriaga!F61,VilladeGuadalupe!F61,VilladeRamos!F61,VilladeReyes!F61,VilladelaPaz!F61,Xilitla!F61,Zaragoza!F61)</f>
        <v>0</v>
      </c>
      <c r="P64" s="116">
        <v>0</v>
      </c>
      <c r="Q64" s="201">
        <f>SUM(R64:T64)</f>
        <v>0</v>
      </c>
      <c r="R64" s="62">
        <v>0</v>
      </c>
      <c r="S64" s="62">
        <v>0</v>
      </c>
      <c r="T64" s="62">
        <v>0</v>
      </c>
      <c r="U64" s="54"/>
      <c r="V64" s="55"/>
      <c r="W64" s="55"/>
      <c r="X64" s="55"/>
      <c r="Y64" s="56"/>
      <c r="Z64" s="154">
        <f t="shared" si="26"/>
        <v>0</v>
      </c>
      <c r="AA64" s="154">
        <f t="shared" si="26"/>
        <v>0</v>
      </c>
      <c r="AB64" s="154">
        <f t="shared" si="26"/>
        <v>0</v>
      </c>
      <c r="AC64" s="154">
        <f t="shared" si="26"/>
        <v>0</v>
      </c>
      <c r="AD64" s="154">
        <f t="shared" si="26"/>
        <v>0</v>
      </c>
      <c r="AE64" s="54"/>
      <c r="AF64" s="55"/>
      <c r="AG64" s="55"/>
      <c r="AH64" s="55"/>
      <c r="AI64" s="47"/>
      <c r="AJ64" s="18"/>
    </row>
    <row r="65" spans="1:36" x14ac:dyDescent="0.25">
      <c r="A65" s="353"/>
      <c r="B65" s="44">
        <v>1.4</v>
      </c>
      <c r="C65" s="120" t="s">
        <v>103</v>
      </c>
      <c r="D65" s="304">
        <f>SUM(Ahualulco!D62,Alaquines!D62,Aquismon!D62,ArmadillodelosInfante!D62,AxtladeTerrazas!D62,Catorce!D62,Cedral!D62,Cerritos!D62,CerrodeSanPedro!D62,Charcas!D62,CiudadFernandez!D62,CiudadValles!D62,CiudaddelMaiz!D62,Coxcatlan!D62,Cardenas!D62,Ebano!D62,ElNaranjo!D62,Guadalcazar!D62,Huehuetlan!D62,Lagunillas!D62,Matehuala!D62,Matlapa!D62,MexquiticdeCarmona!D62,Moctezuma!D62,Rayon!D62,Rioverde!D62,Salinas!D62,SanAntonio!D62,SanCirodeAcosta!D62,SanLuisPotosi!D62,SanMartinChalchicuautla!D62,SanNicolasTolentino!D62,SanVicenteTancuayalab!D62,SantaCatarina!D62,SantaMariadelRio!D62,SantoDomingo!D62,SoledaddeGracianoSanchez!D62,Tamasopo!D62,Tamazunchale!D62,Tampacan!D62,TampamolonCorona!D62,Tamuin!D62,Tancanhuitz!D62,Tanlajas!D62,TanquiandeEscobedo!D62,TierraNueva!D62,Vanegas!D62,Venado!D62,VillaHidalgo!D62,VillaJuarez!D62,VilladeArista!D62,VilladeArriaga!D62,VilladeGuadalupe!D62,VilladeRamos!D62,VilladeReyes!D62,VilladelaPaz!D62,Xilitla!D62,Zaragoza!D62)</f>
        <v>0</v>
      </c>
      <c r="E65" s="126">
        <v>0</v>
      </c>
      <c r="F65" s="312">
        <f>M65</f>
        <v>0</v>
      </c>
      <c r="G65" s="67"/>
      <c r="H65" s="67"/>
      <c r="I65" s="67"/>
      <c r="J65" s="67"/>
      <c r="K65" s="67"/>
      <c r="L65" s="67"/>
      <c r="M65" s="62"/>
      <c r="N65" s="132"/>
      <c r="O65" s="304">
        <f>SUM(Ahualulco!F62,Alaquines!F62,Aquismon!F62,ArmadillodelosInfante!F62,AxtladeTerrazas!F62,Catorce!F62,Cedral!F62,Cerritos!F62,CerrodeSanPedro!F62,Charcas!F62,CiudadFernandez!F62,CiudadValles!F62,CiudaddelMaiz!F62,Coxcatlan!F62,Cardenas!F62,Ebano!F62,ElNaranjo!F62,Guadalcazar!F62,Huehuetlan!F62,Lagunillas!F62,Matehuala!F62,Matlapa!F62,MexquiticdeCarmona!F62,Moctezuma!F62,Rayon!F62,Rioverde!F62,Salinas!F62,SanAntonio!F62,SanCirodeAcosta!F62,SanLuisPotosi!F62,SanMartinChalchicuautla!F62,SanNicolasTolentino!F62,SanVicenteTancuayalab!F62,SantaCatarina!F62,SantaMariadelRio!F62,SantoDomingo!F62,SoledaddeGracianoSanchez!F62,Tamasopo!F62,Tamazunchale!F62,Tampacan!F62,TampamolonCorona!F62,Tamuin!F62,Tancanhuitz!F62,Tanlajas!F62,TanquiandeEscobedo!F62,TierraNueva!F62,Vanegas!F62,Venado!F62,VillaHidalgo!F62,VillaJuarez!F62,VilladeArista!F62,VilladeArriaga!F62,VilladeGuadalupe!F62,VilladeRamos!F62,VilladeReyes!F62,VilladelaPaz!F62,Xilitla!F62,Zaragoza!F62)</f>
        <v>0</v>
      </c>
      <c r="P65" s="116">
        <v>0</v>
      </c>
      <c r="Q65" s="311">
        <f>X65</f>
        <v>0</v>
      </c>
      <c r="R65" s="67"/>
      <c r="S65" s="67"/>
      <c r="T65" s="67"/>
      <c r="U65" s="67"/>
      <c r="V65" s="67"/>
      <c r="W65" s="67"/>
      <c r="X65" s="62">
        <v>0</v>
      </c>
      <c r="Y65" s="56"/>
      <c r="Z65" s="154">
        <f t="shared" ref="Z65:Z76" si="27">SUM(E65,P65)</f>
        <v>0</v>
      </c>
      <c r="AA65" s="154">
        <f t="shared" ref="AA65:AA76" si="28">SUM(F65,Q65)</f>
        <v>0</v>
      </c>
      <c r="AB65" s="67"/>
      <c r="AC65" s="67"/>
      <c r="AD65" s="67"/>
      <c r="AE65" s="67"/>
      <c r="AF65" s="67"/>
      <c r="AG65" s="67"/>
      <c r="AH65" s="154">
        <f t="shared" ref="AH65:AH76" si="29">SUM(M65,X65)</f>
        <v>0</v>
      </c>
      <c r="AI65" s="47"/>
      <c r="AJ65" s="18"/>
    </row>
    <row r="66" spans="1:36" ht="25.5" customHeight="1" x14ac:dyDescent="0.25">
      <c r="A66" s="353"/>
      <c r="B66" s="119">
        <v>1.5</v>
      </c>
      <c r="C66" s="121" t="s">
        <v>104</v>
      </c>
      <c r="D66" s="305">
        <f>SUM(Ahualulco!D63,Alaquines!D63,Aquismon!D63,ArmadillodelosInfante!D63,AxtladeTerrazas!D63,Catorce!D63,Cedral!D63,Cerritos!D63,CerrodeSanPedro!D63,Charcas!D63,CiudadFernandez!D63,CiudadValles!D63,CiudaddelMaiz!D63,Coxcatlan!D63,Cardenas!D63,Ebano!D63,ElNaranjo!D63,Guadalcazar!D63,Huehuetlan!D63,Lagunillas!D63,Matehuala!D63,Matlapa!D63,MexquiticdeCarmona!D63,Moctezuma!D63,Rayon!D63,Rioverde!D63,Salinas!D63,SanAntonio!D63,SanCirodeAcosta!D63,SanLuisPotosi!D63,SanMartinChalchicuautla!D63,SanNicolasTolentino!D63,SanVicenteTancuayalab!D63,SantaCatarina!D63,SantaMariadelRio!D63,SantoDomingo!D63,SoledaddeGracianoSanchez!D63,Tamasopo!D63,Tamazunchale!D63,Tampacan!D63,TampamolonCorona!D63,Tamuin!D63,Tancanhuitz!D63,Tanlajas!D63,TanquiandeEscobedo!D63,TierraNueva!D63,Vanegas!D63,Venado!D63,VillaHidalgo!D63,VillaJuarez!D63,VilladeArista!D63,VilladeArriaga!D63,VilladeGuadalupe!D63,VilladeRamos!D63,VilladeReyes!D63,VilladelaPaz!D63,Xilitla!D63,Zaragoza!D63)</f>
        <v>0</v>
      </c>
      <c r="E66" s="126">
        <v>0</v>
      </c>
      <c r="F66" s="202">
        <f t="shared" ref="F66:F76" si="30">SUM(G66:M66)</f>
        <v>0</v>
      </c>
      <c r="G66" s="62">
        <v>0</v>
      </c>
      <c r="H66" s="62">
        <v>0</v>
      </c>
      <c r="I66" s="62">
        <v>0</v>
      </c>
      <c r="J66" s="62">
        <v>0</v>
      </c>
      <c r="K66" s="62">
        <v>0</v>
      </c>
      <c r="L66" s="62">
        <v>0</v>
      </c>
      <c r="M66" s="62">
        <v>0</v>
      </c>
      <c r="N66" s="131"/>
      <c r="O66" s="305">
        <f>SUM(Ahualulco!F63,Alaquines!F63,Aquismon!F63,ArmadillodelosInfante!F63,AxtladeTerrazas!F63,Catorce!F63,Cedral!F63,Cerritos!F63,CerrodeSanPedro!F63,Charcas!F63,CiudadFernandez!F63,CiudadValles!F63,CiudaddelMaiz!F63,Coxcatlan!F63,Cardenas!F63,Ebano!F63,ElNaranjo!F63,Guadalcazar!F63,Huehuetlan!F63,Lagunillas!F63,Matehuala!F63,Matlapa!F63,MexquiticdeCarmona!F63,Moctezuma!F63,Rayon!F63,Rioverde!F63,Salinas!F63,SanAntonio!F63,SanCirodeAcosta!F63,SanLuisPotosi!F63,SanMartinChalchicuautla!F63,SanNicolasTolentino!F63,SanVicenteTancuayalab!F63,SantaCatarina!F63,SantaMariadelRio!F63,SantoDomingo!F63,SoledaddeGracianoSanchez!F63,Tamasopo!F63,Tamazunchale!F63,Tampacan!F63,TampamolonCorona!F63,Tamuin!F63,Tancanhuitz!F63,Tanlajas!F63,TanquiandeEscobedo!F63,TierraNueva!F63,Vanegas!F63,Venado!F63,VillaHidalgo!F63,VillaJuarez!F63,VilladeArista!F63,VilladeArriaga!F63,VilladeGuadalupe!F63,VilladeRamos!F63,VilladeReyes!F63,VilladelaPaz!F63,Xilitla!F63,Zaragoza!F63)</f>
        <v>18</v>
      </c>
      <c r="P66" s="116">
        <v>18</v>
      </c>
      <c r="Q66" s="201">
        <f t="shared" ref="Q66:Q76" si="31">SUM(R66:X66)</f>
        <v>18</v>
      </c>
      <c r="R66" s="62">
        <v>0</v>
      </c>
      <c r="S66" s="62">
        <v>4</v>
      </c>
      <c r="T66" s="62">
        <v>2</v>
      </c>
      <c r="U66" s="62">
        <v>1</v>
      </c>
      <c r="V66" s="62">
        <v>8</v>
      </c>
      <c r="W66" s="62">
        <v>3</v>
      </c>
      <c r="X66" s="62">
        <v>0</v>
      </c>
      <c r="Y66" s="58"/>
      <c r="Z66" s="154">
        <f t="shared" si="27"/>
        <v>18</v>
      </c>
      <c r="AA66" s="154">
        <f t="shared" si="28"/>
        <v>18</v>
      </c>
      <c r="AB66" s="154">
        <f t="shared" ref="AB66:AB76" si="32">SUM(G66,R66)</f>
        <v>0</v>
      </c>
      <c r="AC66" s="154">
        <f t="shared" ref="AC66:AC76" si="33">SUM(H66,S66)</f>
        <v>4</v>
      </c>
      <c r="AD66" s="154">
        <f t="shared" ref="AD66:AD76" si="34">SUM(I66,T66)</f>
        <v>2</v>
      </c>
      <c r="AE66" s="154">
        <f t="shared" ref="AE66:AE76" si="35">SUM(J66,U66)</f>
        <v>1</v>
      </c>
      <c r="AF66" s="154">
        <f t="shared" ref="AF66:AF76" si="36">SUM(K66,V66)</f>
        <v>8</v>
      </c>
      <c r="AG66" s="154">
        <f t="shared" ref="AG66:AG76" si="37">SUM(L66,W66)</f>
        <v>3</v>
      </c>
      <c r="AH66" s="154">
        <f t="shared" si="29"/>
        <v>0</v>
      </c>
      <c r="AI66" s="45"/>
      <c r="AJ66" s="18"/>
    </row>
    <row r="67" spans="1:36" ht="25.5" customHeight="1" x14ac:dyDescent="0.25">
      <c r="A67" s="353" t="s">
        <v>105</v>
      </c>
      <c r="B67" s="42">
        <v>2</v>
      </c>
      <c r="C67" s="122" t="s">
        <v>106</v>
      </c>
      <c r="D67" s="307">
        <f>SUM(Ahualulco!D64,Alaquines!D64,Aquismon!D64,ArmadillodelosInfante!D64,AxtladeTerrazas!D64,Catorce!D64,Cedral!D64,Cerritos!D64,CerrodeSanPedro!D64,Charcas!D64,CiudadFernandez!D64,CiudadValles!D64,CiudaddelMaiz!D64,Coxcatlan!D64,Cardenas!D64,Ebano!D64,ElNaranjo!D64,Guadalcazar!D64,Huehuetlan!D64,Lagunillas!D64,Matehuala!D64,Matlapa!D64,MexquiticdeCarmona!D64,Moctezuma!D64,Rayon!D64,Rioverde!D64,Salinas!D64,SanAntonio!D64,SanCirodeAcosta!D64,SanLuisPotosi!D64,SanMartinChalchicuautla!D64,SanNicolasTolentino!D64,SanVicenteTancuayalab!D64,SantaCatarina!D64,SantaMariadelRio!D64,SantoDomingo!D64,SoledaddeGracianoSanchez!D64,Tamasopo!D64,Tamazunchale!D64,Tampacan!D64,TampamolonCorona!D64,Tamuin!D64,Tancanhuitz!D64,Tanlajas!D64,TanquiandeEscobedo!D64,TierraNueva!D64,Vanegas!D64,Venado!D64,VillaHidalgo!D64,VillaJuarez!D64,VilladeArista!D64,VilladeArriaga!D64,VilladeGuadalupe!D64,VilladeRamos!D64,VilladeReyes!D64,VilladelaPaz!D64,Xilitla!D64,Zaragoza!D64)</f>
        <v>0</v>
      </c>
      <c r="E67" s="170">
        <f>SUM(E68,E74,E75,E76)</f>
        <v>0</v>
      </c>
      <c r="F67" s="169">
        <f t="shared" si="30"/>
        <v>0</v>
      </c>
      <c r="G67" s="169">
        <f t="shared" ref="G67:M67" si="38">SUM(G68,G74,G75,G76)</f>
        <v>0</v>
      </c>
      <c r="H67" s="169">
        <f t="shared" si="38"/>
        <v>0</v>
      </c>
      <c r="I67" s="169">
        <f t="shared" si="38"/>
        <v>0</v>
      </c>
      <c r="J67" s="169">
        <f t="shared" si="38"/>
        <v>0</v>
      </c>
      <c r="K67" s="169">
        <f t="shared" si="38"/>
        <v>0</v>
      </c>
      <c r="L67" s="169">
        <f t="shared" si="38"/>
        <v>0</v>
      </c>
      <c r="M67" s="169">
        <f t="shared" si="38"/>
        <v>0</v>
      </c>
      <c r="N67" s="132"/>
      <c r="O67" s="307">
        <f>SUM(Ahualulco!F64,Alaquines!F64,Aquismon!F64,ArmadillodelosInfante!F64,AxtladeTerrazas!F64,Catorce!F64,Cedral!F64,Cerritos!F64,CerrodeSanPedro!F64,Charcas!F64,CiudadFernandez!F64,CiudadValles!F64,CiudaddelMaiz!F64,Coxcatlan!F64,Cardenas!F64,Ebano!F64,ElNaranjo!F64,Guadalcazar!F64,Huehuetlan!F64,Lagunillas!F64,Matehuala!F64,Matlapa!F64,MexquiticdeCarmona!F64,Moctezuma!F64,Rayon!F64,Rioverde!F64,Salinas!F64,SanAntonio!F64,SanCirodeAcosta!F64,SanLuisPotosi!F64,SanMartinChalchicuautla!F64,SanNicolasTolentino!F64,SanVicenteTancuayalab!F64,SantaCatarina!F64,SantaMariadelRio!F64,SantoDomingo!F64,SoledaddeGracianoSanchez!F64,Tamasopo!F64,Tamazunchale!F64,Tampacan!F64,TampamolonCorona!F64,Tamuin!F64,Tancanhuitz!F64,Tanlajas!F64,TanquiandeEscobedo!F64,TierraNueva!F64,Vanegas!F64,Venado!F64,VillaHidalgo!F64,VillaJuarez!F64,VilladeArista!F64,VilladeArriaga!F64,VilladeGuadalupe!F64,VilladeRamos!F64,VilladeReyes!F64,VilladelaPaz!F64,Xilitla!F64,Zaragoza!F64)</f>
        <v>64</v>
      </c>
      <c r="P67" s="171">
        <f>SUM(P68,P74,P75,P76)</f>
        <v>64</v>
      </c>
      <c r="Q67" s="169">
        <f t="shared" si="31"/>
        <v>66</v>
      </c>
      <c r="R67" s="169">
        <f t="shared" ref="R67:X67" si="39">SUM(R68,R74,R75,R76)</f>
        <v>6</v>
      </c>
      <c r="S67" s="169">
        <f t="shared" si="39"/>
        <v>26</v>
      </c>
      <c r="T67" s="169">
        <f t="shared" si="39"/>
        <v>9</v>
      </c>
      <c r="U67" s="169">
        <f t="shared" si="39"/>
        <v>3</v>
      </c>
      <c r="V67" s="169">
        <f t="shared" si="39"/>
        <v>15</v>
      </c>
      <c r="W67" s="169">
        <f t="shared" si="39"/>
        <v>7</v>
      </c>
      <c r="X67" s="169">
        <f t="shared" si="39"/>
        <v>0</v>
      </c>
      <c r="Y67" s="47"/>
      <c r="Z67" s="152">
        <f t="shared" si="27"/>
        <v>64</v>
      </c>
      <c r="AA67" s="152">
        <f t="shared" si="28"/>
        <v>66</v>
      </c>
      <c r="AB67" s="152">
        <f t="shared" si="32"/>
        <v>6</v>
      </c>
      <c r="AC67" s="152">
        <f t="shared" si="33"/>
        <v>26</v>
      </c>
      <c r="AD67" s="152">
        <f t="shared" si="34"/>
        <v>9</v>
      </c>
      <c r="AE67" s="152">
        <f t="shared" si="35"/>
        <v>3</v>
      </c>
      <c r="AF67" s="152">
        <f t="shared" si="36"/>
        <v>15</v>
      </c>
      <c r="AG67" s="152">
        <f t="shared" si="37"/>
        <v>7</v>
      </c>
      <c r="AH67" s="152">
        <f t="shared" si="29"/>
        <v>0</v>
      </c>
      <c r="AI67" s="47"/>
      <c r="AJ67" s="18"/>
    </row>
    <row r="68" spans="1:36" x14ac:dyDescent="0.25">
      <c r="A68" s="353"/>
      <c r="B68" s="119">
        <v>2.1</v>
      </c>
      <c r="C68" s="123" t="s">
        <v>107</v>
      </c>
      <c r="D68" s="304">
        <f>SUM(Ahualulco!D65,Alaquines!D65,Aquismon!D65,ArmadillodelosInfante!D65,AxtladeTerrazas!D65,Catorce!D65,Cedral!D65,Cerritos!D65,CerrodeSanPedro!D65,Charcas!D65,CiudadFernandez!D65,CiudadValles!D65,CiudaddelMaiz!D65,Coxcatlan!D65,Cardenas!D65,Ebano!D65,ElNaranjo!D65,Guadalcazar!D65,Huehuetlan!D65,Lagunillas!D65,Matehuala!D65,Matlapa!D65,MexquiticdeCarmona!D65,Moctezuma!D65,Rayon!D65,Rioverde!D65,Salinas!D65,SanAntonio!D65,SanCirodeAcosta!D65,SanLuisPotosi!D65,SanMartinChalchicuautla!D65,SanNicolasTolentino!D65,SanVicenteTancuayalab!D65,SantaCatarina!D65,SantaMariadelRio!D65,SantoDomingo!D65,SoledaddeGracianoSanchez!D65,Tamasopo!D65,Tamazunchale!D65,Tampacan!D65,TampamolonCorona!D65,Tamuin!D65,Tancanhuitz!D65,Tanlajas!D65,TanquiandeEscobedo!D65,TierraNueva!D65,Vanegas!D65,Venado!D65,VillaHidalgo!D65,VillaJuarez!D65,VilladeArista!D65,VilladeArriaga!D65,VilladeGuadalupe!D65,VilladeRamos!D65,VilladeReyes!D65,VilladelaPaz!D65,Xilitla!D65,Zaragoza!D65)</f>
        <v>0</v>
      </c>
      <c r="E68" s="206">
        <f>SUM(E69:E73)</f>
        <v>0</v>
      </c>
      <c r="F68" s="161">
        <f t="shared" si="30"/>
        <v>0</v>
      </c>
      <c r="G68" s="150">
        <f t="shared" ref="G68:M68" si="40">SUM(G69:G73)</f>
        <v>0</v>
      </c>
      <c r="H68" s="150">
        <f t="shared" si="40"/>
        <v>0</v>
      </c>
      <c r="I68" s="150">
        <f t="shared" si="40"/>
        <v>0</v>
      </c>
      <c r="J68" s="150">
        <f t="shared" si="40"/>
        <v>0</v>
      </c>
      <c r="K68" s="150">
        <f t="shared" si="40"/>
        <v>0</v>
      </c>
      <c r="L68" s="150">
        <f t="shared" si="40"/>
        <v>0</v>
      </c>
      <c r="M68" s="150">
        <f t="shared" si="40"/>
        <v>0</v>
      </c>
      <c r="N68" s="133"/>
      <c r="O68" s="304">
        <f>SUM(Ahualulco!F65,Alaquines!F65,Aquismon!F65,ArmadillodelosInfante!F65,AxtladeTerrazas!F65,Catorce!F65,Cedral!F65,Cerritos!F65,CerrodeSanPedro!F65,Charcas!F65,CiudadFernandez!F65,CiudadValles!F65,CiudaddelMaiz!F65,Coxcatlan!F65,Cardenas!F65,Ebano!F65,ElNaranjo!F65,Guadalcazar!F65,Huehuetlan!F65,Lagunillas!F65,Matehuala!F65,Matlapa!F65,MexquiticdeCarmona!F65,Moctezuma!F65,Rayon!F65,Rioverde!F65,Salinas!F65,SanAntonio!F65,SanCirodeAcosta!F65,SanLuisPotosi!F65,SanMartinChalchicuautla!F65,SanNicolasTolentino!F65,SanVicenteTancuayalab!F65,SantaCatarina!F65,SantaMariadelRio!F65,SantoDomingo!F65,SoledaddeGracianoSanchez!F65,Tamasopo!F65,Tamazunchale!F65,Tampacan!F65,TampamolonCorona!F65,Tamuin!F65,Tancanhuitz!F65,Tanlajas!F65,TanquiandeEscobedo!F65,TierraNueva!F65,Vanegas!F65,Venado!F65,VillaHidalgo!F65,VillaJuarez!F65,VilladeArista!F65,VilladeArriaga!F65,VilladeGuadalupe!F65,VilladeRamos!F65,VilladeReyes!F65,VilladelaPaz!F65,Xilitla!F65,Zaragoza!F65)</f>
        <v>2</v>
      </c>
      <c r="P68" s="202">
        <f>SUM(P69:P73)</f>
        <v>2</v>
      </c>
      <c r="Q68" s="151">
        <f t="shared" si="31"/>
        <v>2</v>
      </c>
      <c r="R68" s="201">
        <f t="shared" ref="R68:X68" si="41">SUM(R69:R73)</f>
        <v>0</v>
      </c>
      <c r="S68" s="201">
        <f t="shared" si="41"/>
        <v>0</v>
      </c>
      <c r="T68" s="201">
        <f t="shared" si="41"/>
        <v>0</v>
      </c>
      <c r="U68" s="201">
        <f t="shared" si="41"/>
        <v>0</v>
      </c>
      <c r="V68" s="201">
        <f t="shared" si="41"/>
        <v>2</v>
      </c>
      <c r="W68" s="201">
        <f t="shared" si="41"/>
        <v>0</v>
      </c>
      <c r="X68" s="201">
        <f t="shared" si="41"/>
        <v>0</v>
      </c>
      <c r="Y68" s="49"/>
      <c r="Z68" s="154">
        <f t="shared" si="27"/>
        <v>2</v>
      </c>
      <c r="AA68" s="154">
        <f t="shared" si="28"/>
        <v>2</v>
      </c>
      <c r="AB68" s="154">
        <f t="shared" si="32"/>
        <v>0</v>
      </c>
      <c r="AC68" s="154">
        <f t="shared" si="33"/>
        <v>0</v>
      </c>
      <c r="AD68" s="154">
        <f t="shared" si="34"/>
        <v>0</v>
      </c>
      <c r="AE68" s="154">
        <f t="shared" si="35"/>
        <v>0</v>
      </c>
      <c r="AF68" s="154">
        <f t="shared" si="36"/>
        <v>2</v>
      </c>
      <c r="AG68" s="154">
        <f t="shared" si="37"/>
        <v>0</v>
      </c>
      <c r="AH68" s="155">
        <f t="shared" si="29"/>
        <v>0</v>
      </c>
      <c r="AI68" s="50"/>
      <c r="AJ68" s="18"/>
    </row>
    <row r="69" spans="1:36" x14ac:dyDescent="0.25">
      <c r="A69" s="353"/>
      <c r="B69" s="119" t="s">
        <v>108</v>
      </c>
      <c r="C69" s="124" t="s">
        <v>109</v>
      </c>
      <c r="D69" s="306">
        <f>SUM(Ahualulco!D66,Alaquines!D66,Aquismon!D66,ArmadillodelosInfante!D66,AxtladeTerrazas!D66,Catorce!D66,Cedral!D66,Cerritos!D66,CerrodeSanPedro!D66,Charcas!D66,CiudadFernandez!D66,CiudadValles!D66,CiudaddelMaiz!D66,Coxcatlan!D66,Cardenas!D66,Ebano!D66,ElNaranjo!D66,Guadalcazar!D66,Huehuetlan!D66,Lagunillas!D66,Matehuala!D66,Matlapa!D66,MexquiticdeCarmona!D66,Moctezuma!D66,Rayon!D66,Rioverde!D66,Salinas!D66,SanAntonio!D66,SanCirodeAcosta!D66,SanLuisPotosi!D66,SanMartinChalchicuautla!D66,SanNicolasTolentino!D66,SanVicenteTancuayalab!D66,SantaCatarina!D66,SantaMariadelRio!D66,SantoDomingo!D66,SoledaddeGracianoSanchez!D66,Tamasopo!D66,Tamazunchale!D66,Tampacan!D66,TampamolonCorona!D66,Tamuin!D66,Tancanhuitz!D66,Tanlajas!D66,TanquiandeEscobedo!D66,TierraNueva!D66,Vanegas!D66,Venado!D66,VillaHidalgo!D66,VillaJuarez!D66,VilladeArista!D66,VilladeArriaga!D66,VilladeGuadalupe!D66,VilladeRamos!D66,VilladeReyes!D66,VilladelaPaz!D66,Xilitla!D66,Zaragoza!D66)</f>
        <v>0</v>
      </c>
      <c r="E69" s="126">
        <v>0</v>
      </c>
      <c r="F69" s="161">
        <f t="shared" si="30"/>
        <v>0</v>
      </c>
      <c r="G69" s="62">
        <v>0</v>
      </c>
      <c r="H69" s="62">
        <v>0</v>
      </c>
      <c r="I69" s="62">
        <v>0</v>
      </c>
      <c r="J69" s="62">
        <v>0</v>
      </c>
      <c r="K69" s="62">
        <v>0</v>
      </c>
      <c r="L69" s="62">
        <v>0</v>
      </c>
      <c r="M69" s="62">
        <v>0</v>
      </c>
      <c r="N69" s="133"/>
      <c r="O69" s="306">
        <f>SUM(Ahualulco!F66,Alaquines!F66,Aquismon!F66,ArmadillodelosInfante!F66,AxtladeTerrazas!F66,Catorce!F66,Cedral!F66,Cerritos!F66,CerrodeSanPedro!F66,Charcas!F66,CiudadFernandez!F66,CiudadValles!F66,CiudaddelMaiz!F66,Coxcatlan!F66,Cardenas!F66,Ebano!F66,ElNaranjo!F66,Guadalcazar!F66,Huehuetlan!F66,Lagunillas!F66,Matehuala!F66,Matlapa!F66,MexquiticdeCarmona!F66,Moctezuma!F66,Rayon!F66,Rioverde!F66,Salinas!F66,SanAntonio!F66,SanCirodeAcosta!F66,SanLuisPotosi!F66,SanMartinChalchicuautla!F66,SanNicolasTolentino!F66,SanVicenteTancuayalab!F66,SantaCatarina!F66,SantaMariadelRio!F66,SantoDomingo!F66,SoledaddeGracianoSanchez!F66,Tamasopo!F66,Tamazunchale!F66,Tampacan!F66,TampamolonCorona!F66,Tamuin!F66,Tancanhuitz!F66,Tanlajas!F66,TanquiandeEscobedo!F66,TierraNueva!F66,Vanegas!F66,Venado!F66,VillaHidalgo!F66,VillaJuarez!F66,VilladeArista!F66,VilladeArriaga!F66,VilladeGuadalupe!F66,VilladeRamos!F66,VilladeReyes!F66,VilladelaPaz!F66,Xilitla!F66,Zaragoza!F66)</f>
        <v>2</v>
      </c>
      <c r="P69" s="116">
        <v>2</v>
      </c>
      <c r="Q69" s="151">
        <f t="shared" si="31"/>
        <v>2</v>
      </c>
      <c r="R69" s="62">
        <v>0</v>
      </c>
      <c r="S69" s="62">
        <v>0</v>
      </c>
      <c r="T69" s="62">
        <v>0</v>
      </c>
      <c r="U69" s="62">
        <v>0</v>
      </c>
      <c r="V69" s="62">
        <v>2</v>
      </c>
      <c r="W69" s="62">
        <v>0</v>
      </c>
      <c r="X69" s="62">
        <v>0</v>
      </c>
      <c r="Y69" s="49"/>
      <c r="Z69" s="154">
        <f t="shared" si="27"/>
        <v>2</v>
      </c>
      <c r="AA69" s="154">
        <f t="shared" si="28"/>
        <v>2</v>
      </c>
      <c r="AB69" s="154">
        <f t="shared" si="32"/>
        <v>0</v>
      </c>
      <c r="AC69" s="154">
        <f t="shared" si="33"/>
        <v>0</v>
      </c>
      <c r="AD69" s="154">
        <f t="shared" si="34"/>
        <v>0</v>
      </c>
      <c r="AE69" s="154">
        <f t="shared" si="35"/>
        <v>0</v>
      </c>
      <c r="AF69" s="154">
        <f t="shared" si="36"/>
        <v>2</v>
      </c>
      <c r="AG69" s="154">
        <f t="shared" si="37"/>
        <v>0</v>
      </c>
      <c r="AH69" s="155">
        <f t="shared" si="29"/>
        <v>0</v>
      </c>
      <c r="AI69" s="50"/>
      <c r="AJ69" s="18"/>
    </row>
    <row r="70" spans="1:36" x14ac:dyDescent="0.25">
      <c r="A70" s="353"/>
      <c r="B70" s="119" t="s">
        <v>110</v>
      </c>
      <c r="C70" s="124" t="s">
        <v>111</v>
      </c>
      <c r="D70" s="306">
        <f>SUM(Ahualulco!D67,Alaquines!D67,Aquismon!D67,ArmadillodelosInfante!D67,AxtladeTerrazas!D67,Catorce!D67,Cedral!D67,Cerritos!D67,CerrodeSanPedro!D67,Charcas!D67,CiudadFernandez!D67,CiudadValles!D67,CiudaddelMaiz!D67,Coxcatlan!D67,Cardenas!D67,Ebano!D67,ElNaranjo!D67,Guadalcazar!D67,Huehuetlan!D67,Lagunillas!D67,Matehuala!D67,Matlapa!D67,MexquiticdeCarmona!D67,Moctezuma!D67,Rayon!D67,Rioverde!D67,Salinas!D67,SanAntonio!D67,SanCirodeAcosta!D67,SanLuisPotosi!D67,SanMartinChalchicuautla!D67,SanNicolasTolentino!D67,SanVicenteTancuayalab!D67,SantaCatarina!D67,SantaMariadelRio!D67,SantoDomingo!D67,SoledaddeGracianoSanchez!D67,Tamasopo!D67,Tamazunchale!D67,Tampacan!D67,TampamolonCorona!D67,Tamuin!D67,Tancanhuitz!D67,Tanlajas!D67,TanquiandeEscobedo!D67,TierraNueva!D67,Vanegas!D67,Venado!D67,VillaHidalgo!D67,VillaJuarez!D67,VilladeArista!D67,VilladeArriaga!D67,VilladeGuadalupe!D67,VilladeRamos!D67,VilladeReyes!D67,VilladelaPaz!D67,Xilitla!D67,Zaragoza!D67)</f>
        <v>0</v>
      </c>
      <c r="E70" s="126">
        <v>0</v>
      </c>
      <c r="F70" s="161">
        <f t="shared" si="30"/>
        <v>0</v>
      </c>
      <c r="G70" s="62">
        <v>0</v>
      </c>
      <c r="H70" s="62">
        <v>0</v>
      </c>
      <c r="I70" s="62">
        <v>0</v>
      </c>
      <c r="J70" s="62">
        <v>0</v>
      </c>
      <c r="K70" s="62">
        <v>0</v>
      </c>
      <c r="L70" s="62">
        <v>0</v>
      </c>
      <c r="M70" s="62">
        <v>0</v>
      </c>
      <c r="N70" s="133"/>
      <c r="O70" s="306">
        <f>SUM(Ahualulco!F67,Alaquines!F67,Aquismon!F67,ArmadillodelosInfante!F67,AxtladeTerrazas!F67,Catorce!F67,Cedral!F67,Cerritos!F67,CerrodeSanPedro!F67,Charcas!F67,CiudadFernandez!F67,CiudadValles!F67,CiudaddelMaiz!F67,Coxcatlan!F67,Cardenas!F67,Ebano!F67,ElNaranjo!F67,Guadalcazar!F67,Huehuetlan!F67,Lagunillas!F67,Matehuala!F67,Matlapa!F67,MexquiticdeCarmona!F67,Moctezuma!F67,Rayon!F67,Rioverde!F67,Salinas!F67,SanAntonio!F67,SanCirodeAcosta!F67,SanLuisPotosi!F67,SanMartinChalchicuautla!F67,SanNicolasTolentino!F67,SanVicenteTancuayalab!F67,SantaCatarina!F67,SantaMariadelRio!F67,SantoDomingo!F67,SoledaddeGracianoSanchez!F67,Tamasopo!F67,Tamazunchale!F67,Tampacan!F67,TampamolonCorona!F67,Tamuin!F67,Tancanhuitz!F67,Tanlajas!F67,TanquiandeEscobedo!F67,TierraNueva!F67,Vanegas!F67,Venado!F67,VillaHidalgo!F67,VillaJuarez!F67,VilladeArista!F67,VilladeArriaga!F67,VilladeGuadalupe!F67,VilladeRamos!F67,VilladeReyes!F67,VilladelaPaz!F67,Xilitla!F67,Zaragoza!F67)</f>
        <v>0</v>
      </c>
      <c r="P70" s="116">
        <v>0</v>
      </c>
      <c r="Q70" s="151">
        <f t="shared" si="31"/>
        <v>0</v>
      </c>
      <c r="R70" s="62">
        <v>0</v>
      </c>
      <c r="S70" s="62">
        <v>0</v>
      </c>
      <c r="T70" s="62">
        <v>0</v>
      </c>
      <c r="U70" s="62">
        <v>0</v>
      </c>
      <c r="V70" s="62">
        <v>0</v>
      </c>
      <c r="W70" s="62">
        <v>0</v>
      </c>
      <c r="X70" s="62">
        <v>0</v>
      </c>
      <c r="Y70" s="49"/>
      <c r="Z70" s="154">
        <f t="shared" si="27"/>
        <v>0</v>
      </c>
      <c r="AA70" s="154">
        <f t="shared" si="28"/>
        <v>0</v>
      </c>
      <c r="AB70" s="154">
        <f t="shared" si="32"/>
        <v>0</v>
      </c>
      <c r="AC70" s="154">
        <f t="shared" si="33"/>
        <v>0</v>
      </c>
      <c r="AD70" s="154">
        <f t="shared" si="34"/>
        <v>0</v>
      </c>
      <c r="AE70" s="154">
        <f t="shared" si="35"/>
        <v>0</v>
      </c>
      <c r="AF70" s="154">
        <f t="shared" si="36"/>
        <v>0</v>
      </c>
      <c r="AG70" s="154">
        <f t="shared" si="37"/>
        <v>0</v>
      </c>
      <c r="AH70" s="155">
        <f t="shared" si="29"/>
        <v>0</v>
      </c>
      <c r="AI70" s="50"/>
      <c r="AJ70" s="18"/>
    </row>
    <row r="71" spans="1:36" x14ac:dyDescent="0.25">
      <c r="A71" s="353"/>
      <c r="B71" s="119" t="s">
        <v>112</v>
      </c>
      <c r="C71" s="124" t="s">
        <v>113</v>
      </c>
      <c r="D71" s="306">
        <f>SUM(Ahualulco!D68,Alaquines!D68,Aquismon!D68,ArmadillodelosInfante!D68,AxtladeTerrazas!D68,Catorce!D68,Cedral!D68,Cerritos!D68,CerrodeSanPedro!D68,Charcas!D68,CiudadFernandez!D68,CiudadValles!D68,CiudaddelMaiz!D68,Coxcatlan!D68,Cardenas!D68,Ebano!D68,ElNaranjo!D68,Guadalcazar!D68,Huehuetlan!D68,Lagunillas!D68,Matehuala!D68,Matlapa!D68,MexquiticdeCarmona!D68,Moctezuma!D68,Rayon!D68,Rioverde!D68,Salinas!D68,SanAntonio!D68,SanCirodeAcosta!D68,SanLuisPotosi!D68,SanMartinChalchicuautla!D68,SanNicolasTolentino!D68,SanVicenteTancuayalab!D68,SantaCatarina!D68,SantaMariadelRio!D68,SantoDomingo!D68,SoledaddeGracianoSanchez!D68,Tamasopo!D68,Tamazunchale!D68,Tampacan!D68,TampamolonCorona!D68,Tamuin!D68,Tancanhuitz!D68,Tanlajas!D68,TanquiandeEscobedo!D68,TierraNueva!D68,Vanegas!D68,Venado!D68,VillaHidalgo!D68,VillaJuarez!D68,VilladeArista!D68,VilladeArriaga!D68,VilladeGuadalupe!D68,VilladeRamos!D68,VilladeReyes!D68,VilladelaPaz!D68,Xilitla!D68,Zaragoza!D68)</f>
        <v>0</v>
      </c>
      <c r="E71" s="126">
        <v>0</v>
      </c>
      <c r="F71" s="161">
        <f t="shared" si="30"/>
        <v>0</v>
      </c>
      <c r="G71" s="62">
        <v>0</v>
      </c>
      <c r="H71" s="62">
        <v>0</v>
      </c>
      <c r="I71" s="62">
        <v>0</v>
      </c>
      <c r="J71" s="62">
        <v>0</v>
      </c>
      <c r="K71" s="62">
        <v>0</v>
      </c>
      <c r="L71" s="62">
        <v>0</v>
      </c>
      <c r="M71" s="62">
        <v>0</v>
      </c>
      <c r="N71" s="133"/>
      <c r="O71" s="306">
        <f>SUM(Ahualulco!F68,Alaquines!F68,Aquismon!F68,ArmadillodelosInfante!F68,AxtladeTerrazas!F68,Catorce!F68,Cedral!F68,Cerritos!F68,CerrodeSanPedro!F68,Charcas!F68,CiudadFernandez!F68,CiudadValles!F68,CiudaddelMaiz!F68,Coxcatlan!F68,Cardenas!F68,Ebano!F68,ElNaranjo!F68,Guadalcazar!F68,Huehuetlan!F68,Lagunillas!F68,Matehuala!F68,Matlapa!F68,MexquiticdeCarmona!F68,Moctezuma!F68,Rayon!F68,Rioverde!F68,Salinas!F68,SanAntonio!F68,SanCirodeAcosta!F68,SanLuisPotosi!F68,SanMartinChalchicuautla!F68,SanNicolasTolentino!F68,SanVicenteTancuayalab!F68,SantaCatarina!F68,SantaMariadelRio!F68,SantoDomingo!F68,SoledaddeGracianoSanchez!F68,Tamasopo!F68,Tamazunchale!F68,Tampacan!F68,TampamolonCorona!F68,Tamuin!F68,Tancanhuitz!F68,Tanlajas!F68,TanquiandeEscobedo!F68,TierraNueva!F68,Vanegas!F68,Venado!F68,VillaHidalgo!F68,VillaJuarez!F68,VilladeArista!F68,VilladeArriaga!F68,VilladeGuadalupe!F68,VilladeRamos!F68,VilladeReyes!F68,VilladelaPaz!F68,Xilitla!F68,Zaragoza!F68)</f>
        <v>0</v>
      </c>
      <c r="P71" s="116">
        <v>0</v>
      </c>
      <c r="Q71" s="151">
        <f t="shared" si="31"/>
        <v>0</v>
      </c>
      <c r="R71" s="62">
        <v>0</v>
      </c>
      <c r="S71" s="62">
        <v>0</v>
      </c>
      <c r="T71" s="62">
        <v>0</v>
      </c>
      <c r="U71" s="62">
        <v>0</v>
      </c>
      <c r="V71" s="62">
        <v>0</v>
      </c>
      <c r="W71" s="62">
        <v>0</v>
      </c>
      <c r="X71" s="62">
        <v>0</v>
      </c>
      <c r="Y71" s="49"/>
      <c r="Z71" s="154">
        <f t="shared" si="27"/>
        <v>0</v>
      </c>
      <c r="AA71" s="154">
        <f t="shared" si="28"/>
        <v>0</v>
      </c>
      <c r="AB71" s="154">
        <f t="shared" si="32"/>
        <v>0</v>
      </c>
      <c r="AC71" s="154">
        <f t="shared" si="33"/>
        <v>0</v>
      </c>
      <c r="AD71" s="154">
        <f t="shared" si="34"/>
        <v>0</v>
      </c>
      <c r="AE71" s="154">
        <f t="shared" si="35"/>
        <v>0</v>
      </c>
      <c r="AF71" s="154">
        <f t="shared" si="36"/>
        <v>0</v>
      </c>
      <c r="AG71" s="154">
        <f t="shared" si="37"/>
        <v>0</v>
      </c>
      <c r="AH71" s="155">
        <f t="shared" si="29"/>
        <v>0</v>
      </c>
      <c r="AI71" s="50"/>
      <c r="AJ71" s="18"/>
    </row>
    <row r="72" spans="1:36" x14ac:dyDescent="0.25">
      <c r="A72" s="353"/>
      <c r="B72" s="119" t="s">
        <v>114</v>
      </c>
      <c r="C72" s="124" t="s">
        <v>115</v>
      </c>
      <c r="D72" s="306">
        <f>SUM(Ahualulco!D69,Alaquines!D69,Aquismon!D69,ArmadillodelosInfante!D69,AxtladeTerrazas!D69,Catorce!D69,Cedral!D69,Cerritos!D69,CerrodeSanPedro!D69,Charcas!D69,CiudadFernandez!D69,CiudadValles!D69,CiudaddelMaiz!D69,Coxcatlan!D69,Cardenas!D69,Ebano!D69,ElNaranjo!D69,Guadalcazar!D69,Huehuetlan!D69,Lagunillas!D69,Matehuala!D69,Matlapa!D69,MexquiticdeCarmona!D69,Moctezuma!D69,Rayon!D69,Rioverde!D69,Salinas!D69,SanAntonio!D69,SanCirodeAcosta!D69,SanLuisPotosi!D69,SanMartinChalchicuautla!D69,SanNicolasTolentino!D69,SanVicenteTancuayalab!D69,SantaCatarina!D69,SantaMariadelRio!D69,SantoDomingo!D69,SoledaddeGracianoSanchez!D69,Tamasopo!D69,Tamazunchale!D69,Tampacan!D69,TampamolonCorona!D69,Tamuin!D69,Tancanhuitz!D69,Tanlajas!D69,TanquiandeEscobedo!D69,TierraNueva!D69,Vanegas!D69,Venado!D69,VillaHidalgo!D69,VillaJuarez!D69,VilladeArista!D69,VilladeArriaga!D69,VilladeGuadalupe!D69,VilladeRamos!D69,VilladeReyes!D69,VilladelaPaz!D69,Xilitla!D69,Zaragoza!D69)</f>
        <v>0</v>
      </c>
      <c r="E72" s="126">
        <v>0</v>
      </c>
      <c r="F72" s="161">
        <f t="shared" si="30"/>
        <v>0</v>
      </c>
      <c r="G72" s="62">
        <v>0</v>
      </c>
      <c r="H72" s="62">
        <v>0</v>
      </c>
      <c r="I72" s="62">
        <v>0</v>
      </c>
      <c r="J72" s="62">
        <v>0</v>
      </c>
      <c r="K72" s="62">
        <v>0</v>
      </c>
      <c r="L72" s="62">
        <v>0</v>
      </c>
      <c r="M72" s="62">
        <v>0</v>
      </c>
      <c r="N72" s="133"/>
      <c r="O72" s="306">
        <f>SUM(Ahualulco!F69,Alaquines!F69,Aquismon!F69,ArmadillodelosInfante!F69,AxtladeTerrazas!F69,Catorce!F69,Cedral!F69,Cerritos!F69,CerrodeSanPedro!F69,Charcas!F69,CiudadFernandez!F69,CiudadValles!F69,CiudaddelMaiz!F69,Coxcatlan!F69,Cardenas!F69,Ebano!F69,ElNaranjo!F69,Guadalcazar!F69,Huehuetlan!F69,Lagunillas!F69,Matehuala!F69,Matlapa!F69,MexquiticdeCarmona!F69,Moctezuma!F69,Rayon!F69,Rioverde!F69,Salinas!F69,SanAntonio!F69,SanCirodeAcosta!F69,SanLuisPotosi!F69,SanMartinChalchicuautla!F69,SanNicolasTolentino!F69,SanVicenteTancuayalab!F69,SantaCatarina!F69,SantaMariadelRio!F69,SantoDomingo!F69,SoledaddeGracianoSanchez!F69,Tamasopo!F69,Tamazunchale!F69,Tampacan!F69,TampamolonCorona!F69,Tamuin!F69,Tancanhuitz!F69,Tanlajas!F69,TanquiandeEscobedo!F69,TierraNueva!F69,Vanegas!F69,Venado!F69,VillaHidalgo!F69,VillaJuarez!F69,VilladeArista!F69,VilladeArriaga!F69,VilladeGuadalupe!F69,VilladeRamos!F69,VilladeReyes!F69,VilladelaPaz!F69,Xilitla!F69,Zaragoza!F69)</f>
        <v>0</v>
      </c>
      <c r="P72" s="116">
        <v>0</v>
      </c>
      <c r="Q72" s="151">
        <f t="shared" si="31"/>
        <v>0</v>
      </c>
      <c r="R72" s="62">
        <v>0</v>
      </c>
      <c r="S72" s="62">
        <v>0</v>
      </c>
      <c r="T72" s="62">
        <v>0</v>
      </c>
      <c r="U72" s="62">
        <v>0</v>
      </c>
      <c r="V72" s="62">
        <v>0</v>
      </c>
      <c r="W72" s="62">
        <v>0</v>
      </c>
      <c r="X72" s="62">
        <v>0</v>
      </c>
      <c r="Y72" s="49"/>
      <c r="Z72" s="154">
        <f t="shared" si="27"/>
        <v>0</v>
      </c>
      <c r="AA72" s="154">
        <f t="shared" si="28"/>
        <v>0</v>
      </c>
      <c r="AB72" s="154">
        <f t="shared" si="32"/>
        <v>0</v>
      </c>
      <c r="AC72" s="154">
        <f t="shared" si="33"/>
        <v>0</v>
      </c>
      <c r="AD72" s="154">
        <f t="shared" si="34"/>
        <v>0</v>
      </c>
      <c r="AE72" s="154">
        <f t="shared" si="35"/>
        <v>0</v>
      </c>
      <c r="AF72" s="154">
        <f t="shared" si="36"/>
        <v>0</v>
      </c>
      <c r="AG72" s="154">
        <f t="shared" si="37"/>
        <v>0</v>
      </c>
      <c r="AH72" s="155">
        <f t="shared" si="29"/>
        <v>0</v>
      </c>
      <c r="AI72" s="50"/>
      <c r="AJ72" s="18"/>
    </row>
    <row r="73" spans="1:36" x14ac:dyDescent="0.25">
      <c r="A73" s="353"/>
      <c r="B73" s="119" t="s">
        <v>116</v>
      </c>
      <c r="C73" s="124" t="s">
        <v>117</v>
      </c>
      <c r="D73" s="306">
        <f>SUM(Ahualulco!D70,Alaquines!D70,Aquismon!D70,ArmadillodelosInfante!D70,AxtladeTerrazas!D70,Catorce!D70,Cedral!D70,Cerritos!D70,CerrodeSanPedro!D70,Charcas!D70,CiudadFernandez!D70,CiudadValles!D70,CiudaddelMaiz!D70,Coxcatlan!D70,Cardenas!D70,Ebano!D70,ElNaranjo!D70,Guadalcazar!D70,Huehuetlan!D70,Lagunillas!D70,Matehuala!D70,Matlapa!D70,MexquiticdeCarmona!D70,Moctezuma!D70,Rayon!D70,Rioverde!D70,Salinas!D70,SanAntonio!D70,SanCirodeAcosta!D70,SanLuisPotosi!D70,SanMartinChalchicuautla!D70,SanNicolasTolentino!D70,SanVicenteTancuayalab!D70,SantaCatarina!D70,SantaMariadelRio!D70,SantoDomingo!D70,SoledaddeGracianoSanchez!D70,Tamasopo!D70,Tamazunchale!D70,Tampacan!D70,TampamolonCorona!D70,Tamuin!D70,Tancanhuitz!D70,Tanlajas!D70,TanquiandeEscobedo!D70,TierraNueva!D70,Vanegas!D70,Venado!D70,VillaHidalgo!D70,VillaJuarez!D70,VilladeArista!D70,VilladeArriaga!D70,VilladeGuadalupe!D70,VilladeRamos!D70,VilladeReyes!D70,VilladelaPaz!D70,Xilitla!D70,Zaragoza!D70)</f>
        <v>0</v>
      </c>
      <c r="E73" s="126">
        <v>0</v>
      </c>
      <c r="F73" s="161">
        <f t="shared" si="30"/>
        <v>0</v>
      </c>
      <c r="G73" s="62">
        <v>0</v>
      </c>
      <c r="H73" s="62">
        <v>0</v>
      </c>
      <c r="I73" s="62">
        <v>0</v>
      </c>
      <c r="J73" s="62">
        <v>0</v>
      </c>
      <c r="K73" s="62">
        <v>0</v>
      </c>
      <c r="L73" s="62">
        <v>0</v>
      </c>
      <c r="M73" s="62">
        <v>0</v>
      </c>
      <c r="N73" s="133"/>
      <c r="O73" s="306">
        <f>SUM(Ahualulco!F70,Alaquines!F70,Aquismon!F70,ArmadillodelosInfante!F70,AxtladeTerrazas!F70,Catorce!F70,Cedral!F70,Cerritos!F70,CerrodeSanPedro!F70,Charcas!F70,CiudadFernandez!F70,CiudadValles!F70,CiudaddelMaiz!F70,Coxcatlan!F70,Cardenas!F70,Ebano!F70,ElNaranjo!F70,Guadalcazar!F70,Huehuetlan!F70,Lagunillas!F70,Matehuala!F70,Matlapa!F70,MexquiticdeCarmona!F70,Moctezuma!F70,Rayon!F70,Rioverde!F70,Salinas!F70,SanAntonio!F70,SanCirodeAcosta!F70,SanLuisPotosi!F70,SanMartinChalchicuautla!F70,SanNicolasTolentino!F70,SanVicenteTancuayalab!F70,SantaCatarina!F70,SantaMariadelRio!F70,SantoDomingo!F70,SoledaddeGracianoSanchez!F70,Tamasopo!F70,Tamazunchale!F70,Tampacan!F70,TampamolonCorona!F70,Tamuin!F70,Tancanhuitz!F70,Tanlajas!F70,TanquiandeEscobedo!F70,TierraNueva!F70,Vanegas!F70,Venado!F70,VillaHidalgo!F70,VillaJuarez!F70,VilladeArista!F70,VilladeArriaga!F70,VilladeGuadalupe!F70,VilladeRamos!F70,VilladeReyes!F70,VilladelaPaz!F70,Xilitla!F70,Zaragoza!F70)</f>
        <v>0</v>
      </c>
      <c r="P73" s="116">
        <v>0</v>
      </c>
      <c r="Q73" s="151">
        <f t="shared" si="31"/>
        <v>0</v>
      </c>
      <c r="R73" s="62">
        <v>0</v>
      </c>
      <c r="S73" s="62">
        <v>0</v>
      </c>
      <c r="T73" s="62">
        <v>0</v>
      </c>
      <c r="U73" s="62">
        <v>0</v>
      </c>
      <c r="V73" s="62">
        <v>0</v>
      </c>
      <c r="W73" s="62">
        <v>0</v>
      </c>
      <c r="X73" s="62">
        <v>0</v>
      </c>
      <c r="Y73" s="49"/>
      <c r="Z73" s="154">
        <f t="shared" si="27"/>
        <v>0</v>
      </c>
      <c r="AA73" s="154">
        <f t="shared" si="28"/>
        <v>0</v>
      </c>
      <c r="AB73" s="154">
        <f t="shared" si="32"/>
        <v>0</v>
      </c>
      <c r="AC73" s="154">
        <f t="shared" si="33"/>
        <v>0</v>
      </c>
      <c r="AD73" s="154">
        <f t="shared" si="34"/>
        <v>0</v>
      </c>
      <c r="AE73" s="154">
        <f t="shared" si="35"/>
        <v>0</v>
      </c>
      <c r="AF73" s="154">
        <f t="shared" si="36"/>
        <v>0</v>
      </c>
      <c r="AG73" s="154">
        <f t="shared" si="37"/>
        <v>0</v>
      </c>
      <c r="AH73" s="155">
        <f t="shared" si="29"/>
        <v>0</v>
      </c>
      <c r="AI73" s="50"/>
      <c r="AJ73" s="18"/>
    </row>
    <row r="74" spans="1:36" x14ac:dyDescent="0.25">
      <c r="A74" s="353"/>
      <c r="B74" s="44">
        <v>2.2000000000000002</v>
      </c>
      <c r="C74" s="125" t="s">
        <v>118</v>
      </c>
      <c r="D74" s="306">
        <f>SUM(Ahualulco!D71,Alaquines!D71,Aquismon!D71,ArmadillodelosInfante!D71,AxtladeTerrazas!D71,Catorce!D71,Cedral!D71,Cerritos!D71,CerrodeSanPedro!D71,Charcas!D71,CiudadFernandez!D71,CiudadValles!D71,CiudaddelMaiz!D71,Coxcatlan!D71,Cardenas!D71,Ebano!D71,ElNaranjo!D71,Guadalcazar!D71,Huehuetlan!D71,Lagunillas!D71,Matehuala!D71,Matlapa!D71,MexquiticdeCarmona!D71,Moctezuma!D71,Rayon!D71,Rioverde!D71,Salinas!D71,SanAntonio!D71,SanCirodeAcosta!D71,SanLuisPotosi!D71,SanMartinChalchicuautla!D71,SanNicolasTolentino!D71,SanVicenteTancuayalab!D71,SantaCatarina!D71,SantaMariadelRio!D71,SantoDomingo!D71,SoledaddeGracianoSanchez!D71,Tamasopo!D71,Tamazunchale!D71,Tampacan!D71,TampamolonCorona!D71,Tamuin!D71,Tancanhuitz!D71,Tanlajas!D71,TanquiandeEscobedo!D71,TierraNueva!D71,Vanegas!D71,Venado!D71,VillaHidalgo!D71,VillaJuarez!D71,VilladeArista!D71,VilladeArriaga!D71,VilladeGuadalupe!D71,VilladeRamos!D71,VilladeReyes!D71,VilladelaPaz!D71,Xilitla!D71,Zaragoza!D71)</f>
        <v>0</v>
      </c>
      <c r="E74" s="126">
        <v>0</v>
      </c>
      <c r="F74" s="161">
        <f t="shared" si="30"/>
        <v>0</v>
      </c>
      <c r="G74" s="62">
        <v>0</v>
      </c>
      <c r="H74" s="62">
        <v>0</v>
      </c>
      <c r="I74" s="62">
        <v>0</v>
      </c>
      <c r="J74" s="62">
        <v>0</v>
      </c>
      <c r="K74" s="62">
        <v>0</v>
      </c>
      <c r="L74" s="62">
        <v>0</v>
      </c>
      <c r="M74" s="62">
        <v>0</v>
      </c>
      <c r="N74" s="133"/>
      <c r="O74" s="306">
        <f>SUM(Ahualulco!F71,Alaquines!F71,Aquismon!F71,ArmadillodelosInfante!F71,AxtladeTerrazas!F71,Catorce!F71,Cedral!F71,Cerritos!F71,CerrodeSanPedro!F71,Charcas!F71,CiudadFernandez!F71,CiudadValles!F71,CiudaddelMaiz!F71,Coxcatlan!F71,Cardenas!F71,Ebano!F71,ElNaranjo!F71,Guadalcazar!F71,Huehuetlan!F71,Lagunillas!F71,Matehuala!F71,Matlapa!F71,MexquiticdeCarmona!F71,Moctezuma!F71,Rayon!F71,Rioverde!F71,Salinas!F71,SanAntonio!F71,SanCirodeAcosta!F71,SanLuisPotosi!F71,SanMartinChalchicuautla!F71,SanNicolasTolentino!F71,SanVicenteTancuayalab!F71,SantaCatarina!F71,SantaMariadelRio!F71,SantoDomingo!F71,SoledaddeGracianoSanchez!F71,Tamasopo!F71,Tamazunchale!F71,Tampacan!F71,TampamolonCorona!F71,Tamuin!F71,Tancanhuitz!F71,Tanlajas!F71,TanquiandeEscobedo!F71,TierraNueva!F71,Vanegas!F71,Venado!F71,VillaHidalgo!F71,VillaJuarez!F71,VilladeArista!F71,VilladeArriaga!F71,VilladeGuadalupe!F71,VilladeRamos!F71,VilladeReyes!F71,VilladelaPaz!F71,Xilitla!F71,Zaragoza!F71)</f>
        <v>0</v>
      </c>
      <c r="P74" s="116">
        <v>0</v>
      </c>
      <c r="Q74" s="151">
        <f t="shared" si="31"/>
        <v>0</v>
      </c>
      <c r="R74" s="62">
        <v>0</v>
      </c>
      <c r="S74" s="62">
        <v>0</v>
      </c>
      <c r="T74" s="62">
        <v>0</v>
      </c>
      <c r="U74" s="62">
        <v>0</v>
      </c>
      <c r="V74" s="62">
        <v>0</v>
      </c>
      <c r="W74" s="62">
        <v>0</v>
      </c>
      <c r="X74" s="62">
        <v>0</v>
      </c>
      <c r="Y74" s="49"/>
      <c r="Z74" s="154">
        <f t="shared" si="27"/>
        <v>0</v>
      </c>
      <c r="AA74" s="154">
        <f t="shared" si="28"/>
        <v>0</v>
      </c>
      <c r="AB74" s="154">
        <f t="shared" si="32"/>
        <v>0</v>
      </c>
      <c r="AC74" s="154">
        <f t="shared" si="33"/>
        <v>0</v>
      </c>
      <c r="AD74" s="154">
        <f t="shared" si="34"/>
        <v>0</v>
      </c>
      <c r="AE74" s="154">
        <f t="shared" si="35"/>
        <v>0</v>
      </c>
      <c r="AF74" s="154">
        <f t="shared" si="36"/>
        <v>0</v>
      </c>
      <c r="AG74" s="154">
        <f t="shared" si="37"/>
        <v>0</v>
      </c>
      <c r="AH74" s="155">
        <f t="shared" si="29"/>
        <v>0</v>
      </c>
      <c r="AI74" s="50"/>
      <c r="AJ74" s="18"/>
    </row>
    <row r="75" spans="1:36" x14ac:dyDescent="0.25">
      <c r="A75" s="353"/>
      <c r="B75" s="44">
        <v>2.2999999999999998</v>
      </c>
      <c r="C75" s="59" t="s">
        <v>119</v>
      </c>
      <c r="D75" s="306">
        <f>SUM(Ahualulco!D72,Alaquines!D72,Aquismon!D72,ArmadillodelosInfante!D72,AxtladeTerrazas!D72,Catorce!D72,Cedral!D72,Cerritos!D72,CerrodeSanPedro!D72,Charcas!D72,CiudadFernandez!D72,CiudadValles!D72,CiudaddelMaiz!D72,Coxcatlan!D72,Cardenas!D72,Ebano!D72,ElNaranjo!D72,Guadalcazar!D72,Huehuetlan!D72,Lagunillas!D72,Matehuala!D72,Matlapa!D72,MexquiticdeCarmona!D72,Moctezuma!D72,Rayon!D72,Rioverde!D72,Salinas!D72,SanAntonio!D72,SanCirodeAcosta!D72,SanLuisPotosi!D72,SanMartinChalchicuautla!D72,SanNicolasTolentino!D72,SanVicenteTancuayalab!D72,SantaCatarina!D72,SantaMariadelRio!D72,SantoDomingo!D72,SoledaddeGracianoSanchez!D72,Tamasopo!D72,Tamazunchale!D72,Tampacan!D72,TampamolonCorona!D72,Tamuin!D72,Tancanhuitz!D72,Tanlajas!D72,TanquiandeEscobedo!D72,TierraNueva!D72,Vanegas!D72,Venado!D72,VillaHidalgo!D72,VillaJuarez!D72,VilladeArista!D72,VilladeArriaga!D72,VilladeGuadalupe!D72,VilladeRamos!D72,VilladeReyes!D72,VilladelaPaz!D72,Xilitla!D72,Zaragoza!D72)</f>
        <v>0</v>
      </c>
      <c r="E75" s="126">
        <v>0</v>
      </c>
      <c r="F75" s="161">
        <f t="shared" si="30"/>
        <v>0</v>
      </c>
      <c r="G75" s="62">
        <v>0</v>
      </c>
      <c r="H75" s="62">
        <v>0</v>
      </c>
      <c r="I75" s="62">
        <v>0</v>
      </c>
      <c r="J75" s="62">
        <v>0</v>
      </c>
      <c r="K75" s="62">
        <v>0</v>
      </c>
      <c r="L75" s="62">
        <v>0</v>
      </c>
      <c r="M75" s="62">
        <v>0</v>
      </c>
      <c r="N75" s="133"/>
      <c r="O75" s="306">
        <f>SUM(Ahualulco!F72,Alaquines!F72,Aquismon!F72,ArmadillodelosInfante!F72,AxtladeTerrazas!F72,Catorce!F72,Cedral!F72,Cerritos!F72,CerrodeSanPedro!F72,Charcas!F72,CiudadFernandez!F72,CiudadValles!F72,CiudaddelMaiz!F72,Coxcatlan!F72,Cardenas!F72,Ebano!F72,ElNaranjo!F72,Guadalcazar!F72,Huehuetlan!F72,Lagunillas!F72,Matehuala!F72,Matlapa!F72,MexquiticdeCarmona!F72,Moctezuma!F72,Rayon!F72,Rioverde!F72,Salinas!F72,SanAntonio!F72,SanCirodeAcosta!F72,SanLuisPotosi!F72,SanMartinChalchicuautla!F72,SanNicolasTolentino!F72,SanVicenteTancuayalab!F72,SantaCatarina!F72,SantaMariadelRio!F72,SantoDomingo!F72,SoledaddeGracianoSanchez!F72,Tamasopo!F72,Tamazunchale!F72,Tampacan!F72,TampamolonCorona!F72,Tamuin!F72,Tancanhuitz!F72,Tanlajas!F72,TanquiandeEscobedo!F72,TierraNueva!F72,Vanegas!F72,Venado!F72,VillaHidalgo!F72,VillaJuarez!F72,VilladeArista!F72,VilladeArriaga!F72,VilladeGuadalupe!F72,VilladeRamos!F72,VilladeReyes!F72,VilladelaPaz!F72,Xilitla!F72,Zaragoza!F72)</f>
        <v>0</v>
      </c>
      <c r="P75" s="116">
        <v>0</v>
      </c>
      <c r="Q75" s="151">
        <f t="shared" si="31"/>
        <v>0</v>
      </c>
      <c r="R75" s="62">
        <v>0</v>
      </c>
      <c r="S75" s="62">
        <v>0</v>
      </c>
      <c r="T75" s="62">
        <v>0</v>
      </c>
      <c r="U75" s="62">
        <v>0</v>
      </c>
      <c r="V75" s="62">
        <v>0</v>
      </c>
      <c r="W75" s="62">
        <v>0</v>
      </c>
      <c r="X75" s="62">
        <v>0</v>
      </c>
      <c r="Y75" s="49"/>
      <c r="Z75" s="154">
        <f t="shared" si="27"/>
        <v>0</v>
      </c>
      <c r="AA75" s="154">
        <f t="shared" si="28"/>
        <v>0</v>
      </c>
      <c r="AB75" s="154">
        <f t="shared" si="32"/>
        <v>0</v>
      </c>
      <c r="AC75" s="154">
        <f t="shared" si="33"/>
        <v>0</v>
      </c>
      <c r="AD75" s="154">
        <f t="shared" si="34"/>
        <v>0</v>
      </c>
      <c r="AE75" s="154">
        <f t="shared" si="35"/>
        <v>0</v>
      </c>
      <c r="AF75" s="154">
        <f t="shared" si="36"/>
        <v>0</v>
      </c>
      <c r="AG75" s="154">
        <f t="shared" si="37"/>
        <v>0</v>
      </c>
      <c r="AH75" s="155">
        <f t="shared" si="29"/>
        <v>0</v>
      </c>
      <c r="AI75" s="50"/>
      <c r="AJ75" s="18"/>
    </row>
    <row r="76" spans="1:36" ht="25.5" customHeight="1" x14ac:dyDescent="0.25">
      <c r="A76" s="353"/>
      <c r="B76" s="44">
        <v>2.4</v>
      </c>
      <c r="C76" s="59" t="s">
        <v>120</v>
      </c>
      <c r="D76" s="306">
        <f>SUM(Ahualulco!D73,Alaquines!D73,Aquismon!D73,ArmadillodelosInfante!D73,AxtladeTerrazas!D73,Catorce!D73,Cedral!D73,Cerritos!D73,CerrodeSanPedro!D73,Charcas!D73,CiudadFernandez!D73,CiudadValles!D73,CiudaddelMaiz!D73,Coxcatlan!D73,Cardenas!D73,Ebano!D73,ElNaranjo!D73,Guadalcazar!D73,Huehuetlan!D73,Lagunillas!D73,Matehuala!D73,Matlapa!D73,MexquiticdeCarmona!D73,Moctezuma!D73,Rayon!D73,Rioverde!D73,Salinas!D73,SanAntonio!D73,SanCirodeAcosta!D73,SanLuisPotosi!D73,SanMartinChalchicuautla!D73,SanNicolasTolentino!D73,SanVicenteTancuayalab!D73,SantaCatarina!D73,SantaMariadelRio!D73,SantoDomingo!D73,SoledaddeGracianoSanchez!D73,Tamasopo!D73,Tamazunchale!D73,Tampacan!D73,TampamolonCorona!D73,Tamuin!D73,Tancanhuitz!D73,Tanlajas!D73,TanquiandeEscobedo!D73,TierraNueva!D73,Vanegas!D73,Venado!D73,VillaHidalgo!D73,VillaJuarez!D73,VilladeArista!D73,VilladeArriaga!D73,VilladeGuadalupe!D73,VilladeRamos!D73,VilladeReyes!D73,VilladelaPaz!D73,Xilitla!D73,Zaragoza!D73)</f>
        <v>0</v>
      </c>
      <c r="E76" s="126">
        <v>0</v>
      </c>
      <c r="F76" s="161">
        <f t="shared" si="30"/>
        <v>0</v>
      </c>
      <c r="G76" s="62">
        <v>0</v>
      </c>
      <c r="H76" s="62">
        <v>0</v>
      </c>
      <c r="I76" s="62">
        <v>0</v>
      </c>
      <c r="J76" s="62">
        <v>0</v>
      </c>
      <c r="K76" s="62">
        <v>0</v>
      </c>
      <c r="L76" s="62">
        <v>0</v>
      </c>
      <c r="M76" s="62">
        <v>0</v>
      </c>
      <c r="N76" s="133"/>
      <c r="O76" s="306">
        <f>SUM(Ahualulco!F73,Alaquines!F73,Aquismon!F73,ArmadillodelosInfante!F73,AxtladeTerrazas!F73,Catorce!F73,Cedral!F73,Cerritos!F73,CerrodeSanPedro!F73,Charcas!F73,CiudadFernandez!F73,CiudadValles!F73,CiudaddelMaiz!F73,Coxcatlan!F73,Cardenas!F73,Ebano!F73,ElNaranjo!F73,Guadalcazar!F73,Huehuetlan!F73,Lagunillas!F73,Matehuala!F73,Matlapa!F73,MexquiticdeCarmona!F73,Moctezuma!F73,Rayon!F73,Rioverde!F73,Salinas!F73,SanAntonio!F73,SanCirodeAcosta!F73,SanLuisPotosi!F73,SanMartinChalchicuautla!F73,SanNicolasTolentino!F73,SanVicenteTancuayalab!F73,SantaCatarina!F73,SantaMariadelRio!F73,SantoDomingo!F73,SoledaddeGracianoSanchez!F73,Tamasopo!F73,Tamazunchale!F73,Tampacan!F73,TampamolonCorona!F73,Tamuin!F73,Tancanhuitz!F73,Tanlajas!F73,TanquiandeEscobedo!F73,TierraNueva!F73,Vanegas!F73,Venado!F73,VillaHidalgo!F73,VillaJuarez!F73,VilladeArista!F73,VilladeArriaga!F73,VilladeGuadalupe!F73,VilladeRamos!F73,VilladeReyes!F73,VilladelaPaz!F73,Xilitla!F73,Zaragoza!F73)</f>
        <v>62</v>
      </c>
      <c r="P76" s="116">
        <v>62</v>
      </c>
      <c r="Q76" s="151">
        <f t="shared" si="31"/>
        <v>64</v>
      </c>
      <c r="R76" s="62">
        <v>6</v>
      </c>
      <c r="S76" s="62">
        <v>26</v>
      </c>
      <c r="T76" s="62">
        <v>9</v>
      </c>
      <c r="U76" s="62">
        <v>3</v>
      </c>
      <c r="V76" s="62">
        <v>13</v>
      </c>
      <c r="W76" s="62">
        <v>7</v>
      </c>
      <c r="X76" s="62">
        <v>0</v>
      </c>
      <c r="Y76" s="49"/>
      <c r="Z76" s="154">
        <f t="shared" si="27"/>
        <v>62</v>
      </c>
      <c r="AA76" s="154">
        <f t="shared" si="28"/>
        <v>64</v>
      </c>
      <c r="AB76" s="154">
        <f t="shared" si="32"/>
        <v>6</v>
      </c>
      <c r="AC76" s="154">
        <f t="shared" si="33"/>
        <v>26</v>
      </c>
      <c r="AD76" s="154">
        <f t="shared" si="34"/>
        <v>9</v>
      </c>
      <c r="AE76" s="154">
        <f t="shared" si="35"/>
        <v>3</v>
      </c>
      <c r="AF76" s="154">
        <f t="shared" si="36"/>
        <v>13</v>
      </c>
      <c r="AG76" s="154">
        <f t="shared" si="37"/>
        <v>7</v>
      </c>
      <c r="AH76" s="155">
        <f t="shared" si="29"/>
        <v>0</v>
      </c>
      <c r="AI76" s="50"/>
      <c r="AJ76" s="18"/>
    </row>
    <row r="77" spans="1:36" ht="25.5" customHeight="1" x14ac:dyDescent="0.25">
      <c r="A77" s="353" t="s">
        <v>121</v>
      </c>
      <c r="B77" s="42">
        <v>3</v>
      </c>
      <c r="C77" s="89" t="s">
        <v>122</v>
      </c>
      <c r="D77" s="307">
        <f>SUM(Ahualulco!D74,Alaquines!D74,Aquismon!D74,ArmadillodelosInfante!D74,AxtladeTerrazas!D74,Catorce!D74,Cedral!D74,Cerritos!D74,CerrodeSanPedro!D74,Charcas!D74,CiudadFernandez!D74,CiudadValles!D74,CiudaddelMaiz!D74,Coxcatlan!D74,Cardenas!D74,Ebano!D74,ElNaranjo!D74,Guadalcazar!D74,Huehuetlan!D74,Lagunillas!D74,Matehuala!D74,Matlapa!D74,MexquiticdeCarmona!D74,Moctezuma!D74,Rayon!D74,Rioverde!D74,Salinas!D74,SanAntonio!D74,SanCirodeAcosta!D74,SanLuisPotosi!D74,SanMartinChalchicuautla!D74,SanNicolasTolentino!D74,SanVicenteTancuayalab!D74,SantaCatarina!D74,SantaMariadelRio!D74,SantoDomingo!D74,SoledaddeGracianoSanchez!D74,Tamasopo!D74,Tamazunchale!D74,Tampacan!D74,TampamolonCorona!D74,Tamuin!D74,Tancanhuitz!D74,Tanlajas!D74,TanquiandeEscobedo!D74,TierraNueva!D74,Vanegas!D74,Venado!D74,VillaHidalgo!D74,VillaJuarez!D74,VilladeArista!D74,VilladeArriaga!D74,VilladeGuadalupe!D74,VilladeRamos!D74,VilladeReyes!D74,VilladelaPaz!D74,Xilitla!D74,Zaragoza!D74)</f>
        <v>0</v>
      </c>
      <c r="E77" s="172">
        <f>SUM(E78:E84)</f>
        <v>0</v>
      </c>
      <c r="F77" s="99"/>
      <c r="G77" s="100"/>
      <c r="H77" s="100"/>
      <c r="I77" s="100"/>
      <c r="J77" s="100"/>
      <c r="K77" s="100"/>
      <c r="L77" s="100"/>
      <c r="M77" s="95"/>
      <c r="N77" s="132"/>
      <c r="O77" s="307">
        <f>SUM(Ahualulco!F74,Alaquines!F74,Aquismon!F74,ArmadillodelosInfante!F74,AxtladeTerrazas!F74,Catorce!F74,Cedral!F74,Cerritos!F74,CerrodeSanPedro!F74,Charcas!F74,CiudadFernandez!F74,CiudadValles!F74,CiudaddelMaiz!F74,Coxcatlan!F74,Cardenas!F74,Ebano!F74,ElNaranjo!F74,Guadalcazar!F74,Huehuetlan!F74,Lagunillas!F74,Matehuala!F74,Matlapa!F74,MexquiticdeCarmona!F74,Moctezuma!F74,Rayon!F74,Rioverde!F74,Salinas!F74,SanAntonio!F74,SanCirodeAcosta!F74,SanLuisPotosi!F74,SanMartinChalchicuautla!F74,SanNicolasTolentino!F74,SanVicenteTancuayalab!F74,SantaCatarina!F74,SantaMariadelRio!F74,SantoDomingo!F74,SoledaddeGracianoSanchez!F74,Tamasopo!F74,Tamazunchale!F74,Tampacan!F74,TampamolonCorona!F74,Tamuin!F74,Tancanhuitz!F74,Tanlajas!F74,TanquiandeEscobedo!F74,TierraNueva!F74,Vanegas!F74,Venado!F74,VillaHidalgo!F74,VillaJuarez!F74,VilladeArista!F74,VilladeArriaga!F74,VilladeGuadalupe!F74,VilladeRamos!F74,VilladeReyes!F74,VilladelaPaz!F74,Xilitla!F74,Zaragoza!F74)</f>
        <v>122</v>
      </c>
      <c r="P77" s="173">
        <f>SUM(P78:P84)</f>
        <v>122</v>
      </c>
      <c r="Q77" s="99"/>
      <c r="R77" s="100"/>
      <c r="S77" s="100"/>
      <c r="T77" s="100"/>
      <c r="U77" s="100"/>
      <c r="V77" s="100"/>
      <c r="W77" s="100"/>
      <c r="X77" s="95"/>
      <c r="Y77" s="47"/>
      <c r="Z77" s="152">
        <f t="shared" ref="Z77:Z108" si="42">SUM(E77,P77)</f>
        <v>122</v>
      </c>
      <c r="AA77" s="101"/>
      <c r="AB77" s="101"/>
      <c r="AC77" s="101"/>
      <c r="AD77" s="101"/>
      <c r="AE77" s="101"/>
      <c r="AF77" s="101"/>
      <c r="AG77" s="101"/>
      <c r="AH77" s="101"/>
      <c r="AI77" s="47"/>
      <c r="AJ77" s="18"/>
    </row>
    <row r="78" spans="1:36" x14ac:dyDescent="0.25">
      <c r="A78" s="353"/>
      <c r="B78" s="44">
        <v>3.1</v>
      </c>
      <c r="C78" s="59" t="s">
        <v>123</v>
      </c>
      <c r="D78" s="306">
        <f>SUM(Ahualulco!D75,Alaquines!D75,Aquismon!D75,ArmadillodelosInfante!D75,AxtladeTerrazas!D75,Catorce!D75,Cedral!D75,Cerritos!D75,CerrodeSanPedro!D75,Charcas!D75,CiudadFernandez!D75,CiudadValles!D75,CiudaddelMaiz!D75,Coxcatlan!D75,Cardenas!D75,Ebano!D75,ElNaranjo!D75,Guadalcazar!D75,Huehuetlan!D75,Lagunillas!D75,Matehuala!D75,Matlapa!D75,MexquiticdeCarmona!D75,Moctezuma!D75,Rayon!D75,Rioverde!D75,Salinas!D75,SanAntonio!D75,SanCirodeAcosta!D75,SanLuisPotosi!D75,SanMartinChalchicuautla!D75,SanNicolasTolentino!D75,SanVicenteTancuayalab!D75,SantaCatarina!D75,SantaMariadelRio!D75,SantoDomingo!D75,SoledaddeGracianoSanchez!D75,Tamasopo!D75,Tamazunchale!D75,Tampacan!D75,TampamolonCorona!D75,Tamuin!D75,Tancanhuitz!D75,Tanlajas!D75,TanquiandeEscobedo!D75,TierraNueva!D75,Vanegas!D75,Venado!D75,VillaHidalgo!D75,VillaJuarez!D75,VilladeArista!D75,VilladeArriaga!D75,VilladeGuadalupe!D75,VilladeRamos!D75,VilladeReyes!D75,VilladelaPaz!D75,Xilitla!D75,Zaragoza!D75)</f>
        <v>0</v>
      </c>
      <c r="E78" s="126">
        <v>0</v>
      </c>
      <c r="F78" s="98"/>
      <c r="G78" s="79"/>
      <c r="H78" s="79"/>
      <c r="I78" s="79"/>
      <c r="J78" s="79"/>
      <c r="K78" s="79"/>
      <c r="L78" s="79"/>
      <c r="M78" s="79"/>
      <c r="N78" s="133"/>
      <c r="O78" s="306">
        <f>SUM(Ahualulco!F75,Alaquines!F75,Aquismon!F75,ArmadillodelosInfante!F75,AxtladeTerrazas!F75,Catorce!F75,Cedral!F75,Cerritos!F75,CerrodeSanPedro!F75,Charcas!F75,CiudadFernandez!F75,CiudadValles!F75,CiudaddelMaiz!F75,Coxcatlan!F75,Cardenas!F75,Ebano!F75,ElNaranjo!F75,Guadalcazar!F75,Huehuetlan!F75,Lagunillas!F75,Matehuala!F75,Matlapa!F75,MexquiticdeCarmona!F75,Moctezuma!F75,Rayon!F75,Rioverde!F75,Salinas!F75,SanAntonio!F75,SanCirodeAcosta!F75,SanLuisPotosi!F75,SanMartinChalchicuautla!F75,SanNicolasTolentino!F75,SanVicenteTancuayalab!F75,SantaCatarina!F75,SantaMariadelRio!F75,SantoDomingo!F75,SoledaddeGracianoSanchez!F75,Tamasopo!F75,Tamazunchale!F75,Tampacan!F75,TampamolonCorona!F75,Tamuin!F75,Tancanhuitz!F75,Tanlajas!F75,TanquiandeEscobedo!F75,TierraNueva!F75,Vanegas!F75,Venado!F75,VillaHidalgo!F75,VillaJuarez!F75,VilladeArista!F75,VilladeArriaga!F75,VilladeGuadalupe!F75,VilladeRamos!F75,VilladeReyes!F75,VilladelaPaz!F75,Xilitla!F75,Zaragoza!F75)</f>
        <v>45</v>
      </c>
      <c r="P78" s="128">
        <v>45</v>
      </c>
      <c r="Q78" s="98"/>
      <c r="R78" s="79"/>
      <c r="S78" s="79"/>
      <c r="T78" s="79"/>
      <c r="U78" s="79"/>
      <c r="V78" s="79"/>
      <c r="W78" s="79"/>
      <c r="X78" s="79"/>
      <c r="Y78" s="49"/>
      <c r="Z78" s="154">
        <f t="shared" si="42"/>
        <v>45</v>
      </c>
      <c r="AA78" s="102"/>
      <c r="AB78" s="102"/>
      <c r="AC78" s="102"/>
      <c r="AD78" s="102"/>
      <c r="AE78" s="102"/>
      <c r="AF78" s="102"/>
      <c r="AG78" s="102"/>
      <c r="AH78" s="103"/>
      <c r="AI78" s="50"/>
      <c r="AJ78" s="18"/>
    </row>
    <row r="79" spans="1:36" x14ac:dyDescent="0.25">
      <c r="A79" s="353"/>
      <c r="B79" s="44">
        <v>3.2</v>
      </c>
      <c r="C79" s="59" t="s">
        <v>124</v>
      </c>
      <c r="D79" s="306">
        <f>SUM(Ahualulco!D76,Alaquines!D76,Aquismon!D76,ArmadillodelosInfante!D76,AxtladeTerrazas!D76,Catorce!D76,Cedral!D76,Cerritos!D76,CerrodeSanPedro!D76,Charcas!D76,CiudadFernandez!D76,CiudadValles!D76,CiudaddelMaiz!D76,Coxcatlan!D76,Cardenas!D76,Ebano!D76,ElNaranjo!D76,Guadalcazar!D76,Huehuetlan!D76,Lagunillas!D76,Matehuala!D76,Matlapa!D76,MexquiticdeCarmona!D76,Moctezuma!D76,Rayon!D76,Rioverde!D76,Salinas!D76,SanAntonio!D76,SanCirodeAcosta!D76,SanLuisPotosi!D76,SanMartinChalchicuautla!D76,SanNicolasTolentino!D76,SanVicenteTancuayalab!D76,SantaCatarina!D76,SantaMariadelRio!D76,SantoDomingo!D76,SoledaddeGracianoSanchez!D76,Tamasopo!D76,Tamazunchale!D76,Tampacan!D76,TampamolonCorona!D76,Tamuin!D76,Tancanhuitz!D76,Tanlajas!D76,TanquiandeEscobedo!D76,TierraNueva!D76,Vanegas!D76,Venado!D76,VillaHidalgo!D76,VillaJuarez!D76,VilladeArista!D76,VilladeArriaga!D76,VilladeGuadalupe!D76,VilladeRamos!D76,VilladeReyes!D76,VilladelaPaz!D76,Xilitla!D76,Zaragoza!D76)</f>
        <v>0</v>
      </c>
      <c r="E79" s="126">
        <v>0</v>
      </c>
      <c r="F79" s="98"/>
      <c r="G79" s="79"/>
      <c r="H79" s="79"/>
      <c r="I79" s="79"/>
      <c r="J79" s="79"/>
      <c r="K79" s="79"/>
      <c r="L79" s="79"/>
      <c r="M79" s="79"/>
      <c r="N79" s="133"/>
      <c r="O79" s="306">
        <f>SUM(Ahualulco!F76,Alaquines!F76,Aquismon!F76,ArmadillodelosInfante!F76,AxtladeTerrazas!F76,Catorce!F76,Cedral!F76,Cerritos!F76,CerrodeSanPedro!F76,Charcas!F76,CiudadFernandez!F76,CiudadValles!F76,CiudaddelMaiz!F76,Coxcatlan!F76,Cardenas!F76,Ebano!F76,ElNaranjo!F76,Guadalcazar!F76,Huehuetlan!F76,Lagunillas!F76,Matehuala!F76,Matlapa!F76,MexquiticdeCarmona!F76,Moctezuma!F76,Rayon!F76,Rioverde!F76,Salinas!F76,SanAntonio!F76,SanCirodeAcosta!F76,SanLuisPotosi!F76,SanMartinChalchicuautla!F76,SanNicolasTolentino!F76,SanVicenteTancuayalab!F76,SantaCatarina!F76,SantaMariadelRio!F76,SantoDomingo!F76,SoledaddeGracianoSanchez!F76,Tamasopo!F76,Tamazunchale!F76,Tampacan!F76,TampamolonCorona!F76,Tamuin!F76,Tancanhuitz!F76,Tanlajas!F76,TanquiandeEscobedo!F76,TierraNueva!F76,Vanegas!F76,Venado!F76,VillaHidalgo!F76,VillaJuarez!F76,VilladeArista!F76,VilladeArriaga!F76,VilladeGuadalupe!F76,VilladeRamos!F76,VilladeReyes!F76,VilladelaPaz!F76,Xilitla!F76,Zaragoza!F76)</f>
        <v>18</v>
      </c>
      <c r="P79" s="128">
        <v>18</v>
      </c>
      <c r="Q79" s="98"/>
      <c r="R79" s="79"/>
      <c r="S79" s="79"/>
      <c r="T79" s="79"/>
      <c r="U79" s="79"/>
      <c r="V79" s="79"/>
      <c r="W79" s="79"/>
      <c r="X79" s="79"/>
      <c r="Y79" s="49"/>
      <c r="Z79" s="154">
        <f t="shared" si="42"/>
        <v>18</v>
      </c>
      <c r="AA79" s="102"/>
      <c r="AB79" s="102"/>
      <c r="AC79" s="102"/>
      <c r="AD79" s="102"/>
      <c r="AE79" s="102"/>
      <c r="AF79" s="102"/>
      <c r="AG79" s="102"/>
      <c r="AH79" s="103"/>
      <c r="AI79" s="50"/>
      <c r="AJ79" s="18"/>
    </row>
    <row r="80" spans="1:36" x14ac:dyDescent="0.25">
      <c r="A80" s="353"/>
      <c r="B80" s="44">
        <v>3.3</v>
      </c>
      <c r="C80" s="59" t="s">
        <v>125</v>
      </c>
      <c r="D80" s="306">
        <f>SUM(Ahualulco!D77,Alaquines!D77,Aquismon!D77,ArmadillodelosInfante!D77,AxtladeTerrazas!D77,Catorce!D77,Cedral!D77,Cerritos!D77,CerrodeSanPedro!D77,Charcas!D77,CiudadFernandez!D77,CiudadValles!D77,CiudaddelMaiz!D77,Coxcatlan!D77,Cardenas!D77,Ebano!D77,ElNaranjo!D77,Guadalcazar!D77,Huehuetlan!D77,Lagunillas!D77,Matehuala!D77,Matlapa!D77,MexquiticdeCarmona!D77,Moctezuma!D77,Rayon!D77,Rioverde!D77,Salinas!D77,SanAntonio!D77,SanCirodeAcosta!D77,SanLuisPotosi!D77,SanMartinChalchicuautla!D77,SanNicolasTolentino!D77,SanVicenteTancuayalab!D77,SantaCatarina!D77,SantaMariadelRio!D77,SantoDomingo!D77,SoledaddeGracianoSanchez!D77,Tamasopo!D77,Tamazunchale!D77,Tampacan!D77,TampamolonCorona!D77,Tamuin!D77,Tancanhuitz!D77,Tanlajas!D77,TanquiandeEscobedo!D77,TierraNueva!D77,Vanegas!D77,Venado!D77,VillaHidalgo!D77,VillaJuarez!D77,VilladeArista!D77,VilladeArriaga!D77,VilladeGuadalupe!D77,VilladeRamos!D77,VilladeReyes!D77,VilladelaPaz!D77,Xilitla!D77,Zaragoza!D77)</f>
        <v>0</v>
      </c>
      <c r="E80" s="126">
        <v>0</v>
      </c>
      <c r="F80" s="98"/>
      <c r="G80" s="98"/>
      <c r="H80" s="79"/>
      <c r="I80" s="79"/>
      <c r="J80" s="79"/>
      <c r="K80" s="79"/>
      <c r="L80" s="79"/>
      <c r="M80" s="79"/>
      <c r="N80" s="133"/>
      <c r="O80" s="306">
        <f>SUM(Ahualulco!F77,Alaquines!F77,Aquismon!F77,ArmadillodelosInfante!F77,AxtladeTerrazas!F77,Catorce!F77,Cedral!F77,Cerritos!F77,CerrodeSanPedro!F77,Charcas!F77,CiudadFernandez!F77,CiudadValles!F77,CiudaddelMaiz!F77,Coxcatlan!F77,Cardenas!F77,Ebano!F77,ElNaranjo!F77,Guadalcazar!F77,Huehuetlan!F77,Lagunillas!F77,Matehuala!F77,Matlapa!F77,MexquiticdeCarmona!F77,Moctezuma!F77,Rayon!F77,Rioverde!F77,Salinas!F77,SanAntonio!F77,SanCirodeAcosta!F77,SanLuisPotosi!F77,SanMartinChalchicuautla!F77,SanNicolasTolentino!F77,SanVicenteTancuayalab!F77,SantaCatarina!F77,SantaMariadelRio!F77,SantoDomingo!F77,SoledaddeGracianoSanchez!F77,Tamasopo!F77,Tamazunchale!F77,Tampacan!F77,TampamolonCorona!F77,Tamuin!F77,Tancanhuitz!F77,Tanlajas!F77,TanquiandeEscobedo!F77,TierraNueva!F77,Vanegas!F77,Venado!F77,VillaHidalgo!F77,VillaJuarez!F77,VilladeArista!F77,VilladeArriaga!F77,VilladeGuadalupe!F77,VilladeRamos!F77,VilladeReyes!F77,VilladelaPaz!F77,Xilitla!F77,Zaragoza!F77)</f>
        <v>6</v>
      </c>
      <c r="P80" s="128">
        <v>6</v>
      </c>
      <c r="Q80" s="98"/>
      <c r="R80" s="79"/>
      <c r="S80" s="79"/>
      <c r="T80" s="79"/>
      <c r="U80" s="79"/>
      <c r="V80" s="79"/>
      <c r="W80" s="79"/>
      <c r="X80" s="79"/>
      <c r="Y80" s="49"/>
      <c r="Z80" s="154">
        <f t="shared" si="42"/>
        <v>6</v>
      </c>
      <c r="AA80" s="102"/>
      <c r="AB80" s="102"/>
      <c r="AC80" s="102"/>
      <c r="AD80" s="102"/>
      <c r="AE80" s="102"/>
      <c r="AF80" s="102"/>
      <c r="AG80" s="102"/>
      <c r="AH80" s="103"/>
      <c r="AI80" s="50"/>
      <c r="AJ80" s="18"/>
    </row>
    <row r="81" spans="1:36" x14ac:dyDescent="0.25">
      <c r="A81" s="353"/>
      <c r="B81" s="44">
        <v>3.4</v>
      </c>
      <c r="C81" s="59" t="s">
        <v>126</v>
      </c>
      <c r="D81" s="306">
        <f>SUM(Ahualulco!D78,Alaquines!D78,Aquismon!D78,ArmadillodelosInfante!D78,AxtladeTerrazas!D78,Catorce!D78,Cedral!D78,Cerritos!D78,CerrodeSanPedro!D78,Charcas!D78,CiudadFernandez!D78,CiudadValles!D78,CiudaddelMaiz!D78,Coxcatlan!D78,Cardenas!D78,Ebano!D78,ElNaranjo!D78,Guadalcazar!D78,Huehuetlan!D78,Lagunillas!D78,Matehuala!D78,Matlapa!D78,MexquiticdeCarmona!D78,Moctezuma!D78,Rayon!D78,Rioverde!D78,Salinas!D78,SanAntonio!D78,SanCirodeAcosta!D78,SanLuisPotosi!D78,SanMartinChalchicuautla!D78,SanNicolasTolentino!D78,SanVicenteTancuayalab!D78,SantaCatarina!D78,SantaMariadelRio!D78,SantoDomingo!D78,SoledaddeGracianoSanchez!D78,Tamasopo!D78,Tamazunchale!D78,Tampacan!D78,TampamolonCorona!D78,Tamuin!D78,Tancanhuitz!D78,Tanlajas!D78,TanquiandeEscobedo!D78,TierraNueva!D78,Vanegas!D78,Venado!D78,VillaHidalgo!D78,VillaJuarez!D78,VilladeArista!D78,VilladeArriaga!D78,VilladeGuadalupe!D78,VilladeRamos!D78,VilladeReyes!D78,VilladelaPaz!D78,Xilitla!D78,Zaragoza!D78)</f>
        <v>0</v>
      </c>
      <c r="E81" s="126">
        <v>0</v>
      </c>
      <c r="F81" s="98"/>
      <c r="G81" s="79"/>
      <c r="H81" s="79"/>
      <c r="I81" s="79"/>
      <c r="J81" s="79"/>
      <c r="K81" s="79"/>
      <c r="L81" s="79"/>
      <c r="M81" s="79"/>
      <c r="N81" s="133"/>
      <c r="O81" s="306">
        <f>SUM(Ahualulco!F78,Alaquines!F78,Aquismon!F78,ArmadillodelosInfante!F78,AxtladeTerrazas!F78,Catorce!F78,Cedral!F78,Cerritos!F78,CerrodeSanPedro!F78,Charcas!F78,CiudadFernandez!F78,CiudadValles!F78,CiudaddelMaiz!F78,Coxcatlan!F78,Cardenas!F78,Ebano!F78,ElNaranjo!F78,Guadalcazar!F78,Huehuetlan!F78,Lagunillas!F78,Matehuala!F78,Matlapa!F78,MexquiticdeCarmona!F78,Moctezuma!F78,Rayon!F78,Rioverde!F78,Salinas!F78,SanAntonio!F78,SanCirodeAcosta!F78,SanLuisPotosi!F78,SanMartinChalchicuautla!F78,SanNicolasTolentino!F78,SanVicenteTancuayalab!F78,SantaCatarina!F78,SantaMariadelRio!F78,SantoDomingo!F78,SoledaddeGracianoSanchez!F78,Tamasopo!F78,Tamazunchale!F78,Tampacan!F78,TampamolonCorona!F78,Tamuin!F78,Tancanhuitz!F78,Tanlajas!F78,TanquiandeEscobedo!F78,TierraNueva!F78,Vanegas!F78,Venado!F78,VillaHidalgo!F78,VillaJuarez!F78,VilladeArista!F78,VilladeArriaga!F78,VilladeGuadalupe!F78,VilladeRamos!F78,VilladeReyes!F78,VilladelaPaz!F78,Xilitla!F78,Zaragoza!F78)</f>
        <v>39</v>
      </c>
      <c r="P81" s="128">
        <v>39</v>
      </c>
      <c r="Q81" s="98"/>
      <c r="R81" s="79"/>
      <c r="S81" s="79"/>
      <c r="T81" s="79"/>
      <c r="U81" s="79"/>
      <c r="V81" s="79"/>
      <c r="W81" s="79"/>
      <c r="X81" s="79"/>
      <c r="Y81" s="49"/>
      <c r="Z81" s="154">
        <f t="shared" si="42"/>
        <v>39</v>
      </c>
      <c r="AA81" s="102"/>
      <c r="AB81" s="102"/>
      <c r="AC81" s="102"/>
      <c r="AD81" s="102"/>
      <c r="AE81" s="102"/>
      <c r="AF81" s="102"/>
      <c r="AG81" s="102"/>
      <c r="AH81" s="103"/>
      <c r="AI81" s="50"/>
      <c r="AJ81" s="18"/>
    </row>
    <row r="82" spans="1:36" x14ac:dyDescent="0.25">
      <c r="A82" s="353"/>
      <c r="B82" s="44">
        <v>3.5</v>
      </c>
      <c r="C82" s="59" t="s">
        <v>127</v>
      </c>
      <c r="D82" s="306">
        <f>SUM(Ahualulco!D79,Alaquines!D79,Aquismon!D79,ArmadillodelosInfante!D79,AxtladeTerrazas!D79,Catorce!D79,Cedral!D79,Cerritos!D79,CerrodeSanPedro!D79,Charcas!D79,CiudadFernandez!D79,CiudadValles!D79,CiudaddelMaiz!D79,Coxcatlan!D79,Cardenas!D79,Ebano!D79,ElNaranjo!D79,Guadalcazar!D79,Huehuetlan!D79,Lagunillas!D79,Matehuala!D79,Matlapa!D79,MexquiticdeCarmona!D79,Moctezuma!D79,Rayon!D79,Rioverde!D79,Salinas!D79,SanAntonio!D79,SanCirodeAcosta!D79,SanLuisPotosi!D79,SanMartinChalchicuautla!D79,SanNicolasTolentino!D79,SanVicenteTancuayalab!D79,SantaCatarina!D79,SantaMariadelRio!D79,SantoDomingo!D79,SoledaddeGracianoSanchez!D79,Tamasopo!D79,Tamazunchale!D79,Tampacan!D79,TampamolonCorona!D79,Tamuin!D79,Tancanhuitz!D79,Tanlajas!D79,TanquiandeEscobedo!D79,TierraNueva!D79,Vanegas!D79,Venado!D79,VillaHidalgo!D79,VillaJuarez!D79,VilladeArista!D79,VilladeArriaga!D79,VilladeGuadalupe!D79,VilladeRamos!D79,VilladeReyes!D79,VilladelaPaz!D79,Xilitla!D79,Zaragoza!D79)</f>
        <v>0</v>
      </c>
      <c r="E82" s="126">
        <v>0</v>
      </c>
      <c r="F82" s="98"/>
      <c r="G82" s="79"/>
      <c r="H82" s="79"/>
      <c r="I82" s="79"/>
      <c r="J82" s="79"/>
      <c r="K82" s="79"/>
      <c r="L82" s="79"/>
      <c r="M82" s="79"/>
      <c r="N82" s="133"/>
      <c r="O82" s="306">
        <f>SUM(Ahualulco!F79,Alaquines!F79,Aquismon!F79,ArmadillodelosInfante!F79,AxtladeTerrazas!F79,Catorce!F79,Cedral!F79,Cerritos!F79,CerrodeSanPedro!F79,Charcas!F79,CiudadFernandez!F79,CiudadValles!F79,CiudaddelMaiz!F79,Coxcatlan!F79,Cardenas!F79,Ebano!F79,ElNaranjo!F79,Guadalcazar!F79,Huehuetlan!F79,Lagunillas!F79,Matehuala!F79,Matlapa!F79,MexquiticdeCarmona!F79,Moctezuma!F79,Rayon!F79,Rioverde!F79,Salinas!F79,SanAntonio!F79,SanCirodeAcosta!F79,SanLuisPotosi!F79,SanMartinChalchicuautla!F79,SanNicolasTolentino!F79,SanVicenteTancuayalab!F79,SantaCatarina!F79,SantaMariadelRio!F79,SantoDomingo!F79,SoledaddeGracianoSanchez!F79,Tamasopo!F79,Tamazunchale!F79,Tampacan!F79,TampamolonCorona!F79,Tamuin!F79,Tancanhuitz!F79,Tanlajas!F79,TanquiandeEscobedo!F79,TierraNueva!F79,Vanegas!F79,Venado!F79,VillaHidalgo!F79,VillaJuarez!F79,VilladeArista!F79,VilladeArriaga!F79,VilladeGuadalupe!F79,VilladeRamos!F79,VilladeReyes!F79,VilladelaPaz!F79,Xilitla!F79,Zaragoza!F79)</f>
        <v>0</v>
      </c>
      <c r="P82" s="128">
        <v>0</v>
      </c>
      <c r="Q82" s="98"/>
      <c r="R82" s="79"/>
      <c r="S82" s="79"/>
      <c r="T82" s="79"/>
      <c r="U82" s="79"/>
      <c r="V82" s="79"/>
      <c r="W82" s="79"/>
      <c r="X82" s="79"/>
      <c r="Y82" s="49"/>
      <c r="Z82" s="154">
        <f t="shared" si="42"/>
        <v>0</v>
      </c>
      <c r="AA82" s="102"/>
      <c r="AB82" s="102"/>
      <c r="AC82" s="102"/>
      <c r="AD82" s="102"/>
      <c r="AE82" s="102"/>
      <c r="AF82" s="102"/>
      <c r="AG82" s="102"/>
      <c r="AH82" s="103"/>
      <c r="AI82" s="50"/>
      <c r="AJ82" s="18"/>
    </row>
    <row r="83" spans="1:36" x14ac:dyDescent="0.25">
      <c r="A83" s="353"/>
      <c r="B83" s="44">
        <v>3.6</v>
      </c>
      <c r="C83" s="59" t="s">
        <v>128</v>
      </c>
      <c r="D83" s="306">
        <f>SUM(Ahualulco!D80,Alaquines!D80,Aquismon!D80,ArmadillodelosInfante!D80,AxtladeTerrazas!D80,Catorce!D80,Cedral!D80,Cerritos!D80,CerrodeSanPedro!D80,Charcas!D80,CiudadFernandez!D80,CiudadValles!D80,CiudaddelMaiz!D80,Coxcatlan!D80,Cardenas!D80,Ebano!D80,ElNaranjo!D80,Guadalcazar!D80,Huehuetlan!D80,Lagunillas!D80,Matehuala!D80,Matlapa!D80,MexquiticdeCarmona!D80,Moctezuma!D80,Rayon!D80,Rioverde!D80,Salinas!D80,SanAntonio!D80,SanCirodeAcosta!D80,SanLuisPotosi!D80,SanMartinChalchicuautla!D80,SanNicolasTolentino!D80,SanVicenteTancuayalab!D80,SantaCatarina!D80,SantaMariadelRio!D80,SantoDomingo!D80,SoledaddeGracianoSanchez!D80,Tamasopo!D80,Tamazunchale!D80,Tampacan!D80,TampamolonCorona!D80,Tamuin!D80,Tancanhuitz!D80,Tanlajas!D80,TanquiandeEscobedo!D80,TierraNueva!D80,Vanegas!D80,Venado!D80,VillaHidalgo!D80,VillaJuarez!D80,VilladeArista!D80,VilladeArriaga!D80,VilladeGuadalupe!D80,VilladeRamos!D80,VilladeReyes!D80,VilladelaPaz!D80,Xilitla!D80,Zaragoza!D80)</f>
        <v>0</v>
      </c>
      <c r="E83" s="126">
        <v>0</v>
      </c>
      <c r="F83" s="98"/>
      <c r="G83" s="79"/>
      <c r="H83" s="79"/>
      <c r="I83" s="79"/>
      <c r="J83" s="79"/>
      <c r="K83" s="79"/>
      <c r="L83" s="79"/>
      <c r="M83" s="79"/>
      <c r="N83" s="133"/>
      <c r="O83" s="306">
        <f>SUM(Ahualulco!F80,Alaquines!F80,Aquismon!F80,ArmadillodelosInfante!F80,AxtladeTerrazas!F80,Catorce!F80,Cedral!F80,Cerritos!F80,CerrodeSanPedro!F80,Charcas!F80,CiudadFernandez!F80,CiudadValles!F80,CiudaddelMaiz!F80,Coxcatlan!F80,Cardenas!F80,Ebano!F80,ElNaranjo!F80,Guadalcazar!F80,Huehuetlan!F80,Lagunillas!F80,Matehuala!F80,Matlapa!F80,MexquiticdeCarmona!F80,Moctezuma!F80,Rayon!F80,Rioverde!F80,Salinas!F80,SanAntonio!F80,SanCirodeAcosta!F80,SanLuisPotosi!F80,SanMartinChalchicuautla!F80,SanNicolasTolentino!F80,SanVicenteTancuayalab!F80,SantaCatarina!F80,SantaMariadelRio!F80,SantoDomingo!F80,SoledaddeGracianoSanchez!F80,Tamasopo!F80,Tamazunchale!F80,Tampacan!F80,TampamolonCorona!F80,Tamuin!F80,Tancanhuitz!F80,Tanlajas!F80,TanquiandeEscobedo!F80,TierraNueva!F80,Vanegas!F80,Venado!F80,VillaHidalgo!F80,VillaJuarez!F80,VilladeArista!F80,VilladeArriaga!F80,VilladeGuadalupe!F80,VilladeRamos!F80,VilladeReyes!F80,VilladelaPaz!F80,Xilitla!F80,Zaragoza!F80)</f>
        <v>0</v>
      </c>
      <c r="P83" s="128">
        <v>0</v>
      </c>
      <c r="Q83" s="98"/>
      <c r="R83" s="79"/>
      <c r="S83" s="79"/>
      <c r="T83" s="79"/>
      <c r="U83" s="79"/>
      <c r="V83" s="79"/>
      <c r="W83" s="79"/>
      <c r="X83" s="79"/>
      <c r="Y83" s="49"/>
      <c r="Z83" s="154">
        <f t="shared" si="42"/>
        <v>0</v>
      </c>
      <c r="AA83" s="102"/>
      <c r="AB83" s="102"/>
      <c r="AC83" s="102"/>
      <c r="AD83" s="102"/>
      <c r="AE83" s="102"/>
      <c r="AF83" s="102"/>
      <c r="AG83" s="102"/>
      <c r="AH83" s="103"/>
      <c r="AI83" s="50"/>
      <c r="AJ83" s="18"/>
    </row>
    <row r="84" spans="1:36" ht="25.5" customHeight="1" x14ac:dyDescent="0.25">
      <c r="A84" s="353"/>
      <c r="B84" s="44">
        <v>3.7</v>
      </c>
      <c r="C84" s="57" t="s">
        <v>129</v>
      </c>
      <c r="D84" s="306">
        <f>SUM(Ahualulco!D81,Alaquines!D81,Aquismon!D81,ArmadillodelosInfante!D81,AxtladeTerrazas!D81,Catorce!D81,Cedral!D81,Cerritos!D81,CerrodeSanPedro!D81,Charcas!D81,CiudadFernandez!D81,CiudadValles!D81,CiudaddelMaiz!D81,Coxcatlan!D81,Cardenas!D81,Ebano!D81,ElNaranjo!D81,Guadalcazar!D81,Huehuetlan!D81,Lagunillas!D81,Matehuala!D81,Matlapa!D81,MexquiticdeCarmona!D81,Moctezuma!D81,Rayon!D81,Rioverde!D81,Salinas!D81,SanAntonio!D81,SanCirodeAcosta!D81,SanLuisPotosi!D81,SanMartinChalchicuautla!D81,SanNicolasTolentino!D81,SanVicenteTancuayalab!D81,SantaCatarina!D81,SantaMariadelRio!D81,SantoDomingo!D81,SoledaddeGracianoSanchez!D81,Tamasopo!D81,Tamazunchale!D81,Tampacan!D81,TampamolonCorona!D81,Tamuin!D81,Tancanhuitz!D81,Tanlajas!D81,TanquiandeEscobedo!D81,TierraNueva!D81,Vanegas!D81,Venado!D81,VillaHidalgo!D81,VillaJuarez!D81,VilladeArista!D81,VilladeArriaga!D81,VilladeGuadalupe!D81,VilladeRamos!D81,VilladeReyes!D81,VilladelaPaz!D81,Xilitla!D81,Zaragoza!D81)</f>
        <v>0</v>
      </c>
      <c r="E84" s="126">
        <v>0</v>
      </c>
      <c r="F84" s="98"/>
      <c r="G84" s="79"/>
      <c r="H84" s="79"/>
      <c r="I84" s="79"/>
      <c r="J84" s="79"/>
      <c r="K84" s="79"/>
      <c r="L84" s="79"/>
      <c r="M84" s="79"/>
      <c r="N84" s="135"/>
      <c r="O84" s="306">
        <f>SUM(Ahualulco!F81,Alaquines!F81,Aquismon!F81,ArmadillodelosInfante!F81,AxtladeTerrazas!F81,Catorce!F81,Cedral!F81,Cerritos!F81,CerrodeSanPedro!F81,Charcas!F81,CiudadFernandez!F81,CiudadValles!F81,CiudaddelMaiz!F81,Coxcatlan!F81,Cardenas!F81,Ebano!F81,ElNaranjo!F81,Guadalcazar!F81,Huehuetlan!F81,Lagunillas!F81,Matehuala!F81,Matlapa!F81,MexquiticdeCarmona!F81,Moctezuma!F81,Rayon!F81,Rioverde!F81,Salinas!F81,SanAntonio!F81,SanCirodeAcosta!F81,SanLuisPotosi!F81,SanMartinChalchicuautla!F81,SanNicolasTolentino!F81,SanVicenteTancuayalab!F81,SantaCatarina!F81,SantaMariadelRio!F81,SantoDomingo!F81,SoledaddeGracianoSanchez!F81,Tamasopo!F81,Tamazunchale!F81,Tampacan!F81,TampamolonCorona!F81,Tamuin!F81,Tancanhuitz!F81,Tanlajas!F81,TanquiandeEscobedo!F81,TierraNueva!F81,Vanegas!F81,Venado!F81,VillaHidalgo!F81,VillaJuarez!F81,VilladeArista!F81,VilladeArriaga!F81,VilladeGuadalupe!F81,VilladeRamos!F81,VilladeReyes!F81,VilladelaPaz!F81,Xilitla!F81,Zaragoza!F81)</f>
        <v>14</v>
      </c>
      <c r="P84" s="128">
        <v>14</v>
      </c>
      <c r="Q84" s="98"/>
      <c r="R84" s="79"/>
      <c r="S84" s="79"/>
      <c r="T84" s="79"/>
      <c r="U84" s="79"/>
      <c r="V84" s="79"/>
      <c r="W84" s="79"/>
      <c r="X84" s="79"/>
      <c r="Y84" s="88"/>
      <c r="Z84" s="154">
        <f t="shared" si="42"/>
        <v>14</v>
      </c>
      <c r="AA84" s="104"/>
      <c r="AB84" s="104"/>
      <c r="AC84" s="104"/>
      <c r="AD84" s="104"/>
      <c r="AE84" s="104"/>
      <c r="AF84" s="104"/>
      <c r="AG84" s="104"/>
      <c r="AH84" s="105"/>
      <c r="AI84" s="50"/>
      <c r="AJ84" s="18"/>
    </row>
    <row r="85" spans="1:36" ht="26.25" customHeight="1" x14ac:dyDescent="0.25">
      <c r="A85" s="374" t="s">
        <v>130</v>
      </c>
      <c r="B85" s="42">
        <v>4</v>
      </c>
      <c r="C85" s="89" t="s">
        <v>131</v>
      </c>
      <c r="D85" s="307">
        <f>SUM(Ahualulco!D82,Alaquines!D82,Aquismon!D82,ArmadillodelosInfante!D82,AxtladeTerrazas!D82,Catorce!D82,Cedral!D82,Cerritos!D82,CerrodeSanPedro!D82,Charcas!D82,CiudadFernandez!D82,CiudadValles!D82,CiudaddelMaiz!D82,Coxcatlan!D82,Cardenas!D82,Ebano!D82,ElNaranjo!D82,Guadalcazar!D82,Huehuetlan!D82,Lagunillas!D82,Matehuala!D82,Matlapa!D82,MexquiticdeCarmona!D82,Moctezuma!D82,Rayon!D82,Rioverde!D82,Salinas!D82,SanAntonio!D82,SanCirodeAcosta!D82,SanLuisPotosi!D82,SanMartinChalchicuautla!D82,SanNicolasTolentino!D82,SanVicenteTancuayalab!D82,SantaCatarina!D82,SantaMariadelRio!D82,SantoDomingo!D82,SoledaddeGracianoSanchez!D82,Tamasopo!D82,Tamazunchale!D82,Tampacan!D82,TampamolonCorona!D82,Tamuin!D82,Tancanhuitz!D82,Tanlajas!D82,TanquiandeEscobedo!D82,TierraNueva!D82,Vanegas!D82,Venado!D82,VillaHidalgo!D82,VillaJuarez!D82,VilladeArista!D82,VilladeArriaga!D82,VilladeGuadalupe!D82,VilladeRamos!D82,VilladeReyes!D82,VilladelaPaz!D82,Xilitla!D82,Zaragoza!D82)</f>
        <v>0</v>
      </c>
      <c r="E85" s="176">
        <f>SUM(E87,E90,E100,E103,E106,E109,E112,E115,E118,E121,E124,E127,E130,E140,E143,E144,E145,E146,E147,E148)</f>
        <v>0</v>
      </c>
      <c r="F85" s="169">
        <f t="shared" ref="F85:M85" si="43">+F145</f>
        <v>0</v>
      </c>
      <c r="G85" s="169">
        <f t="shared" si="43"/>
        <v>0</v>
      </c>
      <c r="H85" s="169">
        <f t="shared" si="43"/>
        <v>0</v>
      </c>
      <c r="I85" s="169">
        <f t="shared" si="43"/>
        <v>0</v>
      </c>
      <c r="J85" s="169">
        <f t="shared" si="43"/>
        <v>0</v>
      </c>
      <c r="K85" s="169">
        <f t="shared" si="43"/>
        <v>0</v>
      </c>
      <c r="L85" s="169">
        <f t="shared" si="43"/>
        <v>0</v>
      </c>
      <c r="M85" s="169">
        <f t="shared" si="43"/>
        <v>0</v>
      </c>
      <c r="N85" s="174">
        <f>SUM(N90,N103,N134)</f>
        <v>0</v>
      </c>
      <c r="O85" s="307">
        <f>SUM(Ahualulco!F82,Alaquines!F82,Aquismon!F82,ArmadillodelosInfante!F82,AxtladeTerrazas!F82,Catorce!F82,Cedral!F82,Cerritos!F82,CerrodeSanPedro!F82,Charcas!F82,CiudadFernandez!F82,CiudadValles!F82,CiudaddelMaiz!F82,Coxcatlan!F82,Cardenas!F82,Ebano!F82,ElNaranjo!F82,Guadalcazar!F82,Huehuetlan!F82,Lagunillas!F82,Matehuala!F82,Matlapa!F82,MexquiticdeCarmona!F82,Moctezuma!F82,Rayon!F82,Rioverde!F82,Salinas!F82,SanAntonio!F82,SanCirodeAcosta!F82,SanLuisPotosi!F82,SanMartinChalchicuautla!F82,SanNicolasTolentino!F82,SanVicenteTancuayalab!F82,SantaCatarina!F82,SantaMariadelRio!F82,SantoDomingo!F82,SoledaddeGracianoSanchez!F82,Tamasopo!F82,Tamazunchale!F82,Tampacan!F82,TampamolonCorona!F82,Tamuin!F82,Tancanhuitz!F82,Tanlajas!F82,TanquiandeEscobedo!F82,TierraNueva!F82,Vanegas!F82,Venado!F82,VillaHidalgo!F82,VillaJuarez!F82,VilladeArista!F82,VilladeArriaga!F82,VilladeGuadalupe!F82,VilladeRamos!F82,VilladeReyes!F82,VilladelaPaz!F82,Xilitla!F82,Zaragoza!F82)</f>
        <v>1862</v>
      </c>
      <c r="P85" s="177">
        <f>SUM(P87,P90,P100,P103,P106,P109,P112,P115,P118,P121,P124,P127,P130,P140,P143,P144,P145,P146,P147,P148)</f>
        <v>1862</v>
      </c>
      <c r="Q85" s="169">
        <f t="shared" ref="Q85:X85" si="44">+Q145</f>
        <v>12</v>
      </c>
      <c r="R85" s="169">
        <f t="shared" si="44"/>
        <v>0</v>
      </c>
      <c r="S85" s="169">
        <f t="shared" si="44"/>
        <v>6</v>
      </c>
      <c r="T85" s="169">
        <f t="shared" si="44"/>
        <v>1</v>
      </c>
      <c r="U85" s="169">
        <f t="shared" si="44"/>
        <v>0</v>
      </c>
      <c r="V85" s="169">
        <f t="shared" si="44"/>
        <v>4</v>
      </c>
      <c r="W85" s="169">
        <f t="shared" si="44"/>
        <v>0</v>
      </c>
      <c r="X85" s="169">
        <f t="shared" si="44"/>
        <v>1</v>
      </c>
      <c r="Y85" s="175">
        <f>SUM(Y90,Y103,Y134)</f>
        <v>284</v>
      </c>
      <c r="Z85" s="152">
        <f t="shared" si="42"/>
        <v>1862</v>
      </c>
      <c r="AA85" s="152">
        <f t="shared" ref="AA85:AI85" si="45">SUM(F85,Q85)</f>
        <v>12</v>
      </c>
      <c r="AB85" s="152">
        <f t="shared" si="45"/>
        <v>0</v>
      </c>
      <c r="AC85" s="152">
        <f t="shared" si="45"/>
        <v>6</v>
      </c>
      <c r="AD85" s="152">
        <f t="shared" si="45"/>
        <v>1</v>
      </c>
      <c r="AE85" s="152">
        <f t="shared" si="45"/>
        <v>0</v>
      </c>
      <c r="AF85" s="152">
        <f t="shared" si="45"/>
        <v>4</v>
      </c>
      <c r="AG85" s="152">
        <f t="shared" si="45"/>
        <v>0</v>
      </c>
      <c r="AH85" s="152">
        <f t="shared" si="45"/>
        <v>1</v>
      </c>
      <c r="AI85" s="175">
        <f t="shared" si="45"/>
        <v>284</v>
      </c>
      <c r="AJ85" s="18"/>
    </row>
    <row r="86" spans="1:36" x14ac:dyDescent="0.25">
      <c r="A86" s="375"/>
      <c r="B86" s="44">
        <v>4.0999999999999996</v>
      </c>
      <c r="C86" s="59" t="s">
        <v>132</v>
      </c>
      <c r="D86" s="308">
        <f>SUM(Ahualulco!D83,Alaquines!D83,Aquismon!D83,ArmadillodelosInfante!D83,AxtladeTerrazas!D83,Catorce!D83,Cedral!D83,Cerritos!D83,CerrodeSanPedro!D83,Charcas!D83,CiudadFernandez!D83,CiudadValles!D83,CiudaddelMaiz!D83,Coxcatlan!D83,Cardenas!D83,Ebano!D83,ElNaranjo!D83,Guadalcazar!D83,Huehuetlan!D83,Lagunillas!D83,Matehuala!D83,Matlapa!D83,MexquiticdeCarmona!D83,Moctezuma!D83,Rayon!D83,Rioverde!D83,Salinas!D83,SanAntonio!D83,SanCirodeAcosta!D83,SanLuisPotosi!D83,SanMartinChalchicuautla!D83,SanNicolasTolentino!D83,SanVicenteTancuayalab!D83,SantaCatarina!D83,SantaMariadelRio!D83,SantoDomingo!D83,SoledaddeGracianoSanchez!D83,Tamasopo!D83,Tamazunchale!D83,Tampacan!D83,TampamolonCorona!D83,Tamuin!D83,Tancanhuitz!D83,Tanlajas!D83,TanquiandeEscobedo!D83,TierraNueva!D83,Vanegas!D83,Venado!D83,VillaHidalgo!D83,VillaJuarez!D83,VilladeArista!D83,VilladeArriaga!D83,VilladeGuadalupe!D83,VilladeRamos!D83,VilladeReyes!D83,VilladelaPaz!D83,Xilitla!D83,Zaragoza!D83)</f>
        <v>0</v>
      </c>
      <c r="E86" s="195">
        <f>SUM(E87,E90,E100,E103,E106,E109,E112,E115,E118,E121,E124,E127,E130,E140)</f>
        <v>0</v>
      </c>
      <c r="F86" s="100"/>
      <c r="G86" s="95"/>
      <c r="H86" s="96"/>
      <c r="I86" s="96"/>
      <c r="J86" s="96"/>
      <c r="K86" s="96"/>
      <c r="L86" s="96"/>
      <c r="M86" s="97"/>
      <c r="N86" s="174">
        <f>N85</f>
        <v>0</v>
      </c>
      <c r="O86" s="308">
        <f>SUM(Ahualulco!F83,Alaquines!F83,Aquismon!F83,ArmadillodelosInfante!F83,AxtladeTerrazas!F83,Catorce!F83,Cedral!F83,Cerritos!F83,CerrodeSanPedro!F83,Charcas!F83,CiudadFernandez!F83,CiudadValles!F83,CiudaddelMaiz!F83,Coxcatlan!F83,Cardenas!F83,Ebano!F83,ElNaranjo!F83,Guadalcazar!F83,Huehuetlan!F83,Lagunillas!F83,Matehuala!F83,Matlapa!F83,MexquiticdeCarmona!F83,Moctezuma!F83,Rayon!F83,Rioverde!F83,Salinas!F83,SanAntonio!F83,SanCirodeAcosta!F83,SanLuisPotosi!F83,SanMartinChalchicuautla!F83,SanNicolasTolentino!F83,SanVicenteTancuayalab!F83,SantaCatarina!F83,SantaMariadelRio!F83,SantoDomingo!F83,SoledaddeGracianoSanchez!F83,Tamasopo!F83,Tamazunchale!F83,Tampacan!F83,TampamolonCorona!F83,Tamuin!F83,Tancanhuitz!F83,Tanlajas!F83,TanquiandeEscobedo!F83,TierraNueva!F83,Vanegas!F83,Venado!F83,VillaHidalgo!F83,VillaJuarez!F83,VilladeArista!F83,VilladeArriaga!F83,VilladeGuadalupe!F83,VilladeRamos!F83,VilladeReyes!F83,VilladelaPaz!F83,Xilitla!F83,Zaragoza!F83)</f>
        <v>1062</v>
      </c>
      <c r="P86" s="195">
        <f>SUM(P87,P90,P100,P103,P106,P109,P112,P115,P118,P121,P124,P127,P130,P140)</f>
        <v>1062</v>
      </c>
      <c r="Q86" s="100"/>
      <c r="R86" s="95"/>
      <c r="S86" s="96"/>
      <c r="T86" s="96"/>
      <c r="U86" s="96"/>
      <c r="V86" s="96"/>
      <c r="W86" s="96"/>
      <c r="X86" s="97"/>
      <c r="Y86" s="181">
        <f>Y85</f>
        <v>284</v>
      </c>
      <c r="Z86" s="191">
        <f t="shared" si="42"/>
        <v>1062</v>
      </c>
      <c r="AA86" s="70"/>
      <c r="AB86" s="70"/>
      <c r="AC86" s="70"/>
      <c r="AD86" s="70"/>
      <c r="AE86" s="70"/>
      <c r="AF86" s="70"/>
      <c r="AG86" s="70"/>
      <c r="AH86" s="71"/>
      <c r="AI86" s="181">
        <f>AI85</f>
        <v>284</v>
      </c>
      <c r="AJ86" s="18"/>
    </row>
    <row r="87" spans="1:36" x14ac:dyDescent="0.25">
      <c r="A87" s="375"/>
      <c r="B87" s="44" t="s">
        <v>133</v>
      </c>
      <c r="C87" s="59" t="s">
        <v>134</v>
      </c>
      <c r="D87" s="308">
        <f>SUM(Ahualulco!D84,Alaquines!D84,Aquismon!D84,ArmadillodelosInfante!D84,AxtladeTerrazas!D84,Catorce!D84,Cedral!D84,Cerritos!D84,CerrodeSanPedro!D84,Charcas!D84,CiudadFernandez!D84,CiudadValles!D84,CiudaddelMaiz!D84,Coxcatlan!D84,Cardenas!D84,Ebano!D84,ElNaranjo!D84,Guadalcazar!D84,Huehuetlan!D84,Lagunillas!D84,Matehuala!D84,Matlapa!D84,MexquiticdeCarmona!D84,Moctezuma!D84,Rayon!D84,Rioverde!D84,Salinas!D84,SanAntonio!D84,SanCirodeAcosta!D84,SanLuisPotosi!D84,SanMartinChalchicuautla!D84,SanNicolasTolentino!D84,SanVicenteTancuayalab!D84,SantaCatarina!D84,SantaMariadelRio!D84,SantoDomingo!D84,SoledaddeGracianoSanchez!D84,Tamasopo!D84,Tamazunchale!D84,Tampacan!D84,TampamolonCorona!D84,Tamuin!D84,Tancanhuitz!D84,Tanlajas!D84,TanquiandeEscobedo!D84,TierraNueva!D84,Vanegas!D84,Venado!D84,VillaHidalgo!D84,VillaJuarez!D84,VilladeArista!D84,VilladeArriaga!D84,VilladeGuadalupe!D84,VilladeRamos!D84,VilladeReyes!D84,VilladelaPaz!D84,Xilitla!D84,Zaragoza!D84)</f>
        <v>0</v>
      </c>
      <c r="E87" s="195">
        <f>SUM(E88:E89)</f>
        <v>0</v>
      </c>
      <c r="F87" s="70"/>
      <c r="G87" s="71"/>
      <c r="H87" s="68"/>
      <c r="I87" s="68"/>
      <c r="J87" s="68"/>
      <c r="K87" s="68"/>
      <c r="L87" s="68"/>
      <c r="M87" s="68"/>
      <c r="N87" s="136"/>
      <c r="O87" s="308">
        <f>SUM(Ahualulco!F84,Alaquines!F84,Aquismon!F84,ArmadillodelosInfante!F84,AxtladeTerrazas!F84,Catorce!F84,Cedral!F84,Cerritos!F84,CerrodeSanPedro!F84,Charcas!F84,CiudadFernandez!F84,CiudadValles!F84,CiudaddelMaiz!F84,Coxcatlan!F84,Cardenas!F84,Ebano!F84,ElNaranjo!F84,Guadalcazar!F84,Huehuetlan!F84,Lagunillas!F84,Matehuala!F84,Matlapa!F84,MexquiticdeCarmona!F84,Moctezuma!F84,Rayon!F84,Rioverde!F84,Salinas!F84,SanAntonio!F84,SanCirodeAcosta!F84,SanLuisPotosi!F84,SanMartinChalchicuautla!F84,SanNicolasTolentino!F84,SanVicenteTancuayalab!F84,SantaCatarina!F84,SantaMariadelRio!F84,SantoDomingo!F84,SoledaddeGracianoSanchez!F84,Tamasopo!F84,Tamazunchale!F84,Tampacan!F84,TampamolonCorona!F84,Tamuin!F84,Tancanhuitz!F84,Tanlajas!F84,TanquiandeEscobedo!F84,TierraNueva!F84,Vanegas!F84,Venado!F84,VillaHidalgo!F84,VillaJuarez!F84,VilladeArista!F84,VilladeArriaga!F84,VilladeGuadalupe!F84,VilladeRamos!F84,VilladeReyes!F84,VilladelaPaz!F84,Xilitla!F84,Zaragoza!F84)</f>
        <v>79</v>
      </c>
      <c r="P87" s="178">
        <f>SUM(P88:P89)</f>
        <v>79</v>
      </c>
      <c r="Q87" s="70"/>
      <c r="R87" s="71"/>
      <c r="S87" s="68"/>
      <c r="T87" s="68"/>
      <c r="U87" s="68"/>
      <c r="V87" s="68"/>
      <c r="W87" s="68"/>
      <c r="X87" s="68"/>
      <c r="Y87" s="91"/>
      <c r="Z87" s="191">
        <f t="shared" si="42"/>
        <v>79</v>
      </c>
      <c r="AA87" s="79"/>
      <c r="AB87" s="79"/>
      <c r="AC87" s="79"/>
      <c r="AD87" s="79"/>
      <c r="AE87" s="79"/>
      <c r="AF87" s="79"/>
      <c r="AG87" s="79"/>
      <c r="AH87" s="321"/>
      <c r="AI87" s="91"/>
      <c r="AJ87" s="18"/>
    </row>
    <row r="88" spans="1:36" x14ac:dyDescent="0.25">
      <c r="A88" s="375"/>
      <c r="B88" s="46" t="s">
        <v>135</v>
      </c>
      <c r="C88" s="48" t="s">
        <v>136</v>
      </c>
      <c r="D88" s="306">
        <f>SUM(Ahualulco!D85,Alaquines!D85,Aquismon!D85,ArmadillodelosInfante!D85,AxtladeTerrazas!D85,Catorce!D85,Cedral!D85,Cerritos!D85,CerrodeSanPedro!D85,Charcas!D85,CiudadFernandez!D85,CiudadValles!D85,CiudaddelMaiz!D85,Coxcatlan!D85,Cardenas!D85,Ebano!D85,ElNaranjo!D85,Guadalcazar!D85,Huehuetlan!D85,Lagunillas!D85,Matehuala!D85,Matlapa!D85,MexquiticdeCarmona!D85,Moctezuma!D85,Rayon!D85,Rioverde!D85,Salinas!D85,SanAntonio!D85,SanCirodeAcosta!D85,SanLuisPotosi!D85,SanMartinChalchicuautla!D85,SanNicolasTolentino!D85,SanVicenteTancuayalab!D85,SantaCatarina!D85,SantaMariadelRio!D85,SantoDomingo!D85,SoledaddeGracianoSanchez!D85,Tamasopo!D85,Tamazunchale!D85,Tampacan!D85,TampamolonCorona!D85,Tamuin!D85,Tancanhuitz!D85,Tanlajas!D85,TanquiandeEscobedo!D85,TierraNueva!D85,Vanegas!D85,Venado!D85,VillaHidalgo!D85,VillaJuarez!D85,VilladeArista!D85,VilladeArriaga!D85,VilladeGuadalupe!D85,VilladeRamos!D85,VilladeReyes!D85,VilladelaPaz!D85,Xilitla!D85,Zaragoza!D85)</f>
        <v>0</v>
      </c>
      <c r="E88" s="126">
        <v>0</v>
      </c>
      <c r="F88" s="79"/>
      <c r="G88" s="79"/>
      <c r="H88" s="79"/>
      <c r="I88" s="79"/>
      <c r="J88" s="79"/>
      <c r="K88" s="79"/>
      <c r="L88" s="79"/>
      <c r="M88" s="79"/>
      <c r="N88" s="315"/>
      <c r="O88" s="306">
        <f>SUM(Ahualulco!F85,Alaquines!F85,Aquismon!F85,ArmadillodelosInfante!F85,AxtladeTerrazas!F85,Catorce!F85,Cedral!F85,Cerritos!F85,CerrodeSanPedro!F85,Charcas!F85,CiudadFernandez!F85,CiudadValles!F85,CiudaddelMaiz!F85,Coxcatlan!F85,Cardenas!F85,Ebano!F85,ElNaranjo!F85,Guadalcazar!F85,Huehuetlan!F85,Lagunillas!F85,Matehuala!F85,Matlapa!F85,MexquiticdeCarmona!F85,Moctezuma!F85,Rayon!F85,Rioverde!F85,Salinas!F85,SanAntonio!F85,SanCirodeAcosta!F85,SanLuisPotosi!F85,SanMartinChalchicuautla!F85,SanNicolasTolentino!F85,SanVicenteTancuayalab!F85,SantaCatarina!F85,SantaMariadelRio!F85,SantoDomingo!F85,SoledaddeGracianoSanchez!F85,Tamasopo!F85,Tamazunchale!F85,Tampacan!F85,TampamolonCorona!F85,Tamuin!F85,Tancanhuitz!F85,Tanlajas!F85,TanquiandeEscobedo!F85,TierraNueva!F85,Vanegas!F85,Venado!F85,VillaHidalgo!F85,VillaJuarez!F85,VilladeArista!F85,VilladeArriaga!F85,VilladeGuadalupe!F85,VilladeRamos!F85,VilladeReyes!F85,VilladelaPaz!F85,Xilitla!F85,Zaragoza!F85)</f>
        <v>4</v>
      </c>
      <c r="P88" s="128">
        <v>4</v>
      </c>
      <c r="Q88" s="77"/>
      <c r="R88" s="79"/>
      <c r="S88" s="79"/>
      <c r="T88" s="79"/>
      <c r="U88" s="79"/>
      <c r="V88" s="79"/>
      <c r="W88" s="79"/>
      <c r="X88" s="79"/>
      <c r="Y88" s="317"/>
      <c r="Z88" s="192">
        <f t="shared" si="42"/>
        <v>4</v>
      </c>
      <c r="AA88" s="79"/>
      <c r="AB88" s="79"/>
      <c r="AC88" s="79"/>
      <c r="AD88" s="79"/>
      <c r="AE88" s="79"/>
      <c r="AF88" s="79"/>
      <c r="AG88" s="79"/>
      <c r="AH88" s="79"/>
      <c r="AI88" s="317"/>
      <c r="AJ88" s="18"/>
    </row>
    <row r="89" spans="1:36" x14ac:dyDescent="0.25">
      <c r="A89" s="375"/>
      <c r="B89" s="46" t="s">
        <v>137</v>
      </c>
      <c r="C89" s="48" t="s">
        <v>138</v>
      </c>
      <c r="D89" s="306">
        <f>SUM(Ahualulco!D86,Alaquines!D86,Aquismon!D86,ArmadillodelosInfante!D86,AxtladeTerrazas!D86,Catorce!D86,Cedral!D86,Cerritos!D86,CerrodeSanPedro!D86,Charcas!D86,CiudadFernandez!D86,CiudadValles!D86,CiudaddelMaiz!D86,Coxcatlan!D86,Cardenas!D86,Ebano!D86,ElNaranjo!D86,Guadalcazar!D86,Huehuetlan!D86,Lagunillas!D86,Matehuala!D86,Matlapa!D86,MexquiticdeCarmona!D86,Moctezuma!D86,Rayon!D86,Rioverde!D86,Salinas!D86,SanAntonio!D86,SanCirodeAcosta!D86,SanLuisPotosi!D86,SanMartinChalchicuautla!D86,SanNicolasTolentino!D86,SanVicenteTancuayalab!D86,SantaCatarina!D86,SantaMariadelRio!D86,SantoDomingo!D86,SoledaddeGracianoSanchez!D86,Tamasopo!D86,Tamazunchale!D86,Tampacan!D86,TampamolonCorona!D86,Tamuin!D86,Tancanhuitz!D86,Tanlajas!D86,TanquiandeEscobedo!D86,TierraNueva!D86,Vanegas!D86,Venado!D86,VillaHidalgo!D86,VillaJuarez!D86,VilladeArista!D86,VilladeArriaga!D86,VilladeGuadalupe!D86,VilladeRamos!D86,VilladeReyes!D86,VilladelaPaz!D86,Xilitla!D86,Zaragoza!D86)</f>
        <v>0</v>
      </c>
      <c r="E89" s="126">
        <v>0</v>
      </c>
      <c r="F89" s="79"/>
      <c r="G89" s="79"/>
      <c r="H89" s="79"/>
      <c r="I89" s="79"/>
      <c r="J89" s="79"/>
      <c r="K89" s="79"/>
      <c r="L89" s="79"/>
      <c r="M89" s="79"/>
      <c r="N89" s="316"/>
      <c r="O89" s="306">
        <f>SUM(Ahualulco!F86,Alaquines!F86,Aquismon!F86,ArmadillodelosInfante!F86,AxtladeTerrazas!F86,Catorce!F86,Cedral!F86,Cerritos!F86,CerrodeSanPedro!F86,Charcas!F86,CiudadFernandez!F86,CiudadValles!F86,CiudaddelMaiz!F86,Coxcatlan!F86,Cardenas!F86,Ebano!F86,ElNaranjo!F86,Guadalcazar!F86,Huehuetlan!F86,Lagunillas!F86,Matehuala!F86,Matlapa!F86,MexquiticdeCarmona!F86,Moctezuma!F86,Rayon!F86,Rioverde!F86,Salinas!F86,SanAntonio!F86,SanCirodeAcosta!F86,SanLuisPotosi!F86,SanMartinChalchicuautla!F86,SanNicolasTolentino!F86,SanVicenteTancuayalab!F86,SantaCatarina!F86,SantaMariadelRio!F86,SantoDomingo!F86,SoledaddeGracianoSanchez!F86,Tamasopo!F86,Tamazunchale!F86,Tampacan!F86,TampamolonCorona!F86,Tamuin!F86,Tancanhuitz!F86,Tanlajas!F86,TanquiandeEscobedo!F86,TierraNueva!F86,Vanegas!F86,Venado!F86,VillaHidalgo!F86,VillaJuarez!F86,VilladeArista!F86,VilladeArriaga!F86,VilladeGuadalupe!F86,VilladeRamos!F86,VilladeReyes!F86,VilladelaPaz!F86,Xilitla!F86,Zaragoza!F86)</f>
        <v>75</v>
      </c>
      <c r="P89" s="128">
        <v>75</v>
      </c>
      <c r="Q89" s="77"/>
      <c r="R89" s="79"/>
      <c r="S89" s="79"/>
      <c r="T89" s="79"/>
      <c r="U89" s="79"/>
      <c r="V89" s="79"/>
      <c r="W89" s="79"/>
      <c r="X89" s="79"/>
      <c r="Y89" s="318"/>
      <c r="Z89" s="192">
        <f t="shared" si="42"/>
        <v>75</v>
      </c>
      <c r="AA89" s="79"/>
      <c r="AB89" s="79"/>
      <c r="AC89" s="79"/>
      <c r="AD89" s="79"/>
      <c r="AE89" s="79"/>
      <c r="AF89" s="79"/>
      <c r="AG89" s="79"/>
      <c r="AH89" s="79"/>
      <c r="AI89" s="318"/>
      <c r="AJ89" s="18"/>
    </row>
    <row r="90" spans="1:36" x14ac:dyDescent="0.25">
      <c r="A90" s="375"/>
      <c r="B90" s="44" t="s">
        <v>139</v>
      </c>
      <c r="C90" s="59" t="s">
        <v>140</v>
      </c>
      <c r="D90" s="308">
        <f>SUM(Ahualulco!D87,Alaquines!D87,Aquismon!D87,ArmadillodelosInfante!D87,AxtladeTerrazas!D87,Catorce!D87,Cedral!D87,Cerritos!D87,CerrodeSanPedro!D87,Charcas!D87,CiudadFernandez!D87,CiudadValles!D87,CiudaddelMaiz!D87,Coxcatlan!D87,Cardenas!D87,Ebano!D87,ElNaranjo!D87,Guadalcazar!D87,Huehuetlan!D87,Lagunillas!D87,Matehuala!D87,Matlapa!D87,MexquiticdeCarmona!D87,Moctezuma!D87,Rayon!D87,Rioverde!D87,Salinas!D87,SanAntonio!D87,SanCirodeAcosta!D87,SanLuisPotosi!D87,SanMartinChalchicuautla!D87,SanNicolasTolentino!D87,SanVicenteTancuayalab!D87,SantaCatarina!D87,SantaMariadelRio!D87,SantoDomingo!D87,SoledaddeGracianoSanchez!D87,Tamasopo!D87,Tamazunchale!D87,Tampacan!D87,TampamolonCorona!D87,Tamuin!D87,Tancanhuitz!D87,Tanlajas!D87,TanquiandeEscobedo!D87,TierraNueva!D87,Vanegas!D87,Venado!D87,VillaHidalgo!D87,VillaJuarez!D87,VilladeArista!D87,VilladeArriaga!D87,VilladeGuadalupe!D87,VilladeRamos!D87,VilladeReyes!D87,VilladelaPaz!D87,Xilitla!D87,Zaragoza!D87)</f>
        <v>0</v>
      </c>
      <c r="E90" s="196">
        <f>SUM(E91,E94,E97)</f>
        <v>0</v>
      </c>
      <c r="F90" s="70"/>
      <c r="G90" s="71"/>
      <c r="H90" s="68"/>
      <c r="I90" s="68"/>
      <c r="J90" s="68"/>
      <c r="K90" s="72"/>
      <c r="L90" s="71"/>
      <c r="M90" s="70"/>
      <c r="N90" s="179">
        <f>SUM(N91,N94,N97)</f>
        <v>0</v>
      </c>
      <c r="O90" s="308">
        <f>SUM(Ahualulco!F87,Alaquines!F87,Aquismon!F87,ArmadillodelosInfante!F87,AxtladeTerrazas!F87,Catorce!F87,Cedral!F87,Cerritos!F87,CerrodeSanPedro!F87,Charcas!F87,CiudadFernandez!F87,CiudadValles!F87,CiudaddelMaiz!F87,Coxcatlan!F87,Cardenas!F87,Ebano!F87,ElNaranjo!F87,Guadalcazar!F87,Huehuetlan!F87,Lagunillas!F87,Matehuala!F87,Matlapa!F87,MexquiticdeCarmona!F87,Moctezuma!F87,Rayon!F87,Rioverde!F87,Salinas!F87,SanAntonio!F87,SanCirodeAcosta!F87,SanLuisPotosi!F87,SanMartinChalchicuautla!F87,SanNicolasTolentino!F87,SanVicenteTancuayalab!F87,SantaCatarina!F87,SantaMariadelRio!F87,SantoDomingo!F87,SoledaddeGracianoSanchez!F87,Tamasopo!F87,Tamazunchale!F87,Tampacan!F87,TampamolonCorona!F87,Tamuin!F87,Tancanhuitz!F87,Tanlajas!F87,TanquiandeEscobedo!F87,TierraNueva!F87,Vanegas!F87,Venado!F87,VillaHidalgo!F87,VillaJuarez!F87,VilladeArista!F87,VilladeArriaga!F87,VilladeGuadalupe!F87,VilladeRamos!F87,VilladeReyes!F87,VilladelaPaz!F87,Xilitla!F87,Zaragoza!F87)</f>
        <v>248</v>
      </c>
      <c r="P90" s="180">
        <f>SUM(P91,P94,P97)</f>
        <v>248</v>
      </c>
      <c r="Q90" s="70"/>
      <c r="R90" s="71"/>
      <c r="S90" s="68"/>
      <c r="T90" s="68"/>
      <c r="U90" s="68"/>
      <c r="V90" s="72"/>
      <c r="W90" s="71"/>
      <c r="X90" s="70"/>
      <c r="Y90" s="181">
        <f>SUM(Y91,Y94,Y97)</f>
        <v>248</v>
      </c>
      <c r="Z90" s="191">
        <f t="shared" si="42"/>
        <v>248</v>
      </c>
      <c r="AA90" s="70"/>
      <c r="AB90" s="70"/>
      <c r="AC90" s="70"/>
      <c r="AD90" s="70"/>
      <c r="AE90" s="70"/>
      <c r="AF90" s="70"/>
      <c r="AG90" s="71"/>
      <c r="AH90" s="70"/>
      <c r="AI90" s="181">
        <f t="shared" ref="AI90:AI99" si="46">SUM(N90,Y90)</f>
        <v>248</v>
      </c>
      <c r="AJ90" s="18"/>
    </row>
    <row r="91" spans="1:36" x14ac:dyDescent="0.25">
      <c r="A91" s="375"/>
      <c r="B91" s="46" t="s">
        <v>141</v>
      </c>
      <c r="C91" s="48" t="s">
        <v>142</v>
      </c>
      <c r="D91" s="306">
        <f>SUM(Ahualulco!D88,Alaquines!D88,Aquismon!D88,ArmadillodelosInfante!D88,AxtladeTerrazas!D88,Catorce!D88,Cedral!D88,Cerritos!D88,CerrodeSanPedro!D88,Charcas!D88,CiudadFernandez!D88,CiudadValles!D88,CiudaddelMaiz!D88,Coxcatlan!D88,Cardenas!D88,Ebano!D88,ElNaranjo!D88,Guadalcazar!D88,Huehuetlan!D88,Lagunillas!D88,Matehuala!D88,Matlapa!D88,MexquiticdeCarmona!D88,Moctezuma!D88,Rayon!D88,Rioverde!D88,Salinas!D88,SanAntonio!D88,SanCirodeAcosta!D88,SanLuisPotosi!D88,SanMartinChalchicuautla!D88,SanNicolasTolentino!D88,SanVicenteTancuayalab!D88,SantaCatarina!D88,SantaMariadelRio!D88,SantoDomingo!D88,SoledaddeGracianoSanchez!D88,Tamasopo!D88,Tamazunchale!D88,Tampacan!D88,TampamolonCorona!D88,Tamuin!D88,Tancanhuitz!D88,Tanlajas!D88,TanquiandeEscobedo!D88,TierraNueva!D88,Vanegas!D88,Venado!D88,VillaHidalgo!D88,VillaJuarez!D88,VilladeArista!D88,VilladeArriaga!D88,VilladeGuadalupe!D88,VilladeRamos!D88,VilladeReyes!D88,VilladelaPaz!D88,Xilitla!D88,Zaragoza!D88)</f>
        <v>0</v>
      </c>
      <c r="E91" s="203">
        <f>SUM(E92,E93)</f>
        <v>0</v>
      </c>
      <c r="F91" s="70"/>
      <c r="G91" s="70"/>
      <c r="H91" s="70"/>
      <c r="I91" s="70"/>
      <c r="J91" s="70"/>
      <c r="K91" s="70"/>
      <c r="L91" s="70"/>
      <c r="M91" s="70"/>
      <c r="N91" s="204">
        <f>SUM(N92,N93)</f>
        <v>0</v>
      </c>
      <c r="O91" s="306">
        <f>SUM(Ahualulco!F88,Alaquines!F88,Aquismon!F88,ArmadillodelosInfante!F88,AxtladeTerrazas!F88,Catorce!F88,Cedral!F88,Cerritos!F88,CerrodeSanPedro!F88,Charcas!F88,CiudadFernandez!F88,CiudadValles!F88,CiudaddelMaiz!F88,Coxcatlan!F88,Cardenas!F88,Ebano!F88,ElNaranjo!F88,Guadalcazar!F88,Huehuetlan!F88,Lagunillas!F88,Matehuala!F88,Matlapa!F88,MexquiticdeCarmona!F88,Moctezuma!F88,Rayon!F88,Rioverde!F88,Salinas!F88,SanAntonio!F88,SanCirodeAcosta!F88,SanLuisPotosi!F88,SanMartinChalchicuautla!F88,SanNicolasTolentino!F88,SanVicenteTancuayalab!F88,SantaCatarina!F88,SantaMariadelRio!F88,SantoDomingo!F88,SoledaddeGracianoSanchez!F88,Tamasopo!F88,Tamazunchale!F88,Tampacan!F88,TampamolonCorona!F88,Tamuin!F88,Tancanhuitz!F88,Tanlajas!F88,TanquiandeEscobedo!F88,TierraNueva!F88,Vanegas!F88,Venado!F88,VillaHidalgo!F88,VillaJuarez!F88,VilladeArista!F88,VilladeArriaga!F88,VilladeGuadalupe!F88,VilladeRamos!F88,VilladeReyes!F88,VilladelaPaz!F88,Xilitla!F88,Zaragoza!F88)</f>
        <v>139</v>
      </c>
      <c r="P91" s="205">
        <f>SUM(P92,P93)</f>
        <v>139</v>
      </c>
      <c r="Q91" s="70"/>
      <c r="R91" s="70"/>
      <c r="S91" s="70"/>
      <c r="T91" s="70"/>
      <c r="U91" s="70"/>
      <c r="V91" s="70"/>
      <c r="W91" s="70"/>
      <c r="X91" s="70"/>
      <c r="Y91" s="182">
        <f>SUM(Y92,Y93)</f>
        <v>139</v>
      </c>
      <c r="Z91" s="192">
        <f t="shared" si="42"/>
        <v>139</v>
      </c>
      <c r="AA91" s="70"/>
      <c r="AB91" s="70"/>
      <c r="AC91" s="70"/>
      <c r="AD91" s="70"/>
      <c r="AE91" s="70"/>
      <c r="AF91" s="70"/>
      <c r="AG91" s="71"/>
      <c r="AH91" s="70"/>
      <c r="AI91" s="182">
        <f t="shared" si="46"/>
        <v>139</v>
      </c>
      <c r="AJ91" s="18"/>
    </row>
    <row r="92" spans="1:36" x14ac:dyDescent="0.25">
      <c r="A92" s="375"/>
      <c r="B92" s="46" t="s">
        <v>143</v>
      </c>
      <c r="C92" s="112" t="s">
        <v>136</v>
      </c>
      <c r="D92" s="306">
        <f>SUM(Ahualulco!D89,Alaquines!D89,Aquismon!D89,ArmadillodelosInfante!D89,AxtladeTerrazas!D89,Catorce!D89,Cedral!D89,Cerritos!D89,CerrodeSanPedro!D89,Charcas!D89,CiudadFernandez!D89,CiudadValles!D89,CiudaddelMaiz!D89,Coxcatlan!D89,Cardenas!D89,Ebano!D89,ElNaranjo!D89,Guadalcazar!D89,Huehuetlan!D89,Lagunillas!D89,Matehuala!D89,Matlapa!D89,MexquiticdeCarmona!D89,Moctezuma!D89,Rayon!D89,Rioverde!D89,Salinas!D89,SanAntonio!D89,SanCirodeAcosta!D89,SanLuisPotosi!D89,SanMartinChalchicuautla!D89,SanNicolasTolentino!D89,SanVicenteTancuayalab!D89,SantaCatarina!D89,SantaMariadelRio!D89,SantoDomingo!D89,SoledaddeGracianoSanchez!D89,Tamasopo!D89,Tamazunchale!D89,Tampacan!D89,TampamolonCorona!D89,Tamuin!D89,Tancanhuitz!D89,Tanlajas!D89,TanquiandeEscobedo!D89,TierraNueva!D89,Vanegas!D89,Venado!D89,VillaHidalgo!D89,VillaJuarez!D89,VilladeArista!D89,VilladeArriaga!D89,VilladeGuadalupe!D89,VilladeRamos!D89,VilladeReyes!D89,VilladelaPaz!D89,Xilitla!D89,Zaragoza!D89)</f>
        <v>0</v>
      </c>
      <c r="E92" s="126">
        <v>0</v>
      </c>
      <c r="F92" s="79"/>
      <c r="G92" s="79"/>
      <c r="H92" s="79"/>
      <c r="I92" s="79"/>
      <c r="J92" s="79"/>
      <c r="K92" s="79"/>
      <c r="L92" s="79"/>
      <c r="M92" s="79"/>
      <c r="N92" s="137">
        <v>0</v>
      </c>
      <c r="O92" s="306">
        <f>SUM(Ahualulco!F89,Alaquines!F89,Aquismon!F89,ArmadillodelosInfante!F89,AxtladeTerrazas!F89,Catorce!F89,Cedral!F89,Cerritos!F89,CerrodeSanPedro!F89,Charcas!F89,CiudadFernandez!F89,CiudadValles!F89,CiudaddelMaiz!F89,Coxcatlan!F89,Cardenas!F89,Ebano!F89,ElNaranjo!F89,Guadalcazar!F89,Huehuetlan!F89,Lagunillas!F89,Matehuala!F89,Matlapa!F89,MexquiticdeCarmona!F89,Moctezuma!F89,Rayon!F89,Rioverde!F89,Salinas!F89,SanAntonio!F89,SanCirodeAcosta!F89,SanLuisPotosi!F89,SanMartinChalchicuautla!F89,SanNicolasTolentino!F89,SanVicenteTancuayalab!F89,SantaCatarina!F89,SantaMariadelRio!F89,SantoDomingo!F89,SoledaddeGracianoSanchez!F89,Tamasopo!F89,Tamazunchale!F89,Tampacan!F89,TampamolonCorona!F89,Tamuin!F89,Tancanhuitz!F89,Tanlajas!F89,TanquiandeEscobedo!F89,TierraNueva!F89,Vanegas!F89,Venado!F89,VillaHidalgo!F89,VillaJuarez!F89,VilladeArista!F89,VilladeArriaga!F89,VilladeGuadalupe!F89,VilladeRamos!F89,VilladeReyes!F89,VilladelaPaz!F89,Xilitla!F89,Zaragoza!F89)</f>
        <v>36</v>
      </c>
      <c r="P92" s="128">
        <v>36</v>
      </c>
      <c r="Q92" s="78"/>
      <c r="R92" s="79"/>
      <c r="S92" s="79"/>
      <c r="T92" s="79"/>
      <c r="U92" s="79"/>
      <c r="V92" s="79"/>
      <c r="W92" s="79"/>
      <c r="X92" s="79"/>
      <c r="Y92" s="64">
        <v>36</v>
      </c>
      <c r="Z92" s="192">
        <f t="shared" si="42"/>
        <v>36</v>
      </c>
      <c r="AA92" s="79"/>
      <c r="AB92" s="79"/>
      <c r="AC92" s="79"/>
      <c r="AD92" s="79"/>
      <c r="AE92" s="79"/>
      <c r="AF92" s="79"/>
      <c r="AG92" s="321"/>
      <c r="AH92" s="79"/>
      <c r="AI92" s="182">
        <f t="shared" si="46"/>
        <v>36</v>
      </c>
      <c r="AJ92" s="18"/>
    </row>
    <row r="93" spans="1:36" x14ac:dyDescent="0.25">
      <c r="A93" s="375"/>
      <c r="B93" s="46" t="s">
        <v>144</v>
      </c>
      <c r="C93" s="112" t="s">
        <v>138</v>
      </c>
      <c r="D93" s="306">
        <f>SUM(Ahualulco!D90,Alaquines!D90,Aquismon!D90,ArmadillodelosInfante!D90,AxtladeTerrazas!D90,Catorce!D90,Cedral!D90,Cerritos!D90,CerrodeSanPedro!D90,Charcas!D90,CiudadFernandez!D90,CiudadValles!D90,CiudaddelMaiz!D90,Coxcatlan!D90,Cardenas!D90,Ebano!D90,ElNaranjo!D90,Guadalcazar!D90,Huehuetlan!D90,Lagunillas!D90,Matehuala!D90,Matlapa!D90,MexquiticdeCarmona!D90,Moctezuma!D90,Rayon!D90,Rioverde!D90,Salinas!D90,SanAntonio!D90,SanCirodeAcosta!D90,SanLuisPotosi!D90,SanMartinChalchicuautla!D90,SanNicolasTolentino!D90,SanVicenteTancuayalab!D90,SantaCatarina!D90,SantaMariadelRio!D90,SantoDomingo!D90,SoledaddeGracianoSanchez!D90,Tamasopo!D90,Tamazunchale!D90,Tampacan!D90,TampamolonCorona!D90,Tamuin!D90,Tancanhuitz!D90,Tanlajas!D90,TanquiandeEscobedo!D90,TierraNueva!D90,Vanegas!D90,Venado!D90,VillaHidalgo!D90,VillaJuarez!D90,VilladeArista!D90,VilladeArriaga!D90,VilladeGuadalupe!D90,VilladeRamos!D90,VilladeReyes!D90,VilladelaPaz!D90,Xilitla!D90,Zaragoza!D90)</f>
        <v>0</v>
      </c>
      <c r="E93" s="126">
        <v>0</v>
      </c>
      <c r="F93" s="79"/>
      <c r="G93" s="79"/>
      <c r="H93" s="79"/>
      <c r="I93" s="79"/>
      <c r="J93" s="79"/>
      <c r="K93" s="79"/>
      <c r="L93" s="79"/>
      <c r="M93" s="79"/>
      <c r="N93" s="137">
        <v>0</v>
      </c>
      <c r="O93" s="306">
        <f>SUM(Ahualulco!F90,Alaquines!F90,Aquismon!F90,ArmadillodelosInfante!F90,AxtladeTerrazas!F90,Catorce!F90,Cedral!F90,Cerritos!F90,CerrodeSanPedro!F90,Charcas!F90,CiudadFernandez!F90,CiudadValles!F90,CiudaddelMaiz!F90,Coxcatlan!F90,Cardenas!F90,Ebano!F90,ElNaranjo!F90,Guadalcazar!F90,Huehuetlan!F90,Lagunillas!F90,Matehuala!F90,Matlapa!F90,MexquiticdeCarmona!F90,Moctezuma!F90,Rayon!F90,Rioverde!F90,Salinas!F90,SanAntonio!F90,SanCirodeAcosta!F90,SanLuisPotosi!F90,SanMartinChalchicuautla!F90,SanNicolasTolentino!F90,SanVicenteTancuayalab!F90,SantaCatarina!F90,SantaMariadelRio!F90,SantoDomingo!F90,SoledaddeGracianoSanchez!F90,Tamasopo!F90,Tamazunchale!F90,Tampacan!F90,TampamolonCorona!F90,Tamuin!F90,Tancanhuitz!F90,Tanlajas!F90,TanquiandeEscobedo!F90,TierraNueva!F90,Vanegas!F90,Venado!F90,VillaHidalgo!F90,VillaJuarez!F90,VilladeArista!F90,VilladeArriaga!F90,VilladeGuadalupe!F90,VilladeRamos!F90,VilladeReyes!F90,VilladelaPaz!F90,Xilitla!F90,Zaragoza!F90)</f>
        <v>103</v>
      </c>
      <c r="P93" s="128">
        <v>103</v>
      </c>
      <c r="Q93" s="78"/>
      <c r="R93" s="79"/>
      <c r="S93" s="79"/>
      <c r="T93" s="79"/>
      <c r="U93" s="79"/>
      <c r="V93" s="79"/>
      <c r="W93" s="79"/>
      <c r="X93" s="79"/>
      <c r="Y93" s="64">
        <v>103</v>
      </c>
      <c r="Z93" s="192">
        <f t="shared" si="42"/>
        <v>103</v>
      </c>
      <c r="AA93" s="79"/>
      <c r="AB93" s="79"/>
      <c r="AC93" s="79"/>
      <c r="AD93" s="79"/>
      <c r="AE93" s="79"/>
      <c r="AF93" s="79"/>
      <c r="AG93" s="321"/>
      <c r="AH93" s="79"/>
      <c r="AI93" s="182">
        <f t="shared" si="46"/>
        <v>103</v>
      </c>
      <c r="AJ93" s="18"/>
    </row>
    <row r="94" spans="1:36" x14ac:dyDescent="0.25">
      <c r="A94" s="375"/>
      <c r="B94" s="46" t="s">
        <v>145</v>
      </c>
      <c r="C94" s="48" t="s">
        <v>146</v>
      </c>
      <c r="D94" s="306">
        <f>SUM(Ahualulco!D91,Alaquines!D91,Aquismon!D91,ArmadillodelosInfante!D91,AxtladeTerrazas!D91,Catorce!D91,Cedral!D91,Cerritos!D91,CerrodeSanPedro!D91,Charcas!D91,CiudadFernandez!D91,CiudadValles!D91,CiudaddelMaiz!D91,Coxcatlan!D91,Cardenas!D91,Ebano!D91,ElNaranjo!D91,Guadalcazar!D91,Huehuetlan!D91,Lagunillas!D91,Matehuala!D91,Matlapa!D91,MexquiticdeCarmona!D91,Moctezuma!D91,Rayon!D91,Rioverde!D91,Salinas!D91,SanAntonio!D91,SanCirodeAcosta!D91,SanLuisPotosi!D91,SanMartinChalchicuautla!D91,SanNicolasTolentino!D91,SanVicenteTancuayalab!D91,SantaCatarina!D91,SantaMariadelRio!D91,SantoDomingo!D91,SoledaddeGracianoSanchez!D91,Tamasopo!D91,Tamazunchale!D91,Tampacan!D91,TampamolonCorona!D91,Tamuin!D91,Tancanhuitz!D91,Tanlajas!D91,TanquiandeEscobedo!D91,TierraNueva!D91,Vanegas!D91,Venado!D91,VillaHidalgo!D91,VillaJuarez!D91,VilladeArista!D91,VilladeArriaga!D91,VilladeGuadalupe!D91,VilladeRamos!D91,VilladeReyes!D91,VilladelaPaz!D91,Xilitla!D91,Zaragoza!D91)</f>
        <v>0</v>
      </c>
      <c r="E94" s="203">
        <f>SUM(E95,E96)</f>
        <v>0</v>
      </c>
      <c r="F94" s="79"/>
      <c r="G94" s="79"/>
      <c r="H94" s="79"/>
      <c r="I94" s="79"/>
      <c r="J94" s="79"/>
      <c r="K94" s="79"/>
      <c r="L94" s="79"/>
      <c r="M94" s="79"/>
      <c r="N94" s="204">
        <f>SUM(N95,N96)</f>
        <v>0</v>
      </c>
      <c r="O94" s="306">
        <f>SUM(Ahualulco!F91,Alaquines!F91,Aquismon!F91,ArmadillodelosInfante!F91,AxtladeTerrazas!F91,Catorce!F91,Cedral!F91,Cerritos!F91,CerrodeSanPedro!F91,Charcas!F91,CiudadFernandez!F91,CiudadValles!F91,CiudaddelMaiz!F91,Coxcatlan!F91,Cardenas!F91,Ebano!F91,ElNaranjo!F91,Guadalcazar!F91,Huehuetlan!F91,Lagunillas!F91,Matehuala!F91,Matlapa!F91,MexquiticdeCarmona!F91,Moctezuma!F91,Rayon!F91,Rioverde!F91,Salinas!F91,SanAntonio!F91,SanCirodeAcosta!F91,SanLuisPotosi!F91,SanMartinChalchicuautla!F91,SanNicolasTolentino!F91,SanVicenteTancuayalab!F91,SantaCatarina!F91,SantaMariadelRio!F91,SantoDomingo!F91,SoledaddeGracianoSanchez!F91,Tamasopo!F91,Tamazunchale!F91,Tampacan!F91,TampamolonCorona!F91,Tamuin!F91,Tancanhuitz!F91,Tanlajas!F91,TanquiandeEscobedo!F91,TierraNueva!F91,Vanegas!F91,Venado!F91,VillaHidalgo!F91,VillaJuarez!F91,VilladeArista!F91,VilladeArriaga!F91,VilladeGuadalupe!F91,VilladeRamos!F91,VilladeReyes!F91,VilladelaPaz!F91,Xilitla!F91,Zaragoza!F91)</f>
        <v>109</v>
      </c>
      <c r="P94" s="205">
        <f>SUM(P95,P96)</f>
        <v>109</v>
      </c>
      <c r="Q94" s="78"/>
      <c r="R94" s="79"/>
      <c r="S94" s="79"/>
      <c r="T94" s="79"/>
      <c r="U94" s="79"/>
      <c r="V94" s="79"/>
      <c r="W94" s="79"/>
      <c r="X94" s="79"/>
      <c r="Y94" s="182">
        <f>SUM(Y95,Y96)</f>
        <v>109</v>
      </c>
      <c r="Z94" s="192">
        <f t="shared" si="42"/>
        <v>109</v>
      </c>
      <c r="AA94" s="79"/>
      <c r="AB94" s="79"/>
      <c r="AC94" s="79"/>
      <c r="AD94" s="79"/>
      <c r="AE94" s="79"/>
      <c r="AF94" s="79"/>
      <c r="AG94" s="79"/>
      <c r="AH94" s="79"/>
      <c r="AI94" s="182">
        <f t="shared" si="46"/>
        <v>109</v>
      </c>
      <c r="AJ94" s="18"/>
    </row>
    <row r="95" spans="1:36" x14ac:dyDescent="0.25">
      <c r="A95" s="375"/>
      <c r="B95" s="46" t="s">
        <v>147</v>
      </c>
      <c r="C95" s="112" t="s">
        <v>136</v>
      </c>
      <c r="D95" s="306">
        <f>SUM(Ahualulco!D92,Alaquines!D92,Aquismon!D92,ArmadillodelosInfante!D92,AxtladeTerrazas!D92,Catorce!D92,Cedral!D92,Cerritos!D92,CerrodeSanPedro!D92,Charcas!D92,CiudadFernandez!D92,CiudadValles!D92,CiudaddelMaiz!D92,Coxcatlan!D92,Cardenas!D92,Ebano!D92,ElNaranjo!D92,Guadalcazar!D92,Huehuetlan!D92,Lagunillas!D92,Matehuala!D92,Matlapa!D92,MexquiticdeCarmona!D92,Moctezuma!D92,Rayon!D92,Rioverde!D92,Salinas!D92,SanAntonio!D92,SanCirodeAcosta!D92,SanLuisPotosi!D92,SanMartinChalchicuautla!D92,SanNicolasTolentino!D92,SanVicenteTancuayalab!D92,SantaCatarina!D92,SantaMariadelRio!D92,SantoDomingo!D92,SoledaddeGracianoSanchez!D92,Tamasopo!D92,Tamazunchale!D92,Tampacan!D92,TampamolonCorona!D92,Tamuin!D92,Tancanhuitz!D92,Tanlajas!D92,TanquiandeEscobedo!D92,TierraNueva!D92,Vanegas!D92,Venado!D92,VillaHidalgo!D92,VillaJuarez!D92,VilladeArista!D92,VilladeArriaga!D92,VilladeGuadalupe!D92,VilladeRamos!D92,VilladeReyes!D92,VilladelaPaz!D92,Xilitla!D92,Zaragoza!D92)</f>
        <v>0</v>
      </c>
      <c r="E95" s="126">
        <v>0</v>
      </c>
      <c r="F95" s="79"/>
      <c r="G95" s="79"/>
      <c r="H95" s="79"/>
      <c r="I95" s="79"/>
      <c r="J95" s="79"/>
      <c r="K95" s="79"/>
      <c r="L95" s="79"/>
      <c r="M95" s="79"/>
      <c r="N95" s="137">
        <v>0</v>
      </c>
      <c r="O95" s="306">
        <f>SUM(Ahualulco!F92,Alaquines!F92,Aquismon!F92,ArmadillodelosInfante!F92,AxtladeTerrazas!F92,Catorce!F92,Cedral!F92,Cerritos!F92,CerrodeSanPedro!F92,Charcas!F92,CiudadFernandez!F92,CiudadValles!F92,CiudaddelMaiz!F92,Coxcatlan!F92,Cardenas!F92,Ebano!F92,ElNaranjo!F92,Guadalcazar!F92,Huehuetlan!F92,Lagunillas!F92,Matehuala!F92,Matlapa!F92,MexquiticdeCarmona!F92,Moctezuma!F92,Rayon!F92,Rioverde!F92,Salinas!F92,SanAntonio!F92,SanCirodeAcosta!F92,SanLuisPotosi!F92,SanMartinChalchicuautla!F92,SanNicolasTolentino!F92,SanVicenteTancuayalab!F92,SantaCatarina!F92,SantaMariadelRio!F92,SantoDomingo!F92,SoledaddeGracianoSanchez!F92,Tamasopo!F92,Tamazunchale!F92,Tampacan!F92,TampamolonCorona!F92,Tamuin!F92,Tancanhuitz!F92,Tanlajas!F92,TanquiandeEscobedo!F92,TierraNueva!F92,Vanegas!F92,Venado!F92,VillaHidalgo!F92,VillaJuarez!F92,VilladeArista!F92,VilladeArriaga!F92,VilladeGuadalupe!F92,VilladeRamos!F92,VilladeReyes!F92,VilladelaPaz!F92,Xilitla!F92,Zaragoza!F92)</f>
        <v>19</v>
      </c>
      <c r="P95" s="128">
        <v>19</v>
      </c>
      <c r="Q95" s="78"/>
      <c r="R95" s="79"/>
      <c r="S95" s="79"/>
      <c r="T95" s="79"/>
      <c r="U95" s="79"/>
      <c r="V95" s="79"/>
      <c r="W95" s="79"/>
      <c r="X95" s="79"/>
      <c r="Y95" s="64">
        <v>19</v>
      </c>
      <c r="Z95" s="192">
        <f t="shared" si="42"/>
        <v>19</v>
      </c>
      <c r="AA95" s="79"/>
      <c r="AB95" s="79"/>
      <c r="AC95" s="79"/>
      <c r="AD95" s="79"/>
      <c r="AE95" s="79"/>
      <c r="AF95" s="79"/>
      <c r="AG95" s="79"/>
      <c r="AH95" s="79"/>
      <c r="AI95" s="182">
        <f t="shared" si="46"/>
        <v>19</v>
      </c>
      <c r="AJ95" s="18"/>
    </row>
    <row r="96" spans="1:36" x14ac:dyDescent="0.25">
      <c r="A96" s="375"/>
      <c r="B96" s="46" t="s">
        <v>148</v>
      </c>
      <c r="C96" s="112" t="s">
        <v>138</v>
      </c>
      <c r="D96" s="306">
        <f>SUM(Ahualulco!D93,Alaquines!D93,Aquismon!D93,ArmadillodelosInfante!D93,AxtladeTerrazas!D93,Catorce!D93,Cedral!D93,Cerritos!D93,CerrodeSanPedro!D93,Charcas!D93,CiudadFernandez!D93,CiudadValles!D93,CiudaddelMaiz!D93,Coxcatlan!D93,Cardenas!D93,Ebano!D93,ElNaranjo!D93,Guadalcazar!D93,Huehuetlan!D93,Lagunillas!D93,Matehuala!D93,Matlapa!D93,MexquiticdeCarmona!D93,Moctezuma!D93,Rayon!D93,Rioverde!D93,Salinas!D93,SanAntonio!D93,SanCirodeAcosta!D93,SanLuisPotosi!D93,SanMartinChalchicuautla!D93,SanNicolasTolentino!D93,SanVicenteTancuayalab!D93,SantaCatarina!D93,SantaMariadelRio!D93,SantoDomingo!D93,SoledaddeGracianoSanchez!D93,Tamasopo!D93,Tamazunchale!D93,Tampacan!D93,TampamolonCorona!D93,Tamuin!D93,Tancanhuitz!D93,Tanlajas!D93,TanquiandeEscobedo!D93,TierraNueva!D93,Vanegas!D93,Venado!D93,VillaHidalgo!D93,VillaJuarez!D93,VilladeArista!D93,VilladeArriaga!D93,VilladeGuadalupe!D93,VilladeRamos!D93,VilladeReyes!D93,VilladelaPaz!D93,Xilitla!D93,Zaragoza!D93)</f>
        <v>0</v>
      </c>
      <c r="E96" s="126">
        <v>0</v>
      </c>
      <c r="F96" s="79"/>
      <c r="G96" s="79"/>
      <c r="H96" s="79"/>
      <c r="I96" s="79"/>
      <c r="J96" s="79"/>
      <c r="K96" s="79"/>
      <c r="L96" s="79"/>
      <c r="M96" s="79"/>
      <c r="N96" s="137">
        <v>0</v>
      </c>
      <c r="O96" s="306">
        <f>SUM(Ahualulco!F93,Alaquines!F93,Aquismon!F93,ArmadillodelosInfante!F93,AxtladeTerrazas!F93,Catorce!F93,Cedral!F93,Cerritos!F93,CerrodeSanPedro!F93,Charcas!F93,CiudadFernandez!F93,CiudadValles!F93,CiudaddelMaiz!F93,Coxcatlan!F93,Cardenas!F93,Ebano!F93,ElNaranjo!F93,Guadalcazar!F93,Huehuetlan!F93,Lagunillas!F93,Matehuala!F93,Matlapa!F93,MexquiticdeCarmona!F93,Moctezuma!F93,Rayon!F93,Rioverde!F93,Salinas!F93,SanAntonio!F93,SanCirodeAcosta!F93,SanLuisPotosi!F93,SanMartinChalchicuautla!F93,SanNicolasTolentino!F93,SanVicenteTancuayalab!F93,SantaCatarina!F93,SantaMariadelRio!F93,SantoDomingo!F93,SoledaddeGracianoSanchez!F93,Tamasopo!F93,Tamazunchale!F93,Tampacan!F93,TampamolonCorona!F93,Tamuin!F93,Tancanhuitz!F93,Tanlajas!F93,TanquiandeEscobedo!F93,TierraNueva!F93,Vanegas!F93,Venado!F93,VillaHidalgo!F93,VillaJuarez!F93,VilladeArista!F93,VilladeArriaga!F93,VilladeGuadalupe!F93,VilladeRamos!F93,VilladeReyes!F93,VilladelaPaz!F93,Xilitla!F93,Zaragoza!F93)</f>
        <v>90</v>
      </c>
      <c r="P96" s="128">
        <v>90</v>
      </c>
      <c r="Q96" s="78"/>
      <c r="R96" s="79"/>
      <c r="S96" s="79"/>
      <c r="T96" s="79"/>
      <c r="U96" s="79"/>
      <c r="V96" s="79"/>
      <c r="W96" s="79"/>
      <c r="X96" s="79"/>
      <c r="Y96" s="64">
        <v>90</v>
      </c>
      <c r="Z96" s="192">
        <f t="shared" si="42"/>
        <v>90</v>
      </c>
      <c r="AA96" s="79"/>
      <c r="AB96" s="79"/>
      <c r="AC96" s="79"/>
      <c r="AD96" s="79"/>
      <c r="AE96" s="79"/>
      <c r="AF96" s="79"/>
      <c r="AG96" s="79"/>
      <c r="AH96" s="79"/>
      <c r="AI96" s="182">
        <f t="shared" si="46"/>
        <v>90</v>
      </c>
      <c r="AJ96" s="18"/>
    </row>
    <row r="97" spans="1:36" ht="25.5" customHeight="1" x14ac:dyDescent="0.25">
      <c r="A97" s="375"/>
      <c r="B97" s="46" t="s">
        <v>149</v>
      </c>
      <c r="C97" s="48" t="s">
        <v>150</v>
      </c>
      <c r="D97" s="306">
        <f>SUM(Ahualulco!D94,Alaquines!D94,Aquismon!D94,ArmadillodelosInfante!D94,AxtladeTerrazas!D94,Catorce!D94,Cedral!D94,Cerritos!D94,CerrodeSanPedro!D94,Charcas!D94,CiudadFernandez!D94,CiudadValles!D94,CiudaddelMaiz!D94,Coxcatlan!D94,Cardenas!D94,Ebano!D94,ElNaranjo!D94,Guadalcazar!D94,Huehuetlan!D94,Lagunillas!D94,Matehuala!D94,Matlapa!D94,MexquiticdeCarmona!D94,Moctezuma!D94,Rayon!D94,Rioverde!D94,Salinas!D94,SanAntonio!D94,SanCirodeAcosta!D94,SanLuisPotosi!D94,SanMartinChalchicuautla!D94,SanNicolasTolentino!D94,SanVicenteTancuayalab!D94,SantaCatarina!D94,SantaMariadelRio!D94,SantoDomingo!D94,SoledaddeGracianoSanchez!D94,Tamasopo!D94,Tamazunchale!D94,Tampacan!D94,TampamolonCorona!D94,Tamuin!D94,Tancanhuitz!D94,Tanlajas!D94,TanquiandeEscobedo!D94,TierraNueva!D94,Vanegas!D94,Venado!D94,VillaHidalgo!D94,VillaJuarez!D94,VilladeArista!D94,VilladeArriaga!D94,VilladeGuadalupe!D94,VilladeRamos!D94,VilladeReyes!D94,VilladelaPaz!D94,Xilitla!D94,Zaragoza!D94)</f>
        <v>0</v>
      </c>
      <c r="E97" s="203">
        <f>SUM(E98,E99)</f>
        <v>0</v>
      </c>
      <c r="F97" s="79"/>
      <c r="G97" s="79"/>
      <c r="H97" s="79"/>
      <c r="I97" s="79"/>
      <c r="J97" s="79"/>
      <c r="K97" s="79"/>
      <c r="L97" s="79"/>
      <c r="M97" s="79"/>
      <c r="N97" s="204">
        <f>SUM(N98,N99)</f>
        <v>0</v>
      </c>
      <c r="O97" s="306">
        <f>SUM(Ahualulco!F94,Alaquines!F94,Aquismon!F94,ArmadillodelosInfante!F94,AxtladeTerrazas!F94,Catorce!F94,Cedral!F94,Cerritos!F94,CerrodeSanPedro!F94,Charcas!F94,CiudadFernandez!F94,CiudadValles!F94,CiudaddelMaiz!F94,Coxcatlan!F94,Cardenas!F94,Ebano!F94,ElNaranjo!F94,Guadalcazar!F94,Huehuetlan!F94,Lagunillas!F94,Matehuala!F94,Matlapa!F94,MexquiticdeCarmona!F94,Moctezuma!F94,Rayon!F94,Rioverde!F94,Salinas!F94,SanAntonio!F94,SanCirodeAcosta!F94,SanLuisPotosi!F94,SanMartinChalchicuautla!F94,SanNicolasTolentino!F94,SanVicenteTancuayalab!F94,SantaCatarina!F94,SantaMariadelRio!F94,SantoDomingo!F94,SoledaddeGracianoSanchez!F94,Tamasopo!F94,Tamazunchale!F94,Tampacan!F94,TampamolonCorona!F94,Tamuin!F94,Tancanhuitz!F94,Tanlajas!F94,TanquiandeEscobedo!F94,TierraNueva!F94,Vanegas!F94,Venado!F94,VillaHidalgo!F94,VillaJuarez!F94,VilladeArista!F94,VilladeArriaga!F94,VilladeGuadalupe!F94,VilladeRamos!F94,VilladeReyes!F94,VilladelaPaz!F94,Xilitla!F94,Zaragoza!F94)</f>
        <v>0</v>
      </c>
      <c r="P97" s="205">
        <f>SUM(P98,P99)</f>
        <v>0</v>
      </c>
      <c r="Q97" s="78"/>
      <c r="R97" s="79"/>
      <c r="S97" s="79"/>
      <c r="T97" s="79"/>
      <c r="U97" s="79"/>
      <c r="V97" s="79"/>
      <c r="W97" s="79"/>
      <c r="X97" s="79"/>
      <c r="Y97" s="182">
        <f>SUM(Y98,Y99)</f>
        <v>0</v>
      </c>
      <c r="Z97" s="192">
        <f t="shared" si="42"/>
        <v>0</v>
      </c>
      <c r="AA97" s="79"/>
      <c r="AB97" s="79"/>
      <c r="AC97" s="79"/>
      <c r="AD97" s="79"/>
      <c r="AE97" s="79"/>
      <c r="AF97" s="79"/>
      <c r="AG97" s="79"/>
      <c r="AH97" s="79"/>
      <c r="AI97" s="182">
        <f t="shared" si="46"/>
        <v>0</v>
      </c>
      <c r="AJ97" s="18"/>
    </row>
    <row r="98" spans="1:36" x14ac:dyDescent="0.25">
      <c r="A98" s="375"/>
      <c r="B98" s="46" t="s">
        <v>151</v>
      </c>
      <c r="C98" s="112" t="s">
        <v>136</v>
      </c>
      <c r="D98" s="306">
        <f>SUM(Ahualulco!D95,Alaquines!D95,Aquismon!D95,ArmadillodelosInfante!D95,AxtladeTerrazas!D95,Catorce!D95,Cedral!D95,Cerritos!D95,CerrodeSanPedro!D95,Charcas!D95,CiudadFernandez!D95,CiudadValles!D95,CiudaddelMaiz!D95,Coxcatlan!D95,Cardenas!D95,Ebano!D95,ElNaranjo!D95,Guadalcazar!D95,Huehuetlan!D95,Lagunillas!D95,Matehuala!D95,Matlapa!D95,MexquiticdeCarmona!D95,Moctezuma!D95,Rayon!D95,Rioverde!D95,Salinas!D95,SanAntonio!D95,SanCirodeAcosta!D95,SanLuisPotosi!D95,SanMartinChalchicuautla!D95,SanNicolasTolentino!D95,SanVicenteTancuayalab!D95,SantaCatarina!D95,SantaMariadelRio!D95,SantoDomingo!D95,SoledaddeGracianoSanchez!D95,Tamasopo!D95,Tamazunchale!D95,Tampacan!D95,TampamolonCorona!D95,Tamuin!D95,Tancanhuitz!D95,Tanlajas!D95,TanquiandeEscobedo!D95,TierraNueva!D95,Vanegas!D95,Venado!D95,VillaHidalgo!D95,VillaJuarez!D95,VilladeArista!D95,VilladeArriaga!D95,VilladeGuadalupe!D95,VilladeRamos!D95,VilladeReyes!D95,VilladelaPaz!D95,Xilitla!D95,Zaragoza!D95)</f>
        <v>0</v>
      </c>
      <c r="E98" s="126">
        <v>0</v>
      </c>
      <c r="F98" s="79"/>
      <c r="G98" s="79"/>
      <c r="H98" s="79"/>
      <c r="I98" s="79"/>
      <c r="J98" s="79"/>
      <c r="K98" s="79"/>
      <c r="L98" s="79"/>
      <c r="M98" s="79"/>
      <c r="N98" s="137">
        <v>0</v>
      </c>
      <c r="O98" s="306">
        <f>SUM(Ahualulco!F95,Alaquines!F95,Aquismon!F95,ArmadillodelosInfante!F95,AxtladeTerrazas!F95,Catorce!F95,Cedral!F95,Cerritos!F95,CerrodeSanPedro!F95,Charcas!F95,CiudadFernandez!F95,CiudadValles!F95,CiudaddelMaiz!F95,Coxcatlan!F95,Cardenas!F95,Ebano!F95,ElNaranjo!F95,Guadalcazar!F95,Huehuetlan!F95,Lagunillas!F95,Matehuala!F95,Matlapa!F95,MexquiticdeCarmona!F95,Moctezuma!F95,Rayon!F95,Rioverde!F95,Salinas!F95,SanAntonio!F95,SanCirodeAcosta!F95,SanLuisPotosi!F95,SanMartinChalchicuautla!F95,SanNicolasTolentino!F95,SanVicenteTancuayalab!F95,SantaCatarina!F95,SantaMariadelRio!F95,SantoDomingo!F95,SoledaddeGracianoSanchez!F95,Tamasopo!F95,Tamazunchale!F95,Tampacan!F95,TampamolonCorona!F95,Tamuin!F95,Tancanhuitz!F95,Tanlajas!F95,TanquiandeEscobedo!F95,TierraNueva!F95,Vanegas!F95,Venado!F95,VillaHidalgo!F95,VillaJuarez!F95,VilladeArista!F95,VilladeArriaga!F95,VilladeGuadalupe!F95,VilladeRamos!F95,VilladeReyes!F95,VilladelaPaz!F95,Xilitla!F95,Zaragoza!F95)</f>
        <v>0</v>
      </c>
      <c r="P98" s="128">
        <v>0</v>
      </c>
      <c r="Q98" s="78"/>
      <c r="R98" s="79"/>
      <c r="S98" s="79"/>
      <c r="T98" s="79"/>
      <c r="U98" s="79"/>
      <c r="V98" s="79"/>
      <c r="W98" s="79"/>
      <c r="X98" s="79"/>
      <c r="Y98" s="64">
        <v>0</v>
      </c>
      <c r="Z98" s="192">
        <f t="shared" si="42"/>
        <v>0</v>
      </c>
      <c r="AA98" s="79"/>
      <c r="AB98" s="79"/>
      <c r="AC98" s="79"/>
      <c r="AD98" s="79"/>
      <c r="AE98" s="79"/>
      <c r="AF98" s="79"/>
      <c r="AG98" s="79"/>
      <c r="AH98" s="79"/>
      <c r="AI98" s="182">
        <f t="shared" si="46"/>
        <v>0</v>
      </c>
      <c r="AJ98" s="18"/>
    </row>
    <row r="99" spans="1:36" x14ac:dyDescent="0.25">
      <c r="A99" s="375"/>
      <c r="B99" s="46" t="s">
        <v>152</v>
      </c>
      <c r="C99" s="112" t="s">
        <v>138</v>
      </c>
      <c r="D99" s="306">
        <f>SUM(Ahualulco!D96,Alaquines!D96,Aquismon!D96,ArmadillodelosInfante!D96,AxtladeTerrazas!D96,Catorce!D96,Cedral!D96,Cerritos!D96,CerrodeSanPedro!D96,Charcas!D96,CiudadFernandez!D96,CiudadValles!D96,CiudaddelMaiz!D96,Coxcatlan!D96,Cardenas!D96,Ebano!D96,ElNaranjo!D96,Guadalcazar!D96,Huehuetlan!D96,Lagunillas!D96,Matehuala!D96,Matlapa!D96,MexquiticdeCarmona!D96,Moctezuma!D96,Rayon!D96,Rioverde!D96,Salinas!D96,SanAntonio!D96,SanCirodeAcosta!D96,SanLuisPotosi!D96,SanMartinChalchicuautla!D96,SanNicolasTolentino!D96,SanVicenteTancuayalab!D96,SantaCatarina!D96,SantaMariadelRio!D96,SantoDomingo!D96,SoledaddeGracianoSanchez!D96,Tamasopo!D96,Tamazunchale!D96,Tampacan!D96,TampamolonCorona!D96,Tamuin!D96,Tancanhuitz!D96,Tanlajas!D96,TanquiandeEscobedo!D96,TierraNueva!D96,Vanegas!D96,Venado!D96,VillaHidalgo!D96,VillaJuarez!D96,VilladeArista!D96,VilladeArriaga!D96,VilladeGuadalupe!D96,VilladeRamos!D96,VilladeReyes!D96,VilladelaPaz!D96,Xilitla!D96,Zaragoza!D96)</f>
        <v>0</v>
      </c>
      <c r="E99" s="126">
        <v>0</v>
      </c>
      <c r="F99" s="79"/>
      <c r="G99" s="79"/>
      <c r="H99" s="79"/>
      <c r="I99" s="79"/>
      <c r="J99" s="79"/>
      <c r="K99" s="79"/>
      <c r="L99" s="79"/>
      <c r="M99" s="79"/>
      <c r="N99" s="137">
        <v>0</v>
      </c>
      <c r="O99" s="306">
        <f>SUM(Ahualulco!F96,Alaquines!F96,Aquismon!F96,ArmadillodelosInfante!F96,AxtladeTerrazas!F96,Catorce!F96,Cedral!F96,Cerritos!F96,CerrodeSanPedro!F96,Charcas!F96,CiudadFernandez!F96,CiudadValles!F96,CiudaddelMaiz!F96,Coxcatlan!F96,Cardenas!F96,Ebano!F96,ElNaranjo!F96,Guadalcazar!F96,Huehuetlan!F96,Lagunillas!F96,Matehuala!F96,Matlapa!F96,MexquiticdeCarmona!F96,Moctezuma!F96,Rayon!F96,Rioverde!F96,Salinas!F96,SanAntonio!F96,SanCirodeAcosta!F96,SanLuisPotosi!F96,SanMartinChalchicuautla!F96,SanNicolasTolentino!F96,SanVicenteTancuayalab!F96,SantaCatarina!F96,SantaMariadelRio!F96,SantoDomingo!F96,SoledaddeGracianoSanchez!F96,Tamasopo!F96,Tamazunchale!F96,Tampacan!F96,TampamolonCorona!F96,Tamuin!F96,Tancanhuitz!F96,Tanlajas!F96,TanquiandeEscobedo!F96,TierraNueva!F96,Vanegas!F96,Venado!F96,VillaHidalgo!F96,VillaJuarez!F96,VilladeArista!F96,VilladeArriaga!F96,VilladeGuadalupe!F96,VilladeRamos!F96,VilladeReyes!F96,VilladelaPaz!F96,Xilitla!F96,Zaragoza!F96)</f>
        <v>0</v>
      </c>
      <c r="P99" s="128">
        <v>0</v>
      </c>
      <c r="Q99" s="78"/>
      <c r="R99" s="79"/>
      <c r="S99" s="79"/>
      <c r="T99" s="79"/>
      <c r="U99" s="79"/>
      <c r="V99" s="79"/>
      <c r="W99" s="79"/>
      <c r="X99" s="79"/>
      <c r="Y99" s="64">
        <v>0</v>
      </c>
      <c r="Z99" s="192">
        <f t="shared" si="42"/>
        <v>0</v>
      </c>
      <c r="AA99" s="79"/>
      <c r="AB99" s="79"/>
      <c r="AC99" s="79"/>
      <c r="AD99" s="79"/>
      <c r="AE99" s="79"/>
      <c r="AF99" s="79"/>
      <c r="AG99" s="79"/>
      <c r="AH99" s="79"/>
      <c r="AI99" s="182">
        <f t="shared" si="46"/>
        <v>0</v>
      </c>
      <c r="AJ99" s="18"/>
    </row>
    <row r="100" spans="1:36" x14ac:dyDescent="0.25">
      <c r="A100" s="375"/>
      <c r="B100" s="44" t="s">
        <v>153</v>
      </c>
      <c r="C100" s="59" t="s">
        <v>154</v>
      </c>
      <c r="D100" s="306">
        <f>SUM(Ahualulco!D97,Alaquines!D97,Aquismon!D97,ArmadillodelosInfante!D97,AxtladeTerrazas!D97,Catorce!D97,Cedral!D97,Cerritos!D97,CerrodeSanPedro!D97,Charcas!D97,CiudadFernandez!D97,CiudadValles!D97,CiudaddelMaiz!D97,Coxcatlan!D97,Cardenas!D97,Ebano!D97,ElNaranjo!D97,Guadalcazar!D97,Huehuetlan!D97,Lagunillas!D97,Matehuala!D97,Matlapa!D97,MexquiticdeCarmona!D97,Moctezuma!D97,Rayon!D97,Rioverde!D97,Salinas!D97,SanAntonio!D97,SanCirodeAcosta!D97,SanLuisPotosi!D97,SanMartinChalchicuautla!D97,SanNicolasTolentino!D97,SanVicenteTancuayalab!D97,SantaCatarina!D97,SantaMariadelRio!D97,SantoDomingo!D97,SoledaddeGracianoSanchez!D97,Tamasopo!D97,Tamazunchale!D97,Tampacan!D97,TampamolonCorona!D97,Tamuin!D97,Tancanhuitz!D97,Tanlajas!D97,TanquiandeEscobedo!D97,TierraNueva!D97,Vanegas!D97,Venado!D97,VillaHidalgo!D97,VillaJuarez!D97,VilladeArista!D97,VilladeArriaga!D97,VilladeGuadalupe!D97,VilladeRamos!D97,VilladeReyes!D97,VilladelaPaz!D97,Xilitla!D97,Zaragoza!D97)</f>
        <v>0</v>
      </c>
      <c r="E100" s="197">
        <f>SUM(E101:E102)</f>
        <v>0</v>
      </c>
      <c r="F100" s="70"/>
      <c r="G100" s="71"/>
      <c r="H100" s="68"/>
      <c r="I100" s="68"/>
      <c r="J100" s="68"/>
      <c r="K100" s="72"/>
      <c r="L100" s="68"/>
      <c r="M100" s="68"/>
      <c r="N100" s="138"/>
      <c r="O100" s="306">
        <f>SUM(Ahualulco!F97,Alaquines!F97,Aquismon!F97,ArmadillodelosInfante!F97,AxtladeTerrazas!F97,Catorce!F97,Cedral!F97,Cerritos!F97,CerrodeSanPedro!F97,Charcas!F97,CiudadFernandez!F97,CiudadValles!F97,CiudaddelMaiz!F97,Coxcatlan!F97,Cardenas!F97,Ebano!F97,ElNaranjo!F97,Guadalcazar!F97,Huehuetlan!F97,Lagunillas!F97,Matehuala!F97,Matlapa!F97,MexquiticdeCarmona!F97,Moctezuma!F97,Rayon!F97,Rioverde!F97,Salinas!F97,SanAntonio!F97,SanCirodeAcosta!F97,SanLuisPotosi!F97,SanMartinChalchicuautla!F97,SanNicolasTolentino!F97,SanVicenteTancuayalab!F97,SantaCatarina!F97,SantaMariadelRio!F97,SantoDomingo!F97,SoledaddeGracianoSanchez!F97,Tamasopo!F97,Tamazunchale!F97,Tampacan!F97,TampamolonCorona!F97,Tamuin!F97,Tancanhuitz!F97,Tanlajas!F97,TanquiandeEscobedo!F97,TierraNueva!F97,Vanegas!F97,Venado!F97,VillaHidalgo!F97,VillaJuarez!F97,VilladeArista!F97,VilladeArriaga!F97,VilladeGuadalupe!F97,VilladeRamos!F97,VilladeReyes!F97,VilladelaPaz!F97,Xilitla!F97,Zaragoza!F97)</f>
        <v>74</v>
      </c>
      <c r="P100" s="180">
        <f>SUM(P101:P102)</f>
        <v>74</v>
      </c>
      <c r="Q100" s="69"/>
      <c r="R100" s="71"/>
      <c r="S100" s="68"/>
      <c r="T100" s="68"/>
      <c r="U100" s="68"/>
      <c r="V100" s="72"/>
      <c r="W100" s="68"/>
      <c r="X100" s="68"/>
      <c r="Y100" s="90"/>
      <c r="Z100" s="191">
        <f t="shared" si="42"/>
        <v>74</v>
      </c>
      <c r="AA100" s="70"/>
      <c r="AB100" s="71"/>
      <c r="AC100" s="68"/>
      <c r="AD100" s="68"/>
      <c r="AE100" s="68"/>
      <c r="AF100" s="72"/>
      <c r="AG100" s="70"/>
      <c r="AH100" s="70"/>
      <c r="AI100" s="90"/>
      <c r="AJ100" s="18"/>
    </row>
    <row r="101" spans="1:36" x14ac:dyDescent="0.25">
      <c r="A101" s="375"/>
      <c r="B101" s="46" t="s">
        <v>155</v>
      </c>
      <c r="C101" s="48" t="s">
        <v>136</v>
      </c>
      <c r="D101" s="306">
        <f>SUM(Ahualulco!D98,Alaquines!D98,Aquismon!D98,ArmadillodelosInfante!D98,AxtladeTerrazas!D98,Catorce!D98,Cedral!D98,Cerritos!D98,CerrodeSanPedro!D98,Charcas!D98,CiudadFernandez!D98,CiudadValles!D98,CiudaddelMaiz!D98,Coxcatlan!D98,Cardenas!D98,Ebano!D98,ElNaranjo!D98,Guadalcazar!D98,Huehuetlan!D98,Lagunillas!D98,Matehuala!D98,Matlapa!D98,MexquiticdeCarmona!D98,Moctezuma!D98,Rayon!D98,Rioverde!D98,Salinas!D98,SanAntonio!D98,SanCirodeAcosta!D98,SanLuisPotosi!D98,SanMartinChalchicuautla!D98,SanNicolasTolentino!D98,SanVicenteTancuayalab!D98,SantaCatarina!D98,SantaMariadelRio!D98,SantoDomingo!D98,SoledaddeGracianoSanchez!D98,Tamasopo!D98,Tamazunchale!D98,Tampacan!D98,TampamolonCorona!D98,Tamuin!D98,Tancanhuitz!D98,Tanlajas!D98,TanquiandeEscobedo!D98,TierraNueva!D98,Vanegas!D98,Venado!D98,VillaHidalgo!D98,VillaJuarez!D98,VilladeArista!D98,VilladeArriaga!D98,VilladeGuadalupe!D98,VilladeRamos!D98,VilladeReyes!D98,VilladelaPaz!D98,Xilitla!D98,Zaragoza!D98)</f>
        <v>0</v>
      </c>
      <c r="E101" s="126">
        <v>0</v>
      </c>
      <c r="F101" s="79"/>
      <c r="G101" s="79"/>
      <c r="H101" s="79"/>
      <c r="I101" s="79"/>
      <c r="J101" s="79"/>
      <c r="K101" s="79"/>
      <c r="L101" s="79"/>
      <c r="M101" s="79"/>
      <c r="N101" s="315"/>
      <c r="O101" s="306">
        <f>SUM(Ahualulco!F98,Alaquines!F98,Aquismon!F98,ArmadillodelosInfante!F98,AxtladeTerrazas!F98,Catorce!F98,Cedral!F98,Cerritos!F98,CerrodeSanPedro!F98,Charcas!F98,CiudadFernandez!F98,CiudadValles!F98,CiudaddelMaiz!F98,Coxcatlan!F98,Cardenas!F98,Ebano!F98,ElNaranjo!F98,Guadalcazar!F98,Huehuetlan!F98,Lagunillas!F98,Matehuala!F98,Matlapa!F98,MexquiticdeCarmona!F98,Moctezuma!F98,Rayon!F98,Rioverde!F98,Salinas!F98,SanAntonio!F98,SanCirodeAcosta!F98,SanLuisPotosi!F98,SanMartinChalchicuautla!F98,SanNicolasTolentino!F98,SanVicenteTancuayalab!F98,SantaCatarina!F98,SantaMariadelRio!F98,SantoDomingo!F98,SoledaddeGracianoSanchez!F98,Tamasopo!F98,Tamazunchale!F98,Tampacan!F98,TampamolonCorona!F98,Tamuin!F98,Tancanhuitz!F98,Tanlajas!F98,TanquiandeEscobedo!F98,TierraNueva!F98,Vanegas!F98,Venado!F98,VillaHidalgo!F98,VillaJuarez!F98,VilladeArista!F98,VilladeArriaga!F98,VilladeGuadalupe!F98,VilladeRamos!F98,VilladeReyes!F98,VilladelaPaz!F98,Xilitla!F98,Zaragoza!F98)</f>
        <v>6</v>
      </c>
      <c r="P101" s="116">
        <v>6</v>
      </c>
      <c r="Q101" s="78"/>
      <c r="R101" s="79"/>
      <c r="S101" s="79"/>
      <c r="T101" s="79"/>
      <c r="U101" s="79"/>
      <c r="V101" s="79"/>
      <c r="W101" s="79"/>
      <c r="X101" s="79"/>
      <c r="Y101" s="319"/>
      <c r="Z101" s="192">
        <f t="shared" si="42"/>
        <v>6</v>
      </c>
      <c r="AA101" s="79"/>
      <c r="AB101" s="79"/>
      <c r="AC101" s="79"/>
      <c r="AD101" s="79"/>
      <c r="AE101" s="79"/>
      <c r="AF101" s="79"/>
      <c r="AG101" s="79"/>
      <c r="AH101" s="79"/>
      <c r="AI101" s="319"/>
      <c r="AJ101" s="18"/>
    </row>
    <row r="102" spans="1:36" x14ac:dyDescent="0.25">
      <c r="A102" s="375"/>
      <c r="B102" s="46" t="s">
        <v>156</v>
      </c>
      <c r="C102" s="48" t="s">
        <v>138</v>
      </c>
      <c r="D102" s="306">
        <f>SUM(Ahualulco!D99,Alaquines!D99,Aquismon!D99,ArmadillodelosInfante!D99,AxtladeTerrazas!D99,Catorce!D99,Cedral!D99,Cerritos!D99,CerrodeSanPedro!D99,Charcas!D99,CiudadFernandez!D99,CiudadValles!D99,CiudaddelMaiz!D99,Coxcatlan!D99,Cardenas!D99,Ebano!D99,ElNaranjo!D99,Guadalcazar!D99,Huehuetlan!D99,Lagunillas!D99,Matehuala!D99,Matlapa!D99,MexquiticdeCarmona!D99,Moctezuma!D99,Rayon!D99,Rioverde!D99,Salinas!D99,SanAntonio!D99,SanCirodeAcosta!D99,SanLuisPotosi!D99,SanMartinChalchicuautla!D99,SanNicolasTolentino!D99,SanVicenteTancuayalab!D99,SantaCatarina!D99,SantaMariadelRio!D99,SantoDomingo!D99,SoledaddeGracianoSanchez!D99,Tamasopo!D99,Tamazunchale!D99,Tampacan!D99,TampamolonCorona!D99,Tamuin!D99,Tancanhuitz!D99,Tanlajas!D99,TanquiandeEscobedo!D99,TierraNueva!D99,Vanegas!D99,Venado!D99,VillaHidalgo!D99,VillaJuarez!D99,VilladeArista!D99,VilladeArriaga!D99,VilladeGuadalupe!D99,VilladeRamos!D99,VilladeReyes!D99,VilladelaPaz!D99,Xilitla!D99,Zaragoza!D99)</f>
        <v>0</v>
      </c>
      <c r="E102" s="126">
        <v>0</v>
      </c>
      <c r="F102" s="79"/>
      <c r="G102" s="79"/>
      <c r="H102" s="79"/>
      <c r="I102" s="79"/>
      <c r="J102" s="79"/>
      <c r="K102" s="79"/>
      <c r="L102" s="79"/>
      <c r="M102" s="79"/>
      <c r="N102" s="315"/>
      <c r="O102" s="306">
        <f>SUM(Ahualulco!F99,Alaquines!F99,Aquismon!F99,ArmadillodelosInfante!F99,AxtladeTerrazas!F99,Catorce!F99,Cedral!F99,Cerritos!F99,CerrodeSanPedro!F99,Charcas!F99,CiudadFernandez!F99,CiudadValles!F99,CiudaddelMaiz!F99,Coxcatlan!F99,Cardenas!F99,Ebano!F99,ElNaranjo!F99,Guadalcazar!F99,Huehuetlan!F99,Lagunillas!F99,Matehuala!F99,Matlapa!F99,MexquiticdeCarmona!F99,Moctezuma!F99,Rayon!F99,Rioverde!F99,Salinas!F99,SanAntonio!F99,SanCirodeAcosta!F99,SanLuisPotosi!F99,SanMartinChalchicuautla!F99,SanNicolasTolentino!F99,SanVicenteTancuayalab!F99,SantaCatarina!F99,SantaMariadelRio!F99,SantoDomingo!F99,SoledaddeGracianoSanchez!F99,Tamasopo!F99,Tamazunchale!F99,Tampacan!F99,TampamolonCorona!F99,Tamuin!F99,Tancanhuitz!F99,Tanlajas!F99,TanquiandeEscobedo!F99,TierraNueva!F99,Vanegas!F99,Venado!F99,VillaHidalgo!F99,VillaJuarez!F99,VilladeArista!F99,VilladeArriaga!F99,VilladeGuadalupe!F99,VilladeRamos!F99,VilladeReyes!F99,VilladelaPaz!F99,Xilitla!F99,Zaragoza!F99)</f>
        <v>68</v>
      </c>
      <c r="P102" s="116">
        <v>68</v>
      </c>
      <c r="Q102" s="78"/>
      <c r="R102" s="79"/>
      <c r="S102" s="79"/>
      <c r="T102" s="79"/>
      <c r="U102" s="79"/>
      <c r="V102" s="79"/>
      <c r="W102" s="79"/>
      <c r="X102" s="79"/>
      <c r="Y102" s="319"/>
      <c r="Z102" s="192">
        <f t="shared" si="42"/>
        <v>68</v>
      </c>
      <c r="AA102" s="79"/>
      <c r="AB102" s="79"/>
      <c r="AC102" s="79"/>
      <c r="AD102" s="79"/>
      <c r="AE102" s="79"/>
      <c r="AF102" s="79"/>
      <c r="AG102" s="79"/>
      <c r="AH102" s="79"/>
      <c r="AI102" s="319"/>
      <c r="AJ102" s="18"/>
    </row>
    <row r="103" spans="1:36" x14ac:dyDescent="0.25">
      <c r="A103" s="375"/>
      <c r="B103" s="44" t="s">
        <v>157</v>
      </c>
      <c r="C103" s="59" t="s">
        <v>158</v>
      </c>
      <c r="D103" s="306">
        <f>SUM(Ahualulco!D100,Alaquines!D100,Aquismon!D100,ArmadillodelosInfante!D100,AxtladeTerrazas!D100,Catorce!D100,Cedral!D100,Cerritos!D100,CerrodeSanPedro!D100,Charcas!D100,CiudadFernandez!D100,CiudadValles!D100,CiudaddelMaiz!D100,Coxcatlan!D100,Cardenas!D100,Ebano!D100,ElNaranjo!D100,Guadalcazar!D100,Huehuetlan!D100,Lagunillas!D100,Matehuala!D100,Matlapa!D100,MexquiticdeCarmona!D100,Moctezuma!D100,Rayon!D100,Rioverde!D100,Salinas!D100,SanAntonio!D100,SanCirodeAcosta!D100,SanLuisPotosi!D100,SanMartinChalchicuautla!D100,SanNicolasTolentino!D100,SanVicenteTancuayalab!D100,SantaCatarina!D100,SantaMariadelRio!D100,SantoDomingo!D100,SoledaddeGracianoSanchez!D100,Tamasopo!D100,Tamazunchale!D100,Tampacan!D100,TampamolonCorona!D100,Tamuin!D100,Tancanhuitz!D100,Tanlajas!D100,TanquiandeEscobedo!D100,TierraNueva!D100,Vanegas!D100,Venado!D100,VillaHidalgo!D100,VillaJuarez!D100,VilladeArista!D100,VilladeArriaga!D100,VilladeGuadalupe!D100,VilladeRamos!D100,VilladeReyes!D100,VilladelaPaz!D100,Xilitla!D100,Zaragoza!D100)</f>
        <v>0</v>
      </c>
      <c r="E103" s="197">
        <f>SUM(E104:E105)</f>
        <v>0</v>
      </c>
      <c r="F103" s="70"/>
      <c r="G103" s="70"/>
      <c r="H103" s="70"/>
      <c r="I103" s="70"/>
      <c r="J103" s="70"/>
      <c r="K103" s="71"/>
      <c r="L103" s="70"/>
      <c r="M103" s="70"/>
      <c r="N103" s="179">
        <f>SUM(N104,N105)</f>
        <v>0</v>
      </c>
      <c r="O103" s="306">
        <f>SUM(Ahualulco!F100,Alaquines!F100,Aquismon!F100,ArmadillodelosInfante!F100,AxtladeTerrazas!F100,Catorce!F100,Cedral!F100,Cerritos!F100,CerrodeSanPedro!F100,Charcas!F100,CiudadFernandez!F100,CiudadValles!F100,CiudaddelMaiz!F100,Coxcatlan!F100,Cardenas!F100,Ebano!F100,ElNaranjo!F100,Guadalcazar!F100,Huehuetlan!F100,Lagunillas!F100,Matehuala!F100,Matlapa!F100,MexquiticdeCarmona!F100,Moctezuma!F100,Rayon!F100,Rioverde!F100,Salinas!F100,SanAntonio!F100,SanCirodeAcosta!F100,SanLuisPotosi!F100,SanMartinChalchicuautla!F100,SanNicolasTolentino!F100,SanVicenteTancuayalab!F100,SantaCatarina!F100,SantaMariadelRio!F100,SantoDomingo!F100,SoledaddeGracianoSanchez!F100,Tamasopo!F100,Tamazunchale!F100,Tampacan!F100,TampamolonCorona!F100,Tamuin!F100,Tancanhuitz!F100,Tanlajas!F100,TanquiandeEscobedo!F100,TierraNueva!F100,Vanegas!F100,Venado!F100,VillaHidalgo!F100,VillaJuarez!F100,VilladeArista!F100,VilladeArriaga!F100,VilladeGuadalupe!F100,VilladeRamos!F100,VilladeReyes!F100,VilladelaPaz!F100,Xilitla!F100,Zaragoza!F100)</f>
        <v>36</v>
      </c>
      <c r="P103" s="180">
        <f>SUM(P104:P105)</f>
        <v>36</v>
      </c>
      <c r="Q103" s="69"/>
      <c r="R103" s="70"/>
      <c r="S103" s="70"/>
      <c r="T103" s="70"/>
      <c r="U103" s="70"/>
      <c r="V103" s="71"/>
      <c r="W103" s="70"/>
      <c r="X103" s="70"/>
      <c r="Y103" s="181">
        <f>SUM(Y104,Y105)</f>
        <v>36</v>
      </c>
      <c r="Z103" s="191">
        <f t="shared" si="42"/>
        <v>36</v>
      </c>
      <c r="AA103" s="70"/>
      <c r="AB103" s="71"/>
      <c r="AC103" s="68"/>
      <c r="AD103" s="68"/>
      <c r="AE103" s="68"/>
      <c r="AF103" s="68"/>
      <c r="AG103" s="72"/>
      <c r="AH103" s="72"/>
      <c r="AI103" s="181">
        <f>SUM(N103,Y103)</f>
        <v>36</v>
      </c>
      <c r="AJ103" s="18"/>
    </row>
    <row r="104" spans="1:36" x14ac:dyDescent="0.25">
      <c r="A104" s="375"/>
      <c r="B104" s="46" t="s">
        <v>159</v>
      </c>
      <c r="C104" s="48" t="s">
        <v>136</v>
      </c>
      <c r="D104" s="306">
        <f>SUM(Ahualulco!D101,Alaquines!D101,Aquismon!D101,ArmadillodelosInfante!D101,AxtladeTerrazas!D101,Catorce!D101,Cedral!D101,Cerritos!D101,CerrodeSanPedro!D101,Charcas!D101,CiudadFernandez!D101,CiudadValles!D101,CiudaddelMaiz!D101,Coxcatlan!D101,Cardenas!D101,Ebano!D101,ElNaranjo!D101,Guadalcazar!D101,Huehuetlan!D101,Lagunillas!D101,Matehuala!D101,Matlapa!D101,MexquiticdeCarmona!D101,Moctezuma!D101,Rayon!D101,Rioverde!D101,Salinas!D101,SanAntonio!D101,SanCirodeAcosta!D101,SanLuisPotosi!D101,SanMartinChalchicuautla!D101,SanNicolasTolentino!D101,SanVicenteTancuayalab!D101,SantaCatarina!D101,SantaMariadelRio!D101,SantoDomingo!D101,SoledaddeGracianoSanchez!D101,Tamasopo!D101,Tamazunchale!D101,Tampacan!D101,TampamolonCorona!D101,Tamuin!D101,Tancanhuitz!D101,Tanlajas!D101,TanquiandeEscobedo!D101,TierraNueva!D101,Vanegas!D101,Venado!D101,VillaHidalgo!D101,VillaJuarez!D101,VilladeArista!D101,VilladeArriaga!D101,VilladeGuadalupe!D101,VilladeRamos!D101,VilladeReyes!D101,VilladelaPaz!D101,Xilitla!D101,Zaragoza!D101)</f>
        <v>0</v>
      </c>
      <c r="E104" s="126">
        <v>0</v>
      </c>
      <c r="F104" s="79"/>
      <c r="G104" s="79"/>
      <c r="H104" s="79"/>
      <c r="I104" s="79"/>
      <c r="J104" s="79"/>
      <c r="K104" s="79"/>
      <c r="L104" s="79"/>
      <c r="M104" s="79"/>
      <c r="N104" s="137">
        <v>0</v>
      </c>
      <c r="O104" s="306">
        <f>SUM(Ahualulco!F101,Alaquines!F101,Aquismon!F101,ArmadillodelosInfante!F101,AxtladeTerrazas!F101,Catorce!F101,Cedral!F101,Cerritos!F101,CerrodeSanPedro!F101,Charcas!F101,CiudadFernandez!F101,CiudadValles!F101,CiudaddelMaiz!F101,Coxcatlan!F101,Cardenas!F101,Ebano!F101,ElNaranjo!F101,Guadalcazar!F101,Huehuetlan!F101,Lagunillas!F101,Matehuala!F101,Matlapa!F101,MexquiticdeCarmona!F101,Moctezuma!F101,Rayon!F101,Rioverde!F101,Salinas!F101,SanAntonio!F101,SanCirodeAcosta!F101,SanLuisPotosi!F101,SanMartinChalchicuautla!F101,SanNicolasTolentino!F101,SanVicenteTancuayalab!F101,SantaCatarina!F101,SantaMariadelRio!F101,SantoDomingo!F101,SoledaddeGracianoSanchez!F101,Tamasopo!F101,Tamazunchale!F101,Tampacan!F101,TampamolonCorona!F101,Tamuin!F101,Tancanhuitz!F101,Tanlajas!F101,TanquiandeEscobedo!F101,TierraNueva!F101,Vanegas!F101,Venado!F101,VillaHidalgo!F101,VillaJuarez!F101,VilladeArista!F101,VilladeArriaga!F101,VilladeGuadalupe!F101,VilladeRamos!F101,VilladeReyes!F101,VilladelaPaz!F101,Xilitla!F101,Zaragoza!F101)</f>
        <v>19</v>
      </c>
      <c r="P104" s="129">
        <v>19</v>
      </c>
      <c r="Q104" s="78"/>
      <c r="R104" s="79"/>
      <c r="S104" s="79"/>
      <c r="T104" s="79"/>
      <c r="U104" s="79"/>
      <c r="V104" s="79"/>
      <c r="W104" s="79"/>
      <c r="X104" s="79"/>
      <c r="Y104" s="64">
        <v>19</v>
      </c>
      <c r="Z104" s="192">
        <f t="shared" si="42"/>
        <v>19</v>
      </c>
      <c r="AA104" s="79"/>
      <c r="AB104" s="79"/>
      <c r="AC104" s="79"/>
      <c r="AD104" s="79"/>
      <c r="AE104" s="79"/>
      <c r="AF104" s="79"/>
      <c r="AG104" s="79"/>
      <c r="AH104" s="79"/>
      <c r="AI104" s="182">
        <f>SUM(N104,Y104)</f>
        <v>19</v>
      </c>
      <c r="AJ104" s="18"/>
    </row>
    <row r="105" spans="1:36" x14ac:dyDescent="0.25">
      <c r="A105" s="375"/>
      <c r="B105" s="46" t="s">
        <v>160</v>
      </c>
      <c r="C105" s="48" t="s">
        <v>138</v>
      </c>
      <c r="D105" s="306">
        <f>SUM(Ahualulco!D102,Alaquines!D102,Aquismon!D102,ArmadillodelosInfante!D102,AxtladeTerrazas!D102,Catorce!D102,Cedral!D102,Cerritos!D102,CerrodeSanPedro!D102,Charcas!D102,CiudadFernandez!D102,CiudadValles!D102,CiudaddelMaiz!D102,Coxcatlan!D102,Cardenas!D102,Ebano!D102,ElNaranjo!D102,Guadalcazar!D102,Huehuetlan!D102,Lagunillas!D102,Matehuala!D102,Matlapa!D102,MexquiticdeCarmona!D102,Moctezuma!D102,Rayon!D102,Rioverde!D102,Salinas!D102,SanAntonio!D102,SanCirodeAcosta!D102,SanLuisPotosi!D102,SanMartinChalchicuautla!D102,SanNicolasTolentino!D102,SanVicenteTancuayalab!D102,SantaCatarina!D102,SantaMariadelRio!D102,SantoDomingo!D102,SoledaddeGracianoSanchez!D102,Tamasopo!D102,Tamazunchale!D102,Tampacan!D102,TampamolonCorona!D102,Tamuin!D102,Tancanhuitz!D102,Tanlajas!D102,TanquiandeEscobedo!D102,TierraNueva!D102,Vanegas!D102,Venado!D102,VillaHidalgo!D102,VillaJuarez!D102,VilladeArista!D102,VilladeArriaga!D102,VilladeGuadalupe!D102,VilladeRamos!D102,VilladeReyes!D102,VilladelaPaz!D102,Xilitla!D102,Zaragoza!D102)</f>
        <v>0</v>
      </c>
      <c r="E105" s="126">
        <v>0</v>
      </c>
      <c r="F105" s="79"/>
      <c r="G105" s="79"/>
      <c r="H105" s="79"/>
      <c r="I105" s="79"/>
      <c r="J105" s="79"/>
      <c r="K105" s="79"/>
      <c r="L105" s="79"/>
      <c r="M105" s="79"/>
      <c r="N105" s="137">
        <v>0</v>
      </c>
      <c r="O105" s="306">
        <f>SUM(Ahualulco!F102,Alaquines!F102,Aquismon!F102,ArmadillodelosInfante!F102,AxtladeTerrazas!F102,Catorce!F102,Cedral!F102,Cerritos!F102,CerrodeSanPedro!F102,Charcas!F102,CiudadFernandez!F102,CiudadValles!F102,CiudaddelMaiz!F102,Coxcatlan!F102,Cardenas!F102,Ebano!F102,ElNaranjo!F102,Guadalcazar!F102,Huehuetlan!F102,Lagunillas!F102,Matehuala!F102,Matlapa!F102,MexquiticdeCarmona!F102,Moctezuma!F102,Rayon!F102,Rioverde!F102,Salinas!F102,SanAntonio!F102,SanCirodeAcosta!F102,SanLuisPotosi!F102,SanMartinChalchicuautla!F102,SanNicolasTolentino!F102,SanVicenteTancuayalab!F102,SantaCatarina!F102,SantaMariadelRio!F102,SantoDomingo!F102,SoledaddeGracianoSanchez!F102,Tamasopo!F102,Tamazunchale!F102,Tampacan!F102,TampamolonCorona!F102,Tamuin!F102,Tancanhuitz!F102,Tanlajas!F102,TanquiandeEscobedo!F102,TierraNueva!F102,Vanegas!F102,Venado!F102,VillaHidalgo!F102,VillaJuarez!F102,VilladeArista!F102,VilladeArriaga!F102,VilladeGuadalupe!F102,VilladeRamos!F102,VilladeReyes!F102,VilladelaPaz!F102,Xilitla!F102,Zaragoza!F102)</f>
        <v>17</v>
      </c>
      <c r="P105" s="129">
        <v>17</v>
      </c>
      <c r="Q105" s="78"/>
      <c r="R105" s="79"/>
      <c r="S105" s="79"/>
      <c r="T105" s="79"/>
      <c r="U105" s="79"/>
      <c r="V105" s="79"/>
      <c r="W105" s="79"/>
      <c r="X105" s="79"/>
      <c r="Y105" s="64">
        <v>17</v>
      </c>
      <c r="Z105" s="192">
        <f t="shared" si="42"/>
        <v>17</v>
      </c>
      <c r="AA105" s="79"/>
      <c r="AB105" s="79"/>
      <c r="AC105" s="79"/>
      <c r="AD105" s="79"/>
      <c r="AE105" s="79"/>
      <c r="AF105" s="79"/>
      <c r="AG105" s="79"/>
      <c r="AH105" s="79"/>
      <c r="AI105" s="182">
        <f>SUM(N105,Y105)</f>
        <v>17</v>
      </c>
      <c r="AJ105" s="18"/>
    </row>
    <row r="106" spans="1:36" ht="25.5" customHeight="1" x14ac:dyDescent="0.25">
      <c r="A106" s="375"/>
      <c r="B106" s="44" t="s">
        <v>161</v>
      </c>
      <c r="C106" s="59" t="s">
        <v>162</v>
      </c>
      <c r="D106" s="308">
        <f>SUM(Ahualulco!D103,Alaquines!D103,Aquismon!D103,ArmadillodelosInfante!D103,AxtladeTerrazas!D103,Catorce!D103,Cedral!D103,Cerritos!D103,CerrodeSanPedro!D103,Charcas!D103,CiudadFernandez!D103,CiudadValles!D103,CiudaddelMaiz!D103,Coxcatlan!D103,Cardenas!D103,Ebano!D103,ElNaranjo!D103,Guadalcazar!D103,Huehuetlan!D103,Lagunillas!D103,Matehuala!D103,Matlapa!D103,MexquiticdeCarmona!D103,Moctezuma!D103,Rayon!D103,Rioverde!D103,Salinas!D103,SanAntonio!D103,SanCirodeAcosta!D103,SanLuisPotosi!D103,SanMartinChalchicuautla!D103,SanNicolasTolentino!D103,SanVicenteTancuayalab!D103,SantaCatarina!D103,SantaMariadelRio!D103,SantoDomingo!D103,SoledaddeGracianoSanchez!D103,Tamasopo!D103,Tamazunchale!D103,Tampacan!D103,TampamolonCorona!D103,Tamuin!D103,Tancanhuitz!D103,Tanlajas!D103,TanquiandeEscobedo!D103,TierraNueva!D103,Vanegas!D103,Venado!D103,VillaHidalgo!D103,VillaJuarez!D103,VilladeArista!D103,VilladeArriaga!D103,VilladeGuadalupe!D103,VilladeRamos!D103,VilladeReyes!D103,VilladelaPaz!D103,Xilitla!D103,Zaragoza!D103)</f>
        <v>0</v>
      </c>
      <c r="E106" s="196">
        <f>SUM(E107:E108)</f>
        <v>0</v>
      </c>
      <c r="F106" s="79"/>
      <c r="G106" s="79"/>
      <c r="H106" s="79"/>
      <c r="I106" s="79"/>
      <c r="J106" s="79"/>
      <c r="K106" s="79"/>
      <c r="L106" s="79"/>
      <c r="M106" s="79"/>
      <c r="N106" s="315"/>
      <c r="O106" s="308">
        <f>SUM(Ahualulco!F103,Alaquines!F103,Aquismon!F103,ArmadillodelosInfante!F103,AxtladeTerrazas!F103,Catorce!F103,Cedral!F103,Cerritos!F103,CerrodeSanPedro!F103,Charcas!F103,CiudadFernandez!F103,CiudadValles!F103,CiudaddelMaiz!F103,Coxcatlan!F103,Cardenas!F103,Ebano!F103,ElNaranjo!F103,Guadalcazar!F103,Huehuetlan!F103,Lagunillas!F103,Matehuala!F103,Matlapa!F103,MexquiticdeCarmona!F103,Moctezuma!F103,Rayon!F103,Rioverde!F103,Salinas!F103,SanAntonio!F103,SanCirodeAcosta!F103,SanLuisPotosi!F103,SanMartinChalchicuautla!F103,SanNicolasTolentino!F103,SanVicenteTancuayalab!F103,SantaCatarina!F103,SantaMariadelRio!F103,SantoDomingo!F103,SoledaddeGracianoSanchez!F103,Tamasopo!F103,Tamazunchale!F103,Tampacan!F103,TampamolonCorona!F103,Tamuin!F103,Tancanhuitz!F103,Tanlajas!F103,TanquiandeEscobedo!F103,TierraNueva!F103,Vanegas!F103,Venado!F103,VillaHidalgo!F103,VillaJuarez!F103,VilladeArista!F103,VilladeArriaga!F103,VilladeGuadalupe!F103,VilladeRamos!F103,VilladeReyes!F103,VilladelaPaz!F103,Xilitla!F103,Zaragoza!F103)</f>
        <v>74</v>
      </c>
      <c r="P106" s="180">
        <f>SUM(P107:P108)</f>
        <v>74</v>
      </c>
      <c r="Q106" s="79"/>
      <c r="R106" s="79"/>
      <c r="S106" s="79"/>
      <c r="T106" s="79"/>
      <c r="U106" s="79"/>
      <c r="V106" s="79"/>
      <c r="W106" s="79"/>
      <c r="X106" s="79"/>
      <c r="Y106" s="79"/>
      <c r="Z106" s="192">
        <f t="shared" si="42"/>
        <v>74</v>
      </c>
      <c r="AA106" s="79"/>
      <c r="AB106" s="79"/>
      <c r="AC106" s="79"/>
      <c r="AD106" s="79"/>
      <c r="AE106" s="79"/>
      <c r="AF106" s="79"/>
      <c r="AG106" s="79"/>
      <c r="AH106" s="79"/>
      <c r="AI106" s="79"/>
      <c r="AJ106" s="18"/>
    </row>
    <row r="107" spans="1:36" x14ac:dyDescent="0.25">
      <c r="A107" s="375"/>
      <c r="B107" s="46" t="s">
        <v>163</v>
      </c>
      <c r="C107" s="48" t="s">
        <v>136</v>
      </c>
      <c r="D107" s="306">
        <f>SUM(Ahualulco!D104,Alaquines!D104,Aquismon!D104,ArmadillodelosInfante!D104,AxtladeTerrazas!D104,Catorce!D104,Cedral!D104,Cerritos!D104,CerrodeSanPedro!D104,Charcas!D104,CiudadFernandez!D104,CiudadValles!D104,CiudaddelMaiz!D104,Coxcatlan!D104,Cardenas!D104,Ebano!D104,ElNaranjo!D104,Guadalcazar!D104,Huehuetlan!D104,Lagunillas!D104,Matehuala!D104,Matlapa!D104,MexquiticdeCarmona!D104,Moctezuma!D104,Rayon!D104,Rioverde!D104,Salinas!D104,SanAntonio!D104,SanCirodeAcosta!D104,SanLuisPotosi!D104,SanMartinChalchicuautla!D104,SanNicolasTolentino!D104,SanVicenteTancuayalab!D104,SantaCatarina!D104,SantaMariadelRio!D104,SantoDomingo!D104,SoledaddeGracianoSanchez!D104,Tamasopo!D104,Tamazunchale!D104,Tampacan!D104,TampamolonCorona!D104,Tamuin!D104,Tancanhuitz!D104,Tanlajas!D104,TanquiandeEscobedo!D104,TierraNueva!D104,Vanegas!D104,Venado!D104,VillaHidalgo!D104,VillaJuarez!D104,VilladeArista!D104,VilladeArriaga!D104,VilladeGuadalupe!D104,VilladeRamos!D104,VilladeReyes!D104,VilladelaPaz!D104,Xilitla!D104,Zaragoza!D104)</f>
        <v>0</v>
      </c>
      <c r="E107" s="126">
        <v>0</v>
      </c>
      <c r="F107" s="79"/>
      <c r="G107" s="79"/>
      <c r="H107" s="79"/>
      <c r="I107" s="79"/>
      <c r="J107" s="79"/>
      <c r="K107" s="79"/>
      <c r="L107" s="79"/>
      <c r="M107" s="79"/>
      <c r="N107" s="315"/>
      <c r="O107" s="306">
        <f>SUM(Ahualulco!F104,Alaquines!F104,Aquismon!F104,ArmadillodelosInfante!F104,AxtladeTerrazas!F104,Catorce!F104,Cedral!F104,Cerritos!F104,CerrodeSanPedro!F104,Charcas!F104,CiudadFernandez!F104,CiudadValles!F104,CiudaddelMaiz!F104,Coxcatlan!F104,Cardenas!F104,Ebano!F104,ElNaranjo!F104,Guadalcazar!F104,Huehuetlan!F104,Lagunillas!F104,Matehuala!F104,Matlapa!F104,MexquiticdeCarmona!F104,Moctezuma!F104,Rayon!F104,Rioverde!F104,Salinas!F104,SanAntonio!F104,SanCirodeAcosta!F104,SanLuisPotosi!F104,SanMartinChalchicuautla!F104,SanNicolasTolentino!F104,SanVicenteTancuayalab!F104,SantaCatarina!F104,SantaMariadelRio!F104,SantoDomingo!F104,SoledaddeGracianoSanchez!F104,Tamasopo!F104,Tamazunchale!F104,Tampacan!F104,TampamolonCorona!F104,Tamuin!F104,Tancanhuitz!F104,Tanlajas!F104,TanquiandeEscobedo!F104,TierraNueva!F104,Vanegas!F104,Venado!F104,VillaHidalgo!F104,VillaJuarez!F104,VilladeArista!F104,VilladeArriaga!F104,VilladeGuadalupe!F104,VilladeRamos!F104,VilladeReyes!F104,VilladelaPaz!F104,Xilitla!F104,Zaragoza!F104)</f>
        <v>55</v>
      </c>
      <c r="P107" s="129">
        <v>55</v>
      </c>
      <c r="Q107" s="79"/>
      <c r="R107" s="79"/>
      <c r="S107" s="79"/>
      <c r="T107" s="79"/>
      <c r="U107" s="79"/>
      <c r="V107" s="79"/>
      <c r="W107" s="79"/>
      <c r="X107" s="79"/>
      <c r="Y107" s="79"/>
      <c r="Z107" s="192">
        <f t="shared" si="42"/>
        <v>55</v>
      </c>
      <c r="AA107" s="79"/>
      <c r="AB107" s="79"/>
      <c r="AC107" s="79"/>
      <c r="AD107" s="79"/>
      <c r="AE107" s="79"/>
      <c r="AF107" s="79"/>
      <c r="AG107" s="79"/>
      <c r="AH107" s="79"/>
      <c r="AI107" s="79"/>
      <c r="AJ107" s="18"/>
    </row>
    <row r="108" spans="1:36" x14ac:dyDescent="0.25">
      <c r="A108" s="375"/>
      <c r="B108" s="46" t="s">
        <v>164</v>
      </c>
      <c r="C108" s="48" t="s">
        <v>138</v>
      </c>
      <c r="D108" s="306">
        <f>SUM(Ahualulco!D105,Alaquines!D105,Aquismon!D105,ArmadillodelosInfante!D105,AxtladeTerrazas!D105,Catorce!D105,Cedral!D105,Cerritos!D105,CerrodeSanPedro!D105,Charcas!D105,CiudadFernandez!D105,CiudadValles!D105,CiudaddelMaiz!D105,Coxcatlan!D105,Cardenas!D105,Ebano!D105,ElNaranjo!D105,Guadalcazar!D105,Huehuetlan!D105,Lagunillas!D105,Matehuala!D105,Matlapa!D105,MexquiticdeCarmona!D105,Moctezuma!D105,Rayon!D105,Rioverde!D105,Salinas!D105,SanAntonio!D105,SanCirodeAcosta!D105,SanLuisPotosi!D105,SanMartinChalchicuautla!D105,SanNicolasTolentino!D105,SanVicenteTancuayalab!D105,SantaCatarina!D105,SantaMariadelRio!D105,SantoDomingo!D105,SoledaddeGracianoSanchez!D105,Tamasopo!D105,Tamazunchale!D105,Tampacan!D105,TampamolonCorona!D105,Tamuin!D105,Tancanhuitz!D105,Tanlajas!D105,TanquiandeEscobedo!D105,TierraNueva!D105,Vanegas!D105,Venado!D105,VillaHidalgo!D105,VillaJuarez!D105,VilladeArista!D105,VilladeArriaga!D105,VilladeGuadalupe!D105,VilladeRamos!D105,VilladeReyes!D105,VilladelaPaz!D105,Xilitla!D105,Zaragoza!D105)</f>
        <v>0</v>
      </c>
      <c r="E108" s="126">
        <v>0</v>
      </c>
      <c r="F108" s="79"/>
      <c r="G108" s="79"/>
      <c r="H108" s="79"/>
      <c r="I108" s="79"/>
      <c r="J108" s="79"/>
      <c r="K108" s="79"/>
      <c r="L108" s="79"/>
      <c r="M108" s="79"/>
      <c r="N108" s="315"/>
      <c r="O108" s="306">
        <f>SUM(Ahualulco!F105,Alaquines!F105,Aquismon!F105,ArmadillodelosInfante!F105,AxtladeTerrazas!F105,Catorce!F105,Cedral!F105,Cerritos!F105,CerrodeSanPedro!F105,Charcas!F105,CiudadFernandez!F105,CiudadValles!F105,CiudaddelMaiz!F105,Coxcatlan!F105,Cardenas!F105,Ebano!F105,ElNaranjo!F105,Guadalcazar!F105,Huehuetlan!F105,Lagunillas!F105,Matehuala!F105,Matlapa!F105,MexquiticdeCarmona!F105,Moctezuma!F105,Rayon!F105,Rioverde!F105,Salinas!F105,SanAntonio!F105,SanCirodeAcosta!F105,SanLuisPotosi!F105,SanMartinChalchicuautla!F105,SanNicolasTolentino!F105,SanVicenteTancuayalab!F105,SantaCatarina!F105,SantaMariadelRio!F105,SantoDomingo!F105,SoledaddeGracianoSanchez!F105,Tamasopo!F105,Tamazunchale!F105,Tampacan!F105,TampamolonCorona!F105,Tamuin!F105,Tancanhuitz!F105,Tanlajas!F105,TanquiandeEscobedo!F105,TierraNueva!F105,Vanegas!F105,Venado!F105,VillaHidalgo!F105,VillaJuarez!F105,VilladeArista!F105,VilladeArriaga!F105,VilladeGuadalupe!F105,VilladeRamos!F105,VilladeReyes!F105,VilladelaPaz!F105,Xilitla!F105,Zaragoza!F105)</f>
        <v>19</v>
      </c>
      <c r="P108" s="129">
        <v>19</v>
      </c>
      <c r="Q108" s="79"/>
      <c r="R108" s="79"/>
      <c r="S108" s="79"/>
      <c r="T108" s="79"/>
      <c r="U108" s="79"/>
      <c r="V108" s="79"/>
      <c r="W108" s="79"/>
      <c r="X108" s="79"/>
      <c r="Y108" s="79"/>
      <c r="Z108" s="192">
        <f t="shared" si="42"/>
        <v>19</v>
      </c>
      <c r="AA108" s="79"/>
      <c r="AB108" s="79"/>
      <c r="AC108" s="79"/>
      <c r="AD108" s="79"/>
      <c r="AE108" s="79"/>
      <c r="AF108" s="79"/>
      <c r="AG108" s="79"/>
      <c r="AH108" s="79"/>
      <c r="AI108" s="79"/>
      <c r="AJ108" s="18"/>
    </row>
    <row r="109" spans="1:36" ht="25.5" customHeight="1" x14ac:dyDescent="0.25">
      <c r="A109" s="375"/>
      <c r="B109" s="44" t="s">
        <v>165</v>
      </c>
      <c r="C109" s="57" t="s">
        <v>166</v>
      </c>
      <c r="D109" s="308">
        <f>SUM(Ahualulco!D106,Alaquines!D106,Aquismon!D106,ArmadillodelosInfante!D106,AxtladeTerrazas!D106,Catorce!D106,Cedral!D106,Cerritos!D106,CerrodeSanPedro!D106,Charcas!D106,CiudadFernandez!D106,CiudadValles!D106,CiudaddelMaiz!D106,Coxcatlan!D106,Cardenas!D106,Ebano!D106,ElNaranjo!D106,Guadalcazar!D106,Huehuetlan!D106,Lagunillas!D106,Matehuala!D106,Matlapa!D106,MexquiticdeCarmona!D106,Moctezuma!D106,Rayon!D106,Rioverde!D106,Salinas!D106,SanAntonio!D106,SanCirodeAcosta!D106,SanLuisPotosi!D106,SanMartinChalchicuautla!D106,SanNicolasTolentino!D106,SanVicenteTancuayalab!D106,SantaCatarina!D106,SantaMariadelRio!D106,SantoDomingo!D106,SoledaddeGracianoSanchez!D106,Tamasopo!D106,Tamazunchale!D106,Tampacan!D106,TampamolonCorona!D106,Tamuin!D106,Tancanhuitz!D106,Tanlajas!D106,TanquiandeEscobedo!D106,TierraNueva!D106,Vanegas!D106,Venado!D106,VillaHidalgo!D106,VillaJuarez!D106,VilladeArista!D106,VilladeArriaga!D106,VilladeGuadalupe!D106,VilladeRamos!D106,VilladeReyes!D106,VilladelaPaz!D106,Xilitla!D106,Zaragoza!D106)</f>
        <v>0</v>
      </c>
      <c r="E109" s="196">
        <f>SUM(E110:E111)</f>
        <v>0</v>
      </c>
      <c r="F109" s="79"/>
      <c r="G109" s="79"/>
      <c r="H109" s="79"/>
      <c r="I109" s="79"/>
      <c r="J109" s="79"/>
      <c r="K109" s="79"/>
      <c r="L109" s="79"/>
      <c r="M109" s="79"/>
      <c r="N109" s="315"/>
      <c r="O109" s="308">
        <f>SUM(Ahualulco!F106,Alaquines!F106,Aquismon!F106,ArmadillodelosInfante!F106,AxtladeTerrazas!F106,Catorce!F106,Cedral!F106,Cerritos!F106,CerrodeSanPedro!F106,Charcas!F106,CiudadFernandez!F106,CiudadValles!F106,CiudaddelMaiz!F106,Coxcatlan!F106,Cardenas!F106,Ebano!F106,ElNaranjo!F106,Guadalcazar!F106,Huehuetlan!F106,Lagunillas!F106,Matehuala!F106,Matlapa!F106,MexquiticdeCarmona!F106,Moctezuma!F106,Rayon!F106,Rioverde!F106,Salinas!F106,SanAntonio!F106,SanCirodeAcosta!F106,SanLuisPotosi!F106,SanMartinChalchicuautla!F106,SanNicolasTolentino!F106,SanVicenteTancuayalab!F106,SantaCatarina!F106,SantaMariadelRio!F106,SantoDomingo!F106,SoledaddeGracianoSanchez!F106,Tamasopo!F106,Tamazunchale!F106,Tampacan!F106,TampamolonCorona!F106,Tamuin!F106,Tancanhuitz!F106,Tanlajas!F106,TanquiandeEscobedo!F106,TierraNueva!F106,Vanegas!F106,Venado!F106,VillaHidalgo!F106,VillaJuarez!F106,VilladeArista!F106,VilladeArriaga!F106,VilladeGuadalupe!F106,VilladeRamos!F106,VilladeReyes!F106,VilladelaPaz!F106,Xilitla!F106,Zaragoza!F106)</f>
        <v>2</v>
      </c>
      <c r="P109" s="180">
        <f>SUM(P110:P111)</f>
        <v>2</v>
      </c>
      <c r="Q109" s="79"/>
      <c r="R109" s="79"/>
      <c r="S109" s="79"/>
      <c r="T109" s="79"/>
      <c r="U109" s="79"/>
      <c r="V109" s="79"/>
      <c r="W109" s="79"/>
      <c r="X109" s="79"/>
      <c r="Y109" s="79"/>
      <c r="Z109" s="192">
        <f t="shared" ref="Z109:Z140" si="47">SUM(E109,P109)</f>
        <v>2</v>
      </c>
      <c r="AA109" s="79"/>
      <c r="AB109" s="79"/>
      <c r="AC109" s="79"/>
      <c r="AD109" s="79"/>
      <c r="AE109" s="79"/>
      <c r="AF109" s="79"/>
      <c r="AG109" s="79"/>
      <c r="AH109" s="79"/>
      <c r="AI109" s="79"/>
      <c r="AJ109" s="18"/>
    </row>
    <row r="110" spans="1:36" x14ac:dyDescent="0.25">
      <c r="A110" s="375"/>
      <c r="B110" s="46" t="s">
        <v>167</v>
      </c>
      <c r="C110" s="48" t="s">
        <v>136</v>
      </c>
      <c r="D110" s="306">
        <f>SUM(Ahualulco!D107,Alaquines!D107,Aquismon!D107,ArmadillodelosInfante!D107,AxtladeTerrazas!D107,Catorce!D107,Cedral!D107,Cerritos!D107,CerrodeSanPedro!D107,Charcas!D107,CiudadFernandez!D107,CiudadValles!D107,CiudaddelMaiz!D107,Coxcatlan!D107,Cardenas!D107,Ebano!D107,ElNaranjo!D107,Guadalcazar!D107,Huehuetlan!D107,Lagunillas!D107,Matehuala!D107,Matlapa!D107,MexquiticdeCarmona!D107,Moctezuma!D107,Rayon!D107,Rioverde!D107,Salinas!D107,SanAntonio!D107,SanCirodeAcosta!D107,SanLuisPotosi!D107,SanMartinChalchicuautla!D107,SanNicolasTolentino!D107,SanVicenteTancuayalab!D107,SantaCatarina!D107,SantaMariadelRio!D107,SantoDomingo!D107,SoledaddeGracianoSanchez!D107,Tamasopo!D107,Tamazunchale!D107,Tampacan!D107,TampamolonCorona!D107,Tamuin!D107,Tancanhuitz!D107,Tanlajas!D107,TanquiandeEscobedo!D107,TierraNueva!D107,Vanegas!D107,Venado!D107,VillaHidalgo!D107,VillaJuarez!D107,VilladeArista!D107,VilladeArriaga!D107,VilladeGuadalupe!D107,VilladeRamos!D107,VilladeReyes!D107,VilladelaPaz!D107,Xilitla!D107,Zaragoza!D107)</f>
        <v>0</v>
      </c>
      <c r="E110" s="126">
        <v>0</v>
      </c>
      <c r="F110" s="79"/>
      <c r="G110" s="79"/>
      <c r="H110" s="79"/>
      <c r="I110" s="79"/>
      <c r="J110" s="79"/>
      <c r="K110" s="79"/>
      <c r="L110" s="79"/>
      <c r="M110" s="79"/>
      <c r="N110" s="315"/>
      <c r="O110" s="306">
        <f>SUM(Ahualulco!F107,Alaquines!F107,Aquismon!F107,ArmadillodelosInfante!F107,AxtladeTerrazas!F107,Catorce!F107,Cedral!F107,Cerritos!F107,CerrodeSanPedro!F107,Charcas!F107,CiudadFernandez!F107,CiudadValles!F107,CiudaddelMaiz!F107,Coxcatlan!F107,Cardenas!F107,Ebano!F107,ElNaranjo!F107,Guadalcazar!F107,Huehuetlan!F107,Lagunillas!F107,Matehuala!F107,Matlapa!F107,MexquiticdeCarmona!F107,Moctezuma!F107,Rayon!F107,Rioverde!F107,Salinas!F107,SanAntonio!F107,SanCirodeAcosta!F107,SanLuisPotosi!F107,SanMartinChalchicuautla!F107,SanNicolasTolentino!F107,SanVicenteTancuayalab!F107,SantaCatarina!F107,SantaMariadelRio!F107,SantoDomingo!F107,SoledaddeGracianoSanchez!F107,Tamasopo!F107,Tamazunchale!F107,Tampacan!F107,TampamolonCorona!F107,Tamuin!F107,Tancanhuitz!F107,Tanlajas!F107,TanquiandeEscobedo!F107,TierraNueva!F107,Vanegas!F107,Venado!F107,VillaHidalgo!F107,VillaJuarez!F107,VilladeArista!F107,VilladeArriaga!F107,VilladeGuadalupe!F107,VilladeRamos!F107,VilladeReyes!F107,VilladelaPaz!F107,Xilitla!F107,Zaragoza!F107)</f>
        <v>0</v>
      </c>
      <c r="P110" s="129">
        <v>0</v>
      </c>
      <c r="Q110" s="79"/>
      <c r="R110" s="79"/>
      <c r="S110" s="79"/>
      <c r="T110" s="79"/>
      <c r="U110" s="79"/>
      <c r="V110" s="79"/>
      <c r="W110" s="79"/>
      <c r="X110" s="79"/>
      <c r="Y110" s="79"/>
      <c r="Z110" s="192">
        <f t="shared" si="47"/>
        <v>0</v>
      </c>
      <c r="AA110" s="79"/>
      <c r="AB110" s="79"/>
      <c r="AC110" s="79"/>
      <c r="AD110" s="79"/>
      <c r="AE110" s="79"/>
      <c r="AF110" s="79"/>
      <c r="AG110" s="79"/>
      <c r="AH110" s="79"/>
      <c r="AI110" s="79"/>
      <c r="AJ110" s="18"/>
    </row>
    <row r="111" spans="1:36" x14ac:dyDescent="0.25">
      <c r="A111" s="375"/>
      <c r="B111" s="46" t="s">
        <v>168</v>
      </c>
      <c r="C111" s="48" t="s">
        <v>138</v>
      </c>
      <c r="D111" s="306">
        <f>SUM(Ahualulco!D108,Alaquines!D108,Aquismon!D108,ArmadillodelosInfante!D108,AxtladeTerrazas!D108,Catorce!D108,Cedral!D108,Cerritos!D108,CerrodeSanPedro!D108,Charcas!D108,CiudadFernandez!D108,CiudadValles!D108,CiudaddelMaiz!D108,Coxcatlan!D108,Cardenas!D108,Ebano!D108,ElNaranjo!D108,Guadalcazar!D108,Huehuetlan!D108,Lagunillas!D108,Matehuala!D108,Matlapa!D108,MexquiticdeCarmona!D108,Moctezuma!D108,Rayon!D108,Rioverde!D108,Salinas!D108,SanAntonio!D108,SanCirodeAcosta!D108,SanLuisPotosi!D108,SanMartinChalchicuautla!D108,SanNicolasTolentino!D108,SanVicenteTancuayalab!D108,SantaCatarina!D108,SantaMariadelRio!D108,SantoDomingo!D108,SoledaddeGracianoSanchez!D108,Tamasopo!D108,Tamazunchale!D108,Tampacan!D108,TampamolonCorona!D108,Tamuin!D108,Tancanhuitz!D108,Tanlajas!D108,TanquiandeEscobedo!D108,TierraNueva!D108,Vanegas!D108,Venado!D108,VillaHidalgo!D108,VillaJuarez!D108,VilladeArista!D108,VilladeArriaga!D108,VilladeGuadalupe!D108,VilladeRamos!D108,VilladeReyes!D108,VilladelaPaz!D108,Xilitla!D108,Zaragoza!D108)</f>
        <v>0</v>
      </c>
      <c r="E111" s="126">
        <v>0</v>
      </c>
      <c r="F111" s="79"/>
      <c r="G111" s="79"/>
      <c r="H111" s="79"/>
      <c r="I111" s="79"/>
      <c r="J111" s="79"/>
      <c r="K111" s="79"/>
      <c r="L111" s="79"/>
      <c r="M111" s="79"/>
      <c r="N111" s="315"/>
      <c r="O111" s="306">
        <f>SUM(Ahualulco!F108,Alaquines!F108,Aquismon!F108,ArmadillodelosInfante!F108,AxtladeTerrazas!F108,Catorce!F108,Cedral!F108,Cerritos!F108,CerrodeSanPedro!F108,Charcas!F108,CiudadFernandez!F108,CiudadValles!F108,CiudaddelMaiz!F108,Coxcatlan!F108,Cardenas!F108,Ebano!F108,ElNaranjo!F108,Guadalcazar!F108,Huehuetlan!F108,Lagunillas!F108,Matehuala!F108,Matlapa!F108,MexquiticdeCarmona!F108,Moctezuma!F108,Rayon!F108,Rioverde!F108,Salinas!F108,SanAntonio!F108,SanCirodeAcosta!F108,SanLuisPotosi!F108,SanMartinChalchicuautla!F108,SanNicolasTolentino!F108,SanVicenteTancuayalab!F108,SantaCatarina!F108,SantaMariadelRio!F108,SantoDomingo!F108,SoledaddeGracianoSanchez!F108,Tamasopo!F108,Tamazunchale!F108,Tampacan!F108,TampamolonCorona!F108,Tamuin!F108,Tancanhuitz!F108,Tanlajas!F108,TanquiandeEscobedo!F108,TierraNueva!F108,Vanegas!F108,Venado!F108,VillaHidalgo!F108,VillaJuarez!F108,VilladeArista!F108,VilladeArriaga!F108,VilladeGuadalupe!F108,VilladeRamos!F108,VilladeReyes!F108,VilladelaPaz!F108,Xilitla!F108,Zaragoza!F108)</f>
        <v>2</v>
      </c>
      <c r="P111" s="129">
        <v>2</v>
      </c>
      <c r="Q111" s="79"/>
      <c r="R111" s="79"/>
      <c r="S111" s="79"/>
      <c r="T111" s="79"/>
      <c r="U111" s="79"/>
      <c r="V111" s="79"/>
      <c r="W111" s="79"/>
      <c r="X111" s="79"/>
      <c r="Y111" s="79"/>
      <c r="Z111" s="192">
        <f t="shared" si="47"/>
        <v>2</v>
      </c>
      <c r="AA111" s="79"/>
      <c r="AB111" s="79"/>
      <c r="AC111" s="79"/>
      <c r="AD111" s="79"/>
      <c r="AE111" s="79"/>
      <c r="AF111" s="79"/>
      <c r="AG111" s="79"/>
      <c r="AH111" s="79"/>
      <c r="AI111" s="79"/>
      <c r="AJ111" s="18"/>
    </row>
    <row r="112" spans="1:36" ht="25.5" customHeight="1" x14ac:dyDescent="0.25">
      <c r="A112" s="375"/>
      <c r="B112" s="44" t="s">
        <v>169</v>
      </c>
      <c r="C112" s="57" t="s">
        <v>170</v>
      </c>
      <c r="D112" s="308">
        <f>SUM(Ahualulco!D109,Alaquines!D109,Aquismon!D109,ArmadillodelosInfante!D109,AxtladeTerrazas!D109,Catorce!D109,Cedral!D109,Cerritos!D109,CerrodeSanPedro!D109,Charcas!D109,CiudadFernandez!D109,CiudadValles!D109,CiudaddelMaiz!D109,Coxcatlan!D109,Cardenas!D109,Ebano!D109,ElNaranjo!D109,Guadalcazar!D109,Huehuetlan!D109,Lagunillas!D109,Matehuala!D109,Matlapa!D109,MexquiticdeCarmona!D109,Moctezuma!D109,Rayon!D109,Rioverde!D109,Salinas!D109,SanAntonio!D109,SanCirodeAcosta!D109,SanLuisPotosi!D109,SanMartinChalchicuautla!D109,SanNicolasTolentino!D109,SanVicenteTancuayalab!D109,SantaCatarina!D109,SantaMariadelRio!D109,SantoDomingo!D109,SoledaddeGracianoSanchez!D109,Tamasopo!D109,Tamazunchale!D109,Tampacan!D109,TampamolonCorona!D109,Tamuin!D109,Tancanhuitz!D109,Tanlajas!D109,TanquiandeEscobedo!D109,TierraNueva!D109,Vanegas!D109,Venado!D109,VillaHidalgo!D109,VillaJuarez!D109,VilladeArista!D109,VilladeArriaga!D109,VilladeGuadalupe!D109,VilladeRamos!D109,VilladeReyes!D109,VilladelaPaz!D109,Xilitla!D109,Zaragoza!D109)</f>
        <v>0</v>
      </c>
      <c r="E112" s="196">
        <f>SUM(E113:E114)</f>
        <v>0</v>
      </c>
      <c r="F112" s="79"/>
      <c r="G112" s="79"/>
      <c r="H112" s="79"/>
      <c r="I112" s="79"/>
      <c r="J112" s="79"/>
      <c r="K112" s="79"/>
      <c r="L112" s="79"/>
      <c r="M112" s="79"/>
      <c r="N112" s="315"/>
      <c r="O112" s="308">
        <f>SUM(Ahualulco!F109,Alaquines!F109,Aquismon!F109,ArmadillodelosInfante!F109,AxtladeTerrazas!F109,Catorce!F109,Cedral!F109,Cerritos!F109,CerrodeSanPedro!F109,Charcas!F109,CiudadFernandez!F109,CiudadValles!F109,CiudaddelMaiz!F109,Coxcatlan!F109,Cardenas!F109,Ebano!F109,ElNaranjo!F109,Guadalcazar!F109,Huehuetlan!F109,Lagunillas!F109,Matehuala!F109,Matlapa!F109,MexquiticdeCarmona!F109,Moctezuma!F109,Rayon!F109,Rioverde!F109,Salinas!F109,SanAntonio!F109,SanCirodeAcosta!F109,SanLuisPotosi!F109,SanMartinChalchicuautla!F109,SanNicolasTolentino!F109,SanVicenteTancuayalab!F109,SantaCatarina!F109,SantaMariadelRio!F109,SantoDomingo!F109,SoledaddeGracianoSanchez!F109,Tamasopo!F109,Tamazunchale!F109,Tampacan!F109,TampamolonCorona!F109,Tamuin!F109,Tancanhuitz!F109,Tanlajas!F109,TanquiandeEscobedo!F109,TierraNueva!F109,Vanegas!F109,Venado!F109,VillaHidalgo!F109,VillaJuarez!F109,VilladeArista!F109,VilladeArriaga!F109,VilladeGuadalupe!F109,VilladeRamos!F109,VilladeReyes!F109,VilladelaPaz!F109,Xilitla!F109,Zaragoza!F109)</f>
        <v>5</v>
      </c>
      <c r="P112" s="180">
        <f>SUM(P113:P114)</f>
        <v>5</v>
      </c>
      <c r="Q112" s="79"/>
      <c r="R112" s="79"/>
      <c r="S112" s="79"/>
      <c r="T112" s="79"/>
      <c r="U112" s="79"/>
      <c r="V112" s="79"/>
      <c r="W112" s="79"/>
      <c r="X112" s="79"/>
      <c r="Y112" s="79"/>
      <c r="Z112" s="192">
        <f t="shared" si="47"/>
        <v>5</v>
      </c>
      <c r="AA112" s="79"/>
      <c r="AB112" s="79"/>
      <c r="AC112" s="79"/>
      <c r="AD112" s="79"/>
      <c r="AE112" s="79"/>
      <c r="AF112" s="79"/>
      <c r="AG112" s="79"/>
      <c r="AH112" s="79"/>
      <c r="AI112" s="79"/>
      <c r="AJ112" s="18"/>
    </row>
    <row r="113" spans="1:36" x14ac:dyDescent="0.25">
      <c r="A113" s="375"/>
      <c r="B113" s="46" t="s">
        <v>171</v>
      </c>
      <c r="C113" s="48" t="s">
        <v>136</v>
      </c>
      <c r="D113" s="306">
        <f>SUM(Ahualulco!D110,Alaquines!D110,Aquismon!D110,ArmadillodelosInfante!D110,AxtladeTerrazas!D110,Catorce!D110,Cedral!D110,Cerritos!D110,CerrodeSanPedro!D110,Charcas!D110,CiudadFernandez!D110,CiudadValles!D110,CiudaddelMaiz!D110,Coxcatlan!D110,Cardenas!D110,Ebano!D110,ElNaranjo!D110,Guadalcazar!D110,Huehuetlan!D110,Lagunillas!D110,Matehuala!D110,Matlapa!D110,MexquiticdeCarmona!D110,Moctezuma!D110,Rayon!D110,Rioverde!D110,Salinas!D110,SanAntonio!D110,SanCirodeAcosta!D110,SanLuisPotosi!D110,SanMartinChalchicuautla!D110,SanNicolasTolentino!D110,SanVicenteTancuayalab!D110,SantaCatarina!D110,SantaMariadelRio!D110,SantoDomingo!D110,SoledaddeGracianoSanchez!D110,Tamasopo!D110,Tamazunchale!D110,Tampacan!D110,TampamolonCorona!D110,Tamuin!D110,Tancanhuitz!D110,Tanlajas!D110,TanquiandeEscobedo!D110,TierraNueva!D110,Vanegas!D110,Venado!D110,VillaHidalgo!D110,VillaJuarez!D110,VilladeArista!D110,VilladeArriaga!D110,VilladeGuadalupe!D110,VilladeRamos!D110,VilladeReyes!D110,VilladelaPaz!D110,Xilitla!D110,Zaragoza!D110)</f>
        <v>0</v>
      </c>
      <c r="E113" s="126">
        <v>0</v>
      </c>
      <c r="F113" s="79"/>
      <c r="G113" s="79"/>
      <c r="H113" s="79"/>
      <c r="I113" s="79"/>
      <c r="J113" s="79"/>
      <c r="K113" s="79"/>
      <c r="L113" s="79"/>
      <c r="M113" s="79"/>
      <c r="N113" s="315"/>
      <c r="O113" s="306">
        <f>SUM(Ahualulco!F110,Alaquines!F110,Aquismon!F110,ArmadillodelosInfante!F110,AxtladeTerrazas!F110,Catorce!F110,Cedral!F110,Cerritos!F110,CerrodeSanPedro!F110,Charcas!F110,CiudadFernandez!F110,CiudadValles!F110,CiudaddelMaiz!F110,Coxcatlan!F110,Cardenas!F110,Ebano!F110,ElNaranjo!F110,Guadalcazar!F110,Huehuetlan!F110,Lagunillas!F110,Matehuala!F110,Matlapa!F110,MexquiticdeCarmona!F110,Moctezuma!F110,Rayon!F110,Rioverde!F110,Salinas!F110,SanAntonio!F110,SanCirodeAcosta!F110,SanLuisPotosi!F110,SanMartinChalchicuautla!F110,SanNicolasTolentino!F110,SanVicenteTancuayalab!F110,SantaCatarina!F110,SantaMariadelRio!F110,SantoDomingo!F110,SoledaddeGracianoSanchez!F110,Tamasopo!F110,Tamazunchale!F110,Tampacan!F110,TampamolonCorona!F110,Tamuin!F110,Tancanhuitz!F110,Tanlajas!F110,TanquiandeEscobedo!F110,TierraNueva!F110,Vanegas!F110,Venado!F110,VillaHidalgo!F110,VillaJuarez!F110,VilladeArista!F110,VilladeArriaga!F110,VilladeGuadalupe!F110,VilladeRamos!F110,VilladeReyes!F110,VilladelaPaz!F110,Xilitla!F110,Zaragoza!F110)</f>
        <v>4</v>
      </c>
      <c r="P113" s="129">
        <v>4</v>
      </c>
      <c r="Q113" s="79"/>
      <c r="R113" s="79"/>
      <c r="S113" s="79"/>
      <c r="T113" s="79"/>
      <c r="U113" s="79"/>
      <c r="V113" s="79"/>
      <c r="W113" s="79"/>
      <c r="X113" s="79"/>
      <c r="Y113" s="79"/>
      <c r="Z113" s="192">
        <f t="shared" si="47"/>
        <v>4</v>
      </c>
      <c r="AA113" s="79"/>
      <c r="AB113" s="79"/>
      <c r="AC113" s="79"/>
      <c r="AD113" s="79"/>
      <c r="AE113" s="79"/>
      <c r="AF113" s="79"/>
      <c r="AG113" s="79"/>
      <c r="AH113" s="79"/>
      <c r="AI113" s="79"/>
      <c r="AJ113" s="18"/>
    </row>
    <row r="114" spans="1:36" x14ac:dyDescent="0.25">
      <c r="A114" s="375"/>
      <c r="B114" s="46" t="s">
        <v>172</v>
      </c>
      <c r="C114" s="48" t="s">
        <v>138</v>
      </c>
      <c r="D114" s="306">
        <f>SUM(Ahualulco!D111,Alaquines!D111,Aquismon!D111,ArmadillodelosInfante!D111,AxtladeTerrazas!D111,Catorce!D111,Cedral!D111,Cerritos!D111,CerrodeSanPedro!D111,Charcas!D111,CiudadFernandez!D111,CiudadValles!D111,CiudaddelMaiz!D111,Coxcatlan!D111,Cardenas!D111,Ebano!D111,ElNaranjo!D111,Guadalcazar!D111,Huehuetlan!D111,Lagunillas!D111,Matehuala!D111,Matlapa!D111,MexquiticdeCarmona!D111,Moctezuma!D111,Rayon!D111,Rioverde!D111,Salinas!D111,SanAntonio!D111,SanCirodeAcosta!D111,SanLuisPotosi!D111,SanMartinChalchicuautla!D111,SanNicolasTolentino!D111,SanVicenteTancuayalab!D111,SantaCatarina!D111,SantaMariadelRio!D111,SantoDomingo!D111,SoledaddeGracianoSanchez!D111,Tamasopo!D111,Tamazunchale!D111,Tampacan!D111,TampamolonCorona!D111,Tamuin!D111,Tancanhuitz!D111,Tanlajas!D111,TanquiandeEscobedo!D111,TierraNueva!D111,Vanegas!D111,Venado!D111,VillaHidalgo!D111,VillaJuarez!D111,VilladeArista!D111,VilladeArriaga!D111,VilladeGuadalupe!D111,VilladeRamos!D111,VilladeReyes!D111,VilladelaPaz!D111,Xilitla!D111,Zaragoza!D111)</f>
        <v>0</v>
      </c>
      <c r="E114" s="126">
        <v>0</v>
      </c>
      <c r="F114" s="79"/>
      <c r="G114" s="79"/>
      <c r="H114" s="79"/>
      <c r="I114" s="79"/>
      <c r="J114" s="79"/>
      <c r="K114" s="79"/>
      <c r="L114" s="79"/>
      <c r="M114" s="79"/>
      <c r="N114" s="315"/>
      <c r="O114" s="306">
        <f>SUM(Ahualulco!F111,Alaquines!F111,Aquismon!F111,ArmadillodelosInfante!F111,AxtladeTerrazas!F111,Catorce!F111,Cedral!F111,Cerritos!F111,CerrodeSanPedro!F111,Charcas!F111,CiudadFernandez!F111,CiudadValles!F111,CiudaddelMaiz!F111,Coxcatlan!F111,Cardenas!F111,Ebano!F111,ElNaranjo!F111,Guadalcazar!F111,Huehuetlan!F111,Lagunillas!F111,Matehuala!F111,Matlapa!F111,MexquiticdeCarmona!F111,Moctezuma!F111,Rayon!F111,Rioverde!F111,Salinas!F111,SanAntonio!F111,SanCirodeAcosta!F111,SanLuisPotosi!F111,SanMartinChalchicuautla!F111,SanNicolasTolentino!F111,SanVicenteTancuayalab!F111,SantaCatarina!F111,SantaMariadelRio!F111,SantoDomingo!F111,SoledaddeGracianoSanchez!F111,Tamasopo!F111,Tamazunchale!F111,Tampacan!F111,TampamolonCorona!F111,Tamuin!F111,Tancanhuitz!F111,Tanlajas!F111,TanquiandeEscobedo!F111,TierraNueva!F111,Vanegas!F111,Venado!F111,VillaHidalgo!F111,VillaJuarez!F111,VilladeArista!F111,VilladeArriaga!F111,VilladeGuadalupe!F111,VilladeRamos!F111,VilladeReyes!F111,VilladelaPaz!F111,Xilitla!F111,Zaragoza!F111)</f>
        <v>1</v>
      </c>
      <c r="P114" s="129">
        <v>1</v>
      </c>
      <c r="Q114" s="79"/>
      <c r="R114" s="79"/>
      <c r="S114" s="79"/>
      <c r="T114" s="79"/>
      <c r="U114" s="79"/>
      <c r="V114" s="79"/>
      <c r="W114" s="79"/>
      <c r="X114" s="79"/>
      <c r="Y114" s="79"/>
      <c r="Z114" s="192">
        <f t="shared" si="47"/>
        <v>1</v>
      </c>
      <c r="AA114" s="79"/>
      <c r="AB114" s="79"/>
      <c r="AC114" s="79"/>
      <c r="AD114" s="79"/>
      <c r="AE114" s="79"/>
      <c r="AF114" s="79"/>
      <c r="AG114" s="79"/>
      <c r="AH114" s="79"/>
      <c r="AI114" s="79"/>
      <c r="AJ114" s="18"/>
    </row>
    <row r="115" spans="1:36" ht="25.5" customHeight="1" x14ac:dyDescent="0.25">
      <c r="A115" s="375"/>
      <c r="B115" s="44" t="s">
        <v>173</v>
      </c>
      <c r="C115" s="57" t="s">
        <v>174</v>
      </c>
      <c r="D115" s="308">
        <f>SUM(Ahualulco!D112,Alaquines!D112,Aquismon!D112,ArmadillodelosInfante!D112,AxtladeTerrazas!D112,Catorce!D112,Cedral!D112,Cerritos!D112,CerrodeSanPedro!D112,Charcas!D112,CiudadFernandez!D112,CiudadValles!D112,CiudaddelMaiz!D112,Coxcatlan!D112,Cardenas!D112,Ebano!D112,ElNaranjo!D112,Guadalcazar!D112,Huehuetlan!D112,Lagunillas!D112,Matehuala!D112,Matlapa!D112,MexquiticdeCarmona!D112,Moctezuma!D112,Rayon!D112,Rioverde!D112,Salinas!D112,SanAntonio!D112,SanCirodeAcosta!D112,SanLuisPotosi!D112,SanMartinChalchicuautla!D112,SanNicolasTolentino!D112,SanVicenteTancuayalab!D112,SantaCatarina!D112,SantaMariadelRio!D112,SantoDomingo!D112,SoledaddeGracianoSanchez!D112,Tamasopo!D112,Tamazunchale!D112,Tampacan!D112,TampamolonCorona!D112,Tamuin!D112,Tancanhuitz!D112,Tanlajas!D112,TanquiandeEscobedo!D112,TierraNueva!D112,Vanegas!D112,Venado!D112,VillaHidalgo!D112,VillaJuarez!D112,VilladeArista!D112,VilladeArriaga!D112,VilladeGuadalupe!D112,VilladeRamos!D112,VilladeReyes!D112,VilladelaPaz!D112,Xilitla!D112,Zaragoza!D112)</f>
        <v>0</v>
      </c>
      <c r="E115" s="196">
        <f>SUM(E116:E117)</f>
        <v>0</v>
      </c>
      <c r="F115" s="79"/>
      <c r="G115" s="79"/>
      <c r="H115" s="79"/>
      <c r="I115" s="79"/>
      <c r="J115" s="79"/>
      <c r="K115" s="79"/>
      <c r="L115" s="79"/>
      <c r="M115" s="79"/>
      <c r="N115" s="315"/>
      <c r="O115" s="308">
        <f>SUM(Ahualulco!F112,Alaquines!F112,Aquismon!F112,ArmadillodelosInfante!F112,AxtladeTerrazas!F112,Catorce!F112,Cedral!F112,Cerritos!F112,CerrodeSanPedro!F112,Charcas!F112,CiudadFernandez!F112,CiudadValles!F112,CiudaddelMaiz!F112,Coxcatlan!F112,Cardenas!F112,Ebano!F112,ElNaranjo!F112,Guadalcazar!F112,Huehuetlan!F112,Lagunillas!F112,Matehuala!F112,Matlapa!F112,MexquiticdeCarmona!F112,Moctezuma!F112,Rayon!F112,Rioverde!F112,Salinas!F112,SanAntonio!F112,SanCirodeAcosta!F112,SanLuisPotosi!F112,SanMartinChalchicuautla!F112,SanNicolasTolentino!F112,SanVicenteTancuayalab!F112,SantaCatarina!F112,SantaMariadelRio!F112,SantoDomingo!F112,SoledaddeGracianoSanchez!F112,Tamasopo!F112,Tamazunchale!F112,Tampacan!F112,TampamolonCorona!F112,Tamuin!F112,Tancanhuitz!F112,Tanlajas!F112,TanquiandeEscobedo!F112,TierraNueva!F112,Vanegas!F112,Venado!F112,VillaHidalgo!F112,VillaJuarez!F112,VilladeArista!F112,VilladeArriaga!F112,VilladeGuadalupe!F112,VilladeRamos!F112,VilladeReyes!F112,VilladelaPaz!F112,Xilitla!F112,Zaragoza!F112)</f>
        <v>4</v>
      </c>
      <c r="P115" s="180">
        <f>SUM(P116:P117)</f>
        <v>4</v>
      </c>
      <c r="Q115" s="79"/>
      <c r="R115" s="79"/>
      <c r="S115" s="79"/>
      <c r="T115" s="79"/>
      <c r="U115" s="79"/>
      <c r="V115" s="79"/>
      <c r="W115" s="79"/>
      <c r="X115" s="79"/>
      <c r="Y115" s="79"/>
      <c r="Z115" s="192">
        <f t="shared" si="47"/>
        <v>4</v>
      </c>
      <c r="AA115" s="79"/>
      <c r="AB115" s="79"/>
      <c r="AC115" s="79"/>
      <c r="AD115" s="79"/>
      <c r="AE115" s="79"/>
      <c r="AF115" s="79"/>
      <c r="AG115" s="79"/>
      <c r="AH115" s="79"/>
      <c r="AI115" s="79"/>
      <c r="AJ115" s="18"/>
    </row>
    <row r="116" spans="1:36" x14ac:dyDescent="0.25">
      <c r="A116" s="375"/>
      <c r="B116" s="46" t="s">
        <v>175</v>
      </c>
      <c r="C116" s="48" t="s">
        <v>136</v>
      </c>
      <c r="D116" s="306">
        <f>SUM(Ahualulco!D113,Alaquines!D113,Aquismon!D113,ArmadillodelosInfante!D113,AxtladeTerrazas!D113,Catorce!D113,Cedral!D113,Cerritos!D113,CerrodeSanPedro!D113,Charcas!D113,CiudadFernandez!D113,CiudadValles!D113,CiudaddelMaiz!D113,Coxcatlan!D113,Cardenas!D113,Ebano!D113,ElNaranjo!D113,Guadalcazar!D113,Huehuetlan!D113,Lagunillas!D113,Matehuala!D113,Matlapa!D113,MexquiticdeCarmona!D113,Moctezuma!D113,Rayon!D113,Rioverde!D113,Salinas!D113,SanAntonio!D113,SanCirodeAcosta!D113,SanLuisPotosi!D113,SanMartinChalchicuautla!D113,SanNicolasTolentino!D113,SanVicenteTancuayalab!D113,SantaCatarina!D113,SantaMariadelRio!D113,SantoDomingo!D113,SoledaddeGracianoSanchez!D113,Tamasopo!D113,Tamazunchale!D113,Tampacan!D113,TampamolonCorona!D113,Tamuin!D113,Tancanhuitz!D113,Tanlajas!D113,TanquiandeEscobedo!D113,TierraNueva!D113,Vanegas!D113,Venado!D113,VillaHidalgo!D113,VillaJuarez!D113,VilladeArista!D113,VilladeArriaga!D113,VilladeGuadalupe!D113,VilladeRamos!D113,VilladeReyes!D113,VilladelaPaz!D113,Xilitla!D113,Zaragoza!D113)</f>
        <v>0</v>
      </c>
      <c r="E116" s="126">
        <v>0</v>
      </c>
      <c r="F116" s="79"/>
      <c r="G116" s="79"/>
      <c r="H116" s="79"/>
      <c r="I116" s="79"/>
      <c r="J116" s="79"/>
      <c r="K116" s="79"/>
      <c r="L116" s="79"/>
      <c r="M116" s="79"/>
      <c r="N116" s="315"/>
      <c r="O116" s="306">
        <f>SUM(Ahualulco!F113,Alaquines!F113,Aquismon!F113,ArmadillodelosInfante!F113,AxtladeTerrazas!F113,Catorce!F113,Cedral!F113,Cerritos!F113,CerrodeSanPedro!F113,Charcas!F113,CiudadFernandez!F113,CiudadValles!F113,CiudaddelMaiz!F113,Coxcatlan!F113,Cardenas!F113,Ebano!F113,ElNaranjo!F113,Guadalcazar!F113,Huehuetlan!F113,Lagunillas!F113,Matehuala!F113,Matlapa!F113,MexquiticdeCarmona!F113,Moctezuma!F113,Rayon!F113,Rioverde!F113,Salinas!F113,SanAntonio!F113,SanCirodeAcosta!F113,SanLuisPotosi!F113,SanMartinChalchicuautla!F113,SanNicolasTolentino!F113,SanVicenteTancuayalab!F113,SantaCatarina!F113,SantaMariadelRio!F113,SantoDomingo!F113,SoledaddeGracianoSanchez!F113,Tamasopo!F113,Tamazunchale!F113,Tampacan!F113,TampamolonCorona!F113,Tamuin!F113,Tancanhuitz!F113,Tanlajas!F113,TanquiandeEscobedo!F113,TierraNueva!F113,Vanegas!F113,Venado!F113,VillaHidalgo!F113,VillaJuarez!F113,VilladeArista!F113,VilladeArriaga!F113,VilladeGuadalupe!F113,VilladeRamos!F113,VilladeReyes!F113,VilladelaPaz!F113,Xilitla!F113,Zaragoza!F113)</f>
        <v>1</v>
      </c>
      <c r="P116" s="129">
        <v>1</v>
      </c>
      <c r="Q116" s="79"/>
      <c r="R116" s="79"/>
      <c r="S116" s="79"/>
      <c r="T116" s="79"/>
      <c r="U116" s="79"/>
      <c r="V116" s="79"/>
      <c r="W116" s="79"/>
      <c r="X116" s="79"/>
      <c r="Y116" s="79"/>
      <c r="Z116" s="192">
        <f t="shared" si="47"/>
        <v>1</v>
      </c>
      <c r="AA116" s="79"/>
      <c r="AB116" s="79"/>
      <c r="AC116" s="79"/>
      <c r="AD116" s="79"/>
      <c r="AE116" s="79"/>
      <c r="AF116" s="79"/>
      <c r="AG116" s="79"/>
      <c r="AH116" s="79"/>
      <c r="AI116" s="79"/>
      <c r="AJ116" s="18"/>
    </row>
    <row r="117" spans="1:36" x14ac:dyDescent="0.25">
      <c r="A117" s="375"/>
      <c r="B117" s="46" t="s">
        <v>176</v>
      </c>
      <c r="C117" s="48" t="s">
        <v>138</v>
      </c>
      <c r="D117" s="306">
        <f>SUM(Ahualulco!D114,Alaquines!D114,Aquismon!D114,ArmadillodelosInfante!D114,AxtladeTerrazas!D114,Catorce!D114,Cedral!D114,Cerritos!D114,CerrodeSanPedro!D114,Charcas!D114,CiudadFernandez!D114,CiudadValles!D114,CiudaddelMaiz!D114,Coxcatlan!D114,Cardenas!D114,Ebano!D114,ElNaranjo!D114,Guadalcazar!D114,Huehuetlan!D114,Lagunillas!D114,Matehuala!D114,Matlapa!D114,MexquiticdeCarmona!D114,Moctezuma!D114,Rayon!D114,Rioverde!D114,Salinas!D114,SanAntonio!D114,SanCirodeAcosta!D114,SanLuisPotosi!D114,SanMartinChalchicuautla!D114,SanNicolasTolentino!D114,SanVicenteTancuayalab!D114,SantaCatarina!D114,SantaMariadelRio!D114,SantoDomingo!D114,SoledaddeGracianoSanchez!D114,Tamasopo!D114,Tamazunchale!D114,Tampacan!D114,TampamolonCorona!D114,Tamuin!D114,Tancanhuitz!D114,Tanlajas!D114,TanquiandeEscobedo!D114,TierraNueva!D114,Vanegas!D114,Venado!D114,VillaHidalgo!D114,VillaJuarez!D114,VilladeArista!D114,VilladeArriaga!D114,VilladeGuadalupe!D114,VilladeRamos!D114,VilladeReyes!D114,VilladelaPaz!D114,Xilitla!D114,Zaragoza!D114)</f>
        <v>0</v>
      </c>
      <c r="E117" s="126">
        <v>0</v>
      </c>
      <c r="F117" s="79"/>
      <c r="G117" s="79"/>
      <c r="H117" s="79"/>
      <c r="I117" s="79"/>
      <c r="J117" s="79"/>
      <c r="K117" s="79"/>
      <c r="L117" s="79"/>
      <c r="M117" s="79"/>
      <c r="N117" s="315"/>
      <c r="O117" s="306">
        <f>SUM(Ahualulco!F114,Alaquines!F114,Aquismon!F114,ArmadillodelosInfante!F114,AxtladeTerrazas!F114,Catorce!F114,Cedral!F114,Cerritos!F114,CerrodeSanPedro!F114,Charcas!F114,CiudadFernandez!F114,CiudadValles!F114,CiudaddelMaiz!F114,Coxcatlan!F114,Cardenas!F114,Ebano!F114,ElNaranjo!F114,Guadalcazar!F114,Huehuetlan!F114,Lagunillas!F114,Matehuala!F114,Matlapa!F114,MexquiticdeCarmona!F114,Moctezuma!F114,Rayon!F114,Rioverde!F114,Salinas!F114,SanAntonio!F114,SanCirodeAcosta!F114,SanLuisPotosi!F114,SanMartinChalchicuautla!F114,SanNicolasTolentino!F114,SanVicenteTancuayalab!F114,SantaCatarina!F114,SantaMariadelRio!F114,SantoDomingo!F114,SoledaddeGracianoSanchez!F114,Tamasopo!F114,Tamazunchale!F114,Tampacan!F114,TampamolonCorona!F114,Tamuin!F114,Tancanhuitz!F114,Tanlajas!F114,TanquiandeEscobedo!F114,TierraNueva!F114,Vanegas!F114,Venado!F114,VillaHidalgo!F114,VillaJuarez!F114,VilladeArista!F114,VilladeArriaga!F114,VilladeGuadalupe!F114,VilladeRamos!F114,VilladeReyes!F114,VilladelaPaz!F114,Xilitla!F114,Zaragoza!F114)</f>
        <v>3</v>
      </c>
      <c r="P117" s="129">
        <v>3</v>
      </c>
      <c r="Q117" s="79"/>
      <c r="R117" s="79"/>
      <c r="S117" s="79"/>
      <c r="T117" s="79"/>
      <c r="U117" s="79"/>
      <c r="V117" s="79"/>
      <c r="W117" s="79"/>
      <c r="X117" s="79"/>
      <c r="Y117" s="79"/>
      <c r="Z117" s="192">
        <f t="shared" si="47"/>
        <v>3</v>
      </c>
      <c r="AA117" s="79"/>
      <c r="AB117" s="79"/>
      <c r="AC117" s="79"/>
      <c r="AD117" s="79"/>
      <c r="AE117" s="79"/>
      <c r="AF117" s="79"/>
      <c r="AG117" s="79"/>
      <c r="AH117" s="79"/>
      <c r="AI117" s="79"/>
      <c r="AJ117" s="18"/>
    </row>
    <row r="118" spans="1:36" x14ac:dyDescent="0.25">
      <c r="A118" s="375"/>
      <c r="B118" s="44" t="s">
        <v>177</v>
      </c>
      <c r="C118" s="57" t="s">
        <v>178</v>
      </c>
      <c r="D118" s="308">
        <f>SUM(Ahualulco!D115,Alaquines!D115,Aquismon!D115,ArmadillodelosInfante!D115,AxtladeTerrazas!D115,Catorce!D115,Cedral!D115,Cerritos!D115,CerrodeSanPedro!D115,Charcas!D115,CiudadFernandez!D115,CiudadValles!D115,CiudaddelMaiz!D115,Coxcatlan!D115,Cardenas!D115,Ebano!D115,ElNaranjo!D115,Guadalcazar!D115,Huehuetlan!D115,Lagunillas!D115,Matehuala!D115,Matlapa!D115,MexquiticdeCarmona!D115,Moctezuma!D115,Rayon!D115,Rioverde!D115,Salinas!D115,SanAntonio!D115,SanCirodeAcosta!D115,SanLuisPotosi!D115,SanMartinChalchicuautla!D115,SanNicolasTolentino!D115,SanVicenteTancuayalab!D115,SantaCatarina!D115,SantaMariadelRio!D115,SantoDomingo!D115,SoledaddeGracianoSanchez!D115,Tamasopo!D115,Tamazunchale!D115,Tampacan!D115,TampamolonCorona!D115,Tamuin!D115,Tancanhuitz!D115,Tanlajas!D115,TanquiandeEscobedo!D115,TierraNueva!D115,Vanegas!D115,Venado!D115,VillaHidalgo!D115,VillaJuarez!D115,VilladeArista!D115,VilladeArriaga!D115,VilladeGuadalupe!D115,VilladeRamos!D115,VilladeReyes!D115,VilladelaPaz!D115,Xilitla!D115,Zaragoza!D115)</f>
        <v>0</v>
      </c>
      <c r="E118" s="196">
        <f>SUM(E119:E120)</f>
        <v>0</v>
      </c>
      <c r="F118" s="79"/>
      <c r="G118" s="79"/>
      <c r="H118" s="79"/>
      <c r="I118" s="79"/>
      <c r="J118" s="79"/>
      <c r="K118" s="79"/>
      <c r="L118" s="79"/>
      <c r="M118" s="79"/>
      <c r="N118" s="315"/>
      <c r="O118" s="308">
        <f>SUM(Ahualulco!F115,Alaquines!F115,Aquismon!F115,ArmadillodelosInfante!F115,AxtladeTerrazas!F115,Catorce!F115,Cedral!F115,Cerritos!F115,CerrodeSanPedro!F115,Charcas!F115,CiudadFernandez!F115,CiudadValles!F115,CiudaddelMaiz!F115,Coxcatlan!F115,Cardenas!F115,Ebano!F115,ElNaranjo!F115,Guadalcazar!F115,Huehuetlan!F115,Lagunillas!F115,Matehuala!F115,Matlapa!F115,MexquiticdeCarmona!F115,Moctezuma!F115,Rayon!F115,Rioverde!F115,Salinas!F115,SanAntonio!F115,SanCirodeAcosta!F115,SanLuisPotosi!F115,SanMartinChalchicuautla!F115,SanNicolasTolentino!F115,SanVicenteTancuayalab!F115,SantaCatarina!F115,SantaMariadelRio!F115,SantoDomingo!F115,SoledaddeGracianoSanchez!F115,Tamasopo!F115,Tamazunchale!F115,Tampacan!F115,TampamolonCorona!F115,Tamuin!F115,Tancanhuitz!F115,Tanlajas!F115,TanquiandeEscobedo!F115,TierraNueva!F115,Vanegas!F115,Venado!F115,VillaHidalgo!F115,VillaJuarez!F115,VilladeArista!F115,VilladeArriaga!F115,VilladeGuadalupe!F115,VilladeRamos!F115,VilladeReyes!F115,VilladelaPaz!F115,Xilitla!F115,Zaragoza!F115)</f>
        <v>0</v>
      </c>
      <c r="P118" s="180">
        <f>SUM(P119:P120)</f>
        <v>0</v>
      </c>
      <c r="Q118" s="79"/>
      <c r="R118" s="79"/>
      <c r="S118" s="79"/>
      <c r="T118" s="79"/>
      <c r="U118" s="79"/>
      <c r="V118" s="79"/>
      <c r="W118" s="79"/>
      <c r="X118" s="79"/>
      <c r="Y118" s="79"/>
      <c r="Z118" s="192">
        <f t="shared" si="47"/>
        <v>0</v>
      </c>
      <c r="AA118" s="79"/>
      <c r="AB118" s="79"/>
      <c r="AC118" s="79"/>
      <c r="AD118" s="79"/>
      <c r="AE118" s="79"/>
      <c r="AF118" s="79"/>
      <c r="AG118" s="79"/>
      <c r="AH118" s="79"/>
      <c r="AI118" s="79"/>
      <c r="AJ118" s="18"/>
    </row>
    <row r="119" spans="1:36" x14ac:dyDescent="0.25">
      <c r="A119" s="375"/>
      <c r="B119" s="46" t="s">
        <v>179</v>
      </c>
      <c r="C119" s="48" t="s">
        <v>136</v>
      </c>
      <c r="D119" s="306">
        <f>SUM(Ahualulco!D116,Alaquines!D116,Aquismon!D116,ArmadillodelosInfante!D116,AxtladeTerrazas!D116,Catorce!D116,Cedral!D116,Cerritos!D116,CerrodeSanPedro!D116,Charcas!D116,CiudadFernandez!D116,CiudadValles!D116,CiudaddelMaiz!D116,Coxcatlan!D116,Cardenas!D116,Ebano!D116,ElNaranjo!D116,Guadalcazar!D116,Huehuetlan!D116,Lagunillas!D116,Matehuala!D116,Matlapa!D116,MexquiticdeCarmona!D116,Moctezuma!D116,Rayon!D116,Rioverde!D116,Salinas!D116,SanAntonio!D116,SanCirodeAcosta!D116,SanLuisPotosi!D116,SanMartinChalchicuautla!D116,SanNicolasTolentino!D116,SanVicenteTancuayalab!D116,SantaCatarina!D116,SantaMariadelRio!D116,SantoDomingo!D116,SoledaddeGracianoSanchez!D116,Tamasopo!D116,Tamazunchale!D116,Tampacan!D116,TampamolonCorona!D116,Tamuin!D116,Tancanhuitz!D116,Tanlajas!D116,TanquiandeEscobedo!D116,TierraNueva!D116,Vanegas!D116,Venado!D116,VillaHidalgo!D116,VillaJuarez!D116,VilladeArista!D116,VilladeArriaga!D116,VilladeGuadalupe!D116,VilladeRamos!D116,VilladeReyes!D116,VilladelaPaz!D116,Xilitla!D116,Zaragoza!D116)</f>
        <v>0</v>
      </c>
      <c r="E119" s="126">
        <v>0</v>
      </c>
      <c r="F119" s="79"/>
      <c r="G119" s="79"/>
      <c r="H119" s="79"/>
      <c r="I119" s="79"/>
      <c r="J119" s="79"/>
      <c r="K119" s="79"/>
      <c r="L119" s="79"/>
      <c r="M119" s="79"/>
      <c r="N119" s="315"/>
      <c r="O119" s="306">
        <f>SUM(Ahualulco!F116,Alaquines!F116,Aquismon!F116,ArmadillodelosInfante!F116,AxtladeTerrazas!F116,Catorce!F116,Cedral!F116,Cerritos!F116,CerrodeSanPedro!F116,Charcas!F116,CiudadFernandez!F116,CiudadValles!F116,CiudaddelMaiz!F116,Coxcatlan!F116,Cardenas!F116,Ebano!F116,ElNaranjo!F116,Guadalcazar!F116,Huehuetlan!F116,Lagunillas!F116,Matehuala!F116,Matlapa!F116,MexquiticdeCarmona!F116,Moctezuma!F116,Rayon!F116,Rioverde!F116,Salinas!F116,SanAntonio!F116,SanCirodeAcosta!F116,SanLuisPotosi!F116,SanMartinChalchicuautla!F116,SanNicolasTolentino!F116,SanVicenteTancuayalab!F116,SantaCatarina!F116,SantaMariadelRio!F116,SantoDomingo!F116,SoledaddeGracianoSanchez!F116,Tamasopo!F116,Tamazunchale!F116,Tampacan!F116,TampamolonCorona!F116,Tamuin!F116,Tancanhuitz!F116,Tanlajas!F116,TanquiandeEscobedo!F116,TierraNueva!F116,Vanegas!F116,Venado!F116,VillaHidalgo!F116,VillaJuarez!F116,VilladeArista!F116,VilladeArriaga!F116,VilladeGuadalupe!F116,VilladeRamos!F116,VilladeReyes!F116,VilladelaPaz!F116,Xilitla!F116,Zaragoza!F116)</f>
        <v>0</v>
      </c>
      <c r="P119" s="129">
        <v>0</v>
      </c>
      <c r="Q119" s="79"/>
      <c r="R119" s="79"/>
      <c r="S119" s="79"/>
      <c r="T119" s="79"/>
      <c r="U119" s="79"/>
      <c r="V119" s="79"/>
      <c r="W119" s="79"/>
      <c r="X119" s="79"/>
      <c r="Y119" s="79"/>
      <c r="Z119" s="192">
        <f t="shared" si="47"/>
        <v>0</v>
      </c>
      <c r="AA119" s="79"/>
      <c r="AB119" s="79"/>
      <c r="AC119" s="79"/>
      <c r="AD119" s="79"/>
      <c r="AE119" s="79"/>
      <c r="AF119" s="79"/>
      <c r="AG119" s="79"/>
      <c r="AH119" s="79"/>
      <c r="AI119" s="79"/>
      <c r="AJ119" s="18"/>
    </row>
    <row r="120" spans="1:36" x14ac:dyDescent="0.25">
      <c r="A120" s="375"/>
      <c r="B120" s="46" t="s">
        <v>180</v>
      </c>
      <c r="C120" s="48" t="s">
        <v>138</v>
      </c>
      <c r="D120" s="306">
        <f>SUM(Ahualulco!D117,Alaquines!D117,Aquismon!D117,ArmadillodelosInfante!D117,AxtladeTerrazas!D117,Catorce!D117,Cedral!D117,Cerritos!D117,CerrodeSanPedro!D117,Charcas!D117,CiudadFernandez!D117,CiudadValles!D117,CiudaddelMaiz!D117,Coxcatlan!D117,Cardenas!D117,Ebano!D117,ElNaranjo!D117,Guadalcazar!D117,Huehuetlan!D117,Lagunillas!D117,Matehuala!D117,Matlapa!D117,MexquiticdeCarmona!D117,Moctezuma!D117,Rayon!D117,Rioverde!D117,Salinas!D117,SanAntonio!D117,SanCirodeAcosta!D117,SanLuisPotosi!D117,SanMartinChalchicuautla!D117,SanNicolasTolentino!D117,SanVicenteTancuayalab!D117,SantaCatarina!D117,SantaMariadelRio!D117,SantoDomingo!D117,SoledaddeGracianoSanchez!D117,Tamasopo!D117,Tamazunchale!D117,Tampacan!D117,TampamolonCorona!D117,Tamuin!D117,Tancanhuitz!D117,Tanlajas!D117,TanquiandeEscobedo!D117,TierraNueva!D117,Vanegas!D117,Venado!D117,VillaHidalgo!D117,VillaJuarez!D117,VilladeArista!D117,VilladeArriaga!D117,VilladeGuadalupe!D117,VilladeRamos!D117,VilladeReyes!D117,VilladelaPaz!D117,Xilitla!D117,Zaragoza!D117)</f>
        <v>0</v>
      </c>
      <c r="E120" s="126">
        <v>0</v>
      </c>
      <c r="F120" s="79"/>
      <c r="G120" s="79"/>
      <c r="H120" s="79"/>
      <c r="I120" s="79"/>
      <c r="J120" s="79"/>
      <c r="K120" s="79"/>
      <c r="L120" s="79"/>
      <c r="M120" s="79"/>
      <c r="N120" s="315"/>
      <c r="O120" s="306">
        <f>SUM(Ahualulco!F117,Alaquines!F117,Aquismon!F117,ArmadillodelosInfante!F117,AxtladeTerrazas!F117,Catorce!F117,Cedral!F117,Cerritos!F117,CerrodeSanPedro!F117,Charcas!F117,CiudadFernandez!F117,CiudadValles!F117,CiudaddelMaiz!F117,Coxcatlan!F117,Cardenas!F117,Ebano!F117,ElNaranjo!F117,Guadalcazar!F117,Huehuetlan!F117,Lagunillas!F117,Matehuala!F117,Matlapa!F117,MexquiticdeCarmona!F117,Moctezuma!F117,Rayon!F117,Rioverde!F117,Salinas!F117,SanAntonio!F117,SanCirodeAcosta!F117,SanLuisPotosi!F117,SanMartinChalchicuautla!F117,SanNicolasTolentino!F117,SanVicenteTancuayalab!F117,SantaCatarina!F117,SantaMariadelRio!F117,SantoDomingo!F117,SoledaddeGracianoSanchez!F117,Tamasopo!F117,Tamazunchale!F117,Tampacan!F117,TampamolonCorona!F117,Tamuin!F117,Tancanhuitz!F117,Tanlajas!F117,TanquiandeEscobedo!F117,TierraNueva!F117,Vanegas!F117,Venado!F117,VillaHidalgo!F117,VillaJuarez!F117,VilladeArista!F117,VilladeArriaga!F117,VilladeGuadalupe!F117,VilladeRamos!F117,VilladeReyes!F117,VilladelaPaz!F117,Xilitla!F117,Zaragoza!F117)</f>
        <v>0</v>
      </c>
      <c r="P120" s="129">
        <v>0</v>
      </c>
      <c r="Q120" s="79"/>
      <c r="R120" s="79"/>
      <c r="S120" s="79"/>
      <c r="T120" s="79"/>
      <c r="U120" s="79"/>
      <c r="V120" s="79"/>
      <c r="W120" s="79"/>
      <c r="X120" s="79"/>
      <c r="Y120" s="79"/>
      <c r="Z120" s="192">
        <f t="shared" si="47"/>
        <v>0</v>
      </c>
      <c r="AA120" s="79"/>
      <c r="AB120" s="79"/>
      <c r="AC120" s="79"/>
      <c r="AD120" s="79"/>
      <c r="AE120" s="79"/>
      <c r="AF120" s="79"/>
      <c r="AG120" s="79"/>
      <c r="AH120" s="79"/>
      <c r="AI120" s="79"/>
      <c r="AJ120" s="18"/>
    </row>
    <row r="121" spans="1:36" x14ac:dyDescent="0.25">
      <c r="A121" s="375"/>
      <c r="B121" s="44" t="s">
        <v>181</v>
      </c>
      <c r="C121" s="57" t="s">
        <v>182</v>
      </c>
      <c r="D121" s="308">
        <f>SUM(Ahualulco!D118,Alaquines!D118,Aquismon!D118,ArmadillodelosInfante!D118,AxtladeTerrazas!D118,Catorce!D118,Cedral!D118,Cerritos!D118,CerrodeSanPedro!D118,Charcas!D118,CiudadFernandez!D118,CiudadValles!D118,CiudaddelMaiz!D118,Coxcatlan!D118,Cardenas!D118,Ebano!D118,ElNaranjo!D118,Guadalcazar!D118,Huehuetlan!D118,Lagunillas!D118,Matehuala!D118,Matlapa!D118,MexquiticdeCarmona!D118,Moctezuma!D118,Rayon!D118,Rioverde!D118,Salinas!D118,SanAntonio!D118,SanCirodeAcosta!D118,SanLuisPotosi!D118,SanMartinChalchicuautla!D118,SanNicolasTolentino!D118,SanVicenteTancuayalab!D118,SantaCatarina!D118,SantaMariadelRio!D118,SantoDomingo!D118,SoledaddeGracianoSanchez!D118,Tamasopo!D118,Tamazunchale!D118,Tampacan!D118,TampamolonCorona!D118,Tamuin!D118,Tancanhuitz!D118,Tanlajas!D118,TanquiandeEscobedo!D118,TierraNueva!D118,Vanegas!D118,Venado!D118,VillaHidalgo!D118,VillaJuarez!D118,VilladeArista!D118,VilladeArriaga!D118,VilladeGuadalupe!D118,VilladeRamos!D118,VilladeReyes!D118,VilladelaPaz!D118,Xilitla!D118,Zaragoza!D118)</f>
        <v>0</v>
      </c>
      <c r="E121" s="196">
        <f>SUM(E122:E123)</f>
        <v>0</v>
      </c>
      <c r="F121" s="79"/>
      <c r="G121" s="79"/>
      <c r="H121" s="79"/>
      <c r="I121" s="79"/>
      <c r="J121" s="79"/>
      <c r="K121" s="79"/>
      <c r="L121" s="79"/>
      <c r="M121" s="79"/>
      <c r="N121" s="315"/>
      <c r="O121" s="308">
        <f>SUM(Ahualulco!F118,Alaquines!F118,Aquismon!F118,ArmadillodelosInfante!F118,AxtladeTerrazas!F118,Catorce!F118,Cedral!F118,Cerritos!F118,CerrodeSanPedro!F118,Charcas!F118,CiudadFernandez!F118,CiudadValles!F118,CiudaddelMaiz!F118,Coxcatlan!F118,Cardenas!F118,Ebano!F118,ElNaranjo!F118,Guadalcazar!F118,Huehuetlan!F118,Lagunillas!F118,Matehuala!F118,Matlapa!F118,MexquiticdeCarmona!F118,Moctezuma!F118,Rayon!F118,Rioverde!F118,Salinas!F118,SanAntonio!F118,SanCirodeAcosta!F118,SanLuisPotosi!F118,SanMartinChalchicuautla!F118,SanNicolasTolentino!F118,SanVicenteTancuayalab!F118,SantaCatarina!F118,SantaMariadelRio!F118,SantoDomingo!F118,SoledaddeGracianoSanchez!F118,Tamasopo!F118,Tamazunchale!F118,Tampacan!F118,TampamolonCorona!F118,Tamuin!F118,Tancanhuitz!F118,Tanlajas!F118,TanquiandeEscobedo!F118,TierraNueva!F118,Vanegas!F118,Venado!F118,VillaHidalgo!F118,VillaJuarez!F118,VilladeArista!F118,VilladeArriaga!F118,VilladeGuadalupe!F118,VilladeRamos!F118,VilladeReyes!F118,VilladelaPaz!F118,Xilitla!F118,Zaragoza!F118)</f>
        <v>0</v>
      </c>
      <c r="P121" s="180">
        <f>SUM(P122:P123)</f>
        <v>0</v>
      </c>
      <c r="Q121" s="79"/>
      <c r="R121" s="79"/>
      <c r="S121" s="79"/>
      <c r="T121" s="79"/>
      <c r="U121" s="79"/>
      <c r="V121" s="79"/>
      <c r="W121" s="79"/>
      <c r="X121" s="79"/>
      <c r="Y121" s="79"/>
      <c r="Z121" s="192">
        <f t="shared" si="47"/>
        <v>0</v>
      </c>
      <c r="AA121" s="79"/>
      <c r="AB121" s="79"/>
      <c r="AC121" s="79"/>
      <c r="AD121" s="79"/>
      <c r="AE121" s="79"/>
      <c r="AF121" s="79"/>
      <c r="AG121" s="79"/>
      <c r="AH121" s="79"/>
      <c r="AI121" s="79"/>
      <c r="AJ121" s="18"/>
    </row>
    <row r="122" spans="1:36" x14ac:dyDescent="0.25">
      <c r="A122" s="375"/>
      <c r="B122" s="46" t="s">
        <v>183</v>
      </c>
      <c r="C122" s="48" t="s">
        <v>136</v>
      </c>
      <c r="D122" s="306">
        <f>SUM(Ahualulco!D119,Alaquines!D119,Aquismon!D119,ArmadillodelosInfante!D119,AxtladeTerrazas!D119,Catorce!D119,Cedral!D119,Cerritos!D119,CerrodeSanPedro!D119,Charcas!D119,CiudadFernandez!D119,CiudadValles!D119,CiudaddelMaiz!D119,Coxcatlan!D119,Cardenas!D119,Ebano!D119,ElNaranjo!D119,Guadalcazar!D119,Huehuetlan!D119,Lagunillas!D119,Matehuala!D119,Matlapa!D119,MexquiticdeCarmona!D119,Moctezuma!D119,Rayon!D119,Rioverde!D119,Salinas!D119,SanAntonio!D119,SanCirodeAcosta!D119,SanLuisPotosi!D119,SanMartinChalchicuautla!D119,SanNicolasTolentino!D119,SanVicenteTancuayalab!D119,SantaCatarina!D119,SantaMariadelRio!D119,SantoDomingo!D119,SoledaddeGracianoSanchez!D119,Tamasopo!D119,Tamazunchale!D119,Tampacan!D119,TampamolonCorona!D119,Tamuin!D119,Tancanhuitz!D119,Tanlajas!D119,TanquiandeEscobedo!D119,TierraNueva!D119,Vanegas!D119,Venado!D119,VillaHidalgo!D119,VillaJuarez!D119,VilladeArista!D119,VilladeArriaga!D119,VilladeGuadalupe!D119,VilladeRamos!D119,VilladeReyes!D119,VilladelaPaz!D119,Xilitla!D119,Zaragoza!D119)</f>
        <v>0</v>
      </c>
      <c r="E122" s="126">
        <v>0</v>
      </c>
      <c r="F122" s="79"/>
      <c r="G122" s="79"/>
      <c r="H122" s="79"/>
      <c r="I122" s="79"/>
      <c r="J122" s="79"/>
      <c r="K122" s="79"/>
      <c r="L122" s="79"/>
      <c r="M122" s="79"/>
      <c r="N122" s="315"/>
      <c r="O122" s="306">
        <f>SUM(Ahualulco!F119,Alaquines!F119,Aquismon!F119,ArmadillodelosInfante!F119,AxtladeTerrazas!F119,Catorce!F119,Cedral!F119,Cerritos!F119,CerrodeSanPedro!F119,Charcas!F119,CiudadFernandez!F119,CiudadValles!F119,CiudaddelMaiz!F119,Coxcatlan!F119,Cardenas!F119,Ebano!F119,ElNaranjo!F119,Guadalcazar!F119,Huehuetlan!F119,Lagunillas!F119,Matehuala!F119,Matlapa!F119,MexquiticdeCarmona!F119,Moctezuma!F119,Rayon!F119,Rioverde!F119,Salinas!F119,SanAntonio!F119,SanCirodeAcosta!F119,SanLuisPotosi!F119,SanMartinChalchicuautla!F119,SanNicolasTolentino!F119,SanVicenteTancuayalab!F119,SantaCatarina!F119,SantaMariadelRio!F119,SantoDomingo!F119,SoledaddeGracianoSanchez!F119,Tamasopo!F119,Tamazunchale!F119,Tampacan!F119,TampamolonCorona!F119,Tamuin!F119,Tancanhuitz!F119,Tanlajas!F119,TanquiandeEscobedo!F119,TierraNueva!F119,Vanegas!F119,Venado!F119,VillaHidalgo!F119,VillaJuarez!F119,VilladeArista!F119,VilladeArriaga!F119,VilladeGuadalupe!F119,VilladeRamos!F119,VilladeReyes!F119,VilladelaPaz!F119,Xilitla!F119,Zaragoza!F119)</f>
        <v>0</v>
      </c>
      <c r="P122" s="129">
        <v>0</v>
      </c>
      <c r="Q122" s="79"/>
      <c r="R122" s="79"/>
      <c r="S122" s="79"/>
      <c r="T122" s="79"/>
      <c r="U122" s="79"/>
      <c r="V122" s="79"/>
      <c r="W122" s="79"/>
      <c r="X122" s="79"/>
      <c r="Y122" s="79"/>
      <c r="Z122" s="192">
        <f t="shared" si="47"/>
        <v>0</v>
      </c>
      <c r="AA122" s="79"/>
      <c r="AB122" s="79"/>
      <c r="AC122" s="79"/>
      <c r="AD122" s="79"/>
      <c r="AE122" s="79"/>
      <c r="AF122" s="79"/>
      <c r="AG122" s="79"/>
      <c r="AH122" s="79"/>
      <c r="AI122" s="79"/>
      <c r="AJ122" s="18"/>
    </row>
    <row r="123" spans="1:36" x14ac:dyDescent="0.25">
      <c r="A123" s="375"/>
      <c r="B123" s="46" t="s">
        <v>184</v>
      </c>
      <c r="C123" s="48" t="s">
        <v>138</v>
      </c>
      <c r="D123" s="306">
        <f>SUM(Ahualulco!D120,Alaquines!D120,Aquismon!D120,ArmadillodelosInfante!D120,AxtladeTerrazas!D120,Catorce!D120,Cedral!D120,Cerritos!D120,CerrodeSanPedro!D120,Charcas!D120,CiudadFernandez!D120,CiudadValles!D120,CiudaddelMaiz!D120,Coxcatlan!D120,Cardenas!D120,Ebano!D120,ElNaranjo!D120,Guadalcazar!D120,Huehuetlan!D120,Lagunillas!D120,Matehuala!D120,Matlapa!D120,MexquiticdeCarmona!D120,Moctezuma!D120,Rayon!D120,Rioverde!D120,Salinas!D120,SanAntonio!D120,SanCirodeAcosta!D120,SanLuisPotosi!D120,SanMartinChalchicuautla!D120,SanNicolasTolentino!D120,SanVicenteTancuayalab!D120,SantaCatarina!D120,SantaMariadelRio!D120,SantoDomingo!D120,SoledaddeGracianoSanchez!D120,Tamasopo!D120,Tamazunchale!D120,Tampacan!D120,TampamolonCorona!D120,Tamuin!D120,Tancanhuitz!D120,Tanlajas!D120,TanquiandeEscobedo!D120,TierraNueva!D120,Vanegas!D120,Venado!D120,VillaHidalgo!D120,VillaJuarez!D120,VilladeArista!D120,VilladeArriaga!D120,VilladeGuadalupe!D120,VilladeRamos!D120,VilladeReyes!D120,VilladelaPaz!D120,Xilitla!D120,Zaragoza!D120)</f>
        <v>0</v>
      </c>
      <c r="E123" s="126">
        <v>0</v>
      </c>
      <c r="F123" s="79"/>
      <c r="G123" s="79"/>
      <c r="H123" s="79"/>
      <c r="I123" s="79"/>
      <c r="J123" s="79"/>
      <c r="K123" s="79"/>
      <c r="L123" s="79"/>
      <c r="M123" s="79"/>
      <c r="N123" s="315"/>
      <c r="O123" s="306">
        <f>SUM(Ahualulco!F120,Alaquines!F120,Aquismon!F120,ArmadillodelosInfante!F120,AxtladeTerrazas!F120,Catorce!F120,Cedral!F120,Cerritos!F120,CerrodeSanPedro!F120,Charcas!F120,CiudadFernandez!F120,CiudadValles!F120,CiudaddelMaiz!F120,Coxcatlan!F120,Cardenas!F120,Ebano!F120,ElNaranjo!F120,Guadalcazar!F120,Huehuetlan!F120,Lagunillas!F120,Matehuala!F120,Matlapa!F120,MexquiticdeCarmona!F120,Moctezuma!F120,Rayon!F120,Rioverde!F120,Salinas!F120,SanAntonio!F120,SanCirodeAcosta!F120,SanLuisPotosi!F120,SanMartinChalchicuautla!F120,SanNicolasTolentino!F120,SanVicenteTancuayalab!F120,SantaCatarina!F120,SantaMariadelRio!F120,SantoDomingo!F120,SoledaddeGracianoSanchez!F120,Tamasopo!F120,Tamazunchale!F120,Tampacan!F120,TampamolonCorona!F120,Tamuin!F120,Tancanhuitz!F120,Tanlajas!F120,TanquiandeEscobedo!F120,TierraNueva!F120,Vanegas!F120,Venado!F120,VillaHidalgo!F120,VillaJuarez!F120,VilladeArista!F120,VilladeArriaga!F120,VilladeGuadalupe!F120,VilladeRamos!F120,VilladeReyes!F120,VilladelaPaz!F120,Xilitla!F120,Zaragoza!F120)</f>
        <v>0</v>
      </c>
      <c r="P123" s="129">
        <v>0</v>
      </c>
      <c r="Q123" s="79"/>
      <c r="R123" s="79"/>
      <c r="S123" s="79"/>
      <c r="T123" s="79"/>
      <c r="U123" s="79"/>
      <c r="V123" s="79"/>
      <c r="W123" s="79"/>
      <c r="X123" s="79"/>
      <c r="Y123" s="79"/>
      <c r="Z123" s="192">
        <f t="shared" si="47"/>
        <v>0</v>
      </c>
      <c r="AA123" s="79"/>
      <c r="AB123" s="79"/>
      <c r="AC123" s="79"/>
      <c r="AD123" s="79"/>
      <c r="AE123" s="79"/>
      <c r="AF123" s="79"/>
      <c r="AG123" s="79"/>
      <c r="AH123" s="79"/>
      <c r="AI123" s="79"/>
      <c r="AJ123" s="18"/>
    </row>
    <row r="124" spans="1:36" x14ac:dyDescent="0.25">
      <c r="A124" s="375"/>
      <c r="B124" s="44" t="s">
        <v>185</v>
      </c>
      <c r="C124" s="57" t="s">
        <v>186</v>
      </c>
      <c r="D124" s="308">
        <f>SUM(Ahualulco!D121,Alaquines!D121,Aquismon!D121,ArmadillodelosInfante!D121,AxtladeTerrazas!D121,Catorce!D121,Cedral!D121,Cerritos!D121,CerrodeSanPedro!D121,Charcas!D121,CiudadFernandez!D121,CiudadValles!D121,CiudaddelMaiz!D121,Coxcatlan!D121,Cardenas!D121,Ebano!D121,ElNaranjo!D121,Guadalcazar!D121,Huehuetlan!D121,Lagunillas!D121,Matehuala!D121,Matlapa!D121,MexquiticdeCarmona!D121,Moctezuma!D121,Rayon!D121,Rioverde!D121,Salinas!D121,SanAntonio!D121,SanCirodeAcosta!D121,SanLuisPotosi!D121,SanMartinChalchicuautla!D121,SanNicolasTolentino!D121,SanVicenteTancuayalab!D121,SantaCatarina!D121,SantaMariadelRio!D121,SantoDomingo!D121,SoledaddeGracianoSanchez!D121,Tamasopo!D121,Tamazunchale!D121,Tampacan!D121,TampamolonCorona!D121,Tamuin!D121,Tancanhuitz!D121,Tanlajas!D121,TanquiandeEscobedo!D121,TierraNueva!D121,Vanegas!D121,Venado!D121,VillaHidalgo!D121,VillaJuarez!D121,VilladeArista!D121,VilladeArriaga!D121,VilladeGuadalupe!D121,VilladeRamos!D121,VilladeReyes!D121,VilladelaPaz!D121,Xilitla!D121,Zaragoza!D121)</f>
        <v>0</v>
      </c>
      <c r="E124" s="196">
        <f>SUM(E125:E126)</f>
        <v>0</v>
      </c>
      <c r="F124" s="79"/>
      <c r="G124" s="79"/>
      <c r="H124" s="79"/>
      <c r="I124" s="79"/>
      <c r="J124" s="79"/>
      <c r="K124" s="79"/>
      <c r="L124" s="79"/>
      <c r="M124" s="79"/>
      <c r="N124" s="315"/>
      <c r="O124" s="308">
        <f>SUM(Ahualulco!F121,Alaquines!F121,Aquismon!F121,ArmadillodelosInfante!F121,AxtladeTerrazas!F121,Catorce!F121,Cedral!F121,Cerritos!F121,CerrodeSanPedro!F121,Charcas!F121,CiudadFernandez!F121,CiudadValles!F121,CiudaddelMaiz!F121,Coxcatlan!F121,Cardenas!F121,Ebano!F121,ElNaranjo!F121,Guadalcazar!F121,Huehuetlan!F121,Lagunillas!F121,Matehuala!F121,Matlapa!F121,MexquiticdeCarmona!F121,Moctezuma!F121,Rayon!F121,Rioverde!F121,Salinas!F121,SanAntonio!F121,SanCirodeAcosta!F121,SanLuisPotosi!F121,SanMartinChalchicuautla!F121,SanNicolasTolentino!F121,SanVicenteTancuayalab!F121,SantaCatarina!F121,SantaMariadelRio!F121,SantoDomingo!F121,SoledaddeGracianoSanchez!F121,Tamasopo!F121,Tamazunchale!F121,Tampacan!F121,TampamolonCorona!F121,Tamuin!F121,Tancanhuitz!F121,Tanlajas!F121,TanquiandeEscobedo!F121,TierraNueva!F121,Vanegas!F121,Venado!F121,VillaHidalgo!F121,VillaJuarez!F121,VilladeArista!F121,VilladeArriaga!F121,VilladeGuadalupe!F121,VilladeRamos!F121,VilladeReyes!F121,VilladelaPaz!F121,Xilitla!F121,Zaragoza!F121)</f>
        <v>144</v>
      </c>
      <c r="P124" s="180">
        <f>SUM(P125:P126)</f>
        <v>144</v>
      </c>
      <c r="Q124" s="79"/>
      <c r="R124" s="79"/>
      <c r="S124" s="79"/>
      <c r="T124" s="79"/>
      <c r="U124" s="79"/>
      <c r="V124" s="79"/>
      <c r="W124" s="79"/>
      <c r="X124" s="79"/>
      <c r="Y124" s="79"/>
      <c r="Z124" s="192">
        <f t="shared" si="47"/>
        <v>144</v>
      </c>
      <c r="AA124" s="79"/>
      <c r="AB124" s="79"/>
      <c r="AC124" s="79"/>
      <c r="AD124" s="79"/>
      <c r="AE124" s="79"/>
      <c r="AF124" s="79"/>
      <c r="AG124" s="79"/>
      <c r="AH124" s="79"/>
      <c r="AI124" s="79"/>
      <c r="AJ124" s="18"/>
    </row>
    <row r="125" spans="1:36" x14ac:dyDescent="0.25">
      <c r="A125" s="375"/>
      <c r="B125" s="46" t="s">
        <v>187</v>
      </c>
      <c r="C125" s="48" t="s">
        <v>136</v>
      </c>
      <c r="D125" s="306">
        <f>SUM(Ahualulco!D122,Alaquines!D122,Aquismon!D122,ArmadillodelosInfante!D122,AxtladeTerrazas!D122,Catorce!D122,Cedral!D122,Cerritos!D122,CerrodeSanPedro!D122,Charcas!D122,CiudadFernandez!D122,CiudadValles!D122,CiudaddelMaiz!D122,Coxcatlan!D122,Cardenas!D122,Ebano!D122,ElNaranjo!D122,Guadalcazar!D122,Huehuetlan!D122,Lagunillas!D122,Matehuala!D122,Matlapa!D122,MexquiticdeCarmona!D122,Moctezuma!D122,Rayon!D122,Rioverde!D122,Salinas!D122,SanAntonio!D122,SanCirodeAcosta!D122,SanLuisPotosi!D122,SanMartinChalchicuautla!D122,SanNicolasTolentino!D122,SanVicenteTancuayalab!D122,SantaCatarina!D122,SantaMariadelRio!D122,SantoDomingo!D122,SoledaddeGracianoSanchez!D122,Tamasopo!D122,Tamazunchale!D122,Tampacan!D122,TampamolonCorona!D122,Tamuin!D122,Tancanhuitz!D122,Tanlajas!D122,TanquiandeEscobedo!D122,TierraNueva!D122,Vanegas!D122,Venado!D122,VillaHidalgo!D122,VillaJuarez!D122,VilladeArista!D122,VilladeArriaga!D122,VilladeGuadalupe!D122,VilladeRamos!D122,VilladeReyes!D122,VilladelaPaz!D122,Xilitla!D122,Zaragoza!D122)</f>
        <v>0</v>
      </c>
      <c r="E125" s="126">
        <v>0</v>
      </c>
      <c r="F125" s="79"/>
      <c r="G125" s="79"/>
      <c r="H125" s="79"/>
      <c r="I125" s="79"/>
      <c r="J125" s="79"/>
      <c r="K125" s="79"/>
      <c r="L125" s="79"/>
      <c r="M125" s="79"/>
      <c r="N125" s="315"/>
      <c r="O125" s="306">
        <f>SUM(Ahualulco!F122,Alaquines!F122,Aquismon!F122,ArmadillodelosInfante!F122,AxtladeTerrazas!F122,Catorce!F122,Cedral!F122,Cerritos!F122,CerrodeSanPedro!F122,Charcas!F122,CiudadFernandez!F122,CiudadValles!F122,CiudaddelMaiz!F122,Coxcatlan!F122,Cardenas!F122,Ebano!F122,ElNaranjo!F122,Guadalcazar!F122,Huehuetlan!F122,Lagunillas!F122,Matehuala!F122,Matlapa!F122,MexquiticdeCarmona!F122,Moctezuma!F122,Rayon!F122,Rioverde!F122,Salinas!F122,SanAntonio!F122,SanCirodeAcosta!F122,SanLuisPotosi!F122,SanMartinChalchicuautla!F122,SanNicolasTolentino!F122,SanVicenteTancuayalab!F122,SantaCatarina!F122,SantaMariadelRio!F122,SantoDomingo!F122,SoledaddeGracianoSanchez!F122,Tamasopo!F122,Tamazunchale!F122,Tampacan!F122,TampamolonCorona!F122,Tamuin!F122,Tancanhuitz!F122,Tanlajas!F122,TanquiandeEscobedo!F122,TierraNueva!F122,Vanegas!F122,Venado!F122,VillaHidalgo!F122,VillaJuarez!F122,VilladeArista!F122,VilladeArriaga!F122,VilladeGuadalupe!F122,VilladeRamos!F122,VilladeReyes!F122,VilladelaPaz!F122,Xilitla!F122,Zaragoza!F122)</f>
        <v>73</v>
      </c>
      <c r="P125" s="129">
        <v>73</v>
      </c>
      <c r="Q125" s="79"/>
      <c r="R125" s="79"/>
      <c r="S125" s="79"/>
      <c r="T125" s="79"/>
      <c r="U125" s="79"/>
      <c r="V125" s="79"/>
      <c r="W125" s="79"/>
      <c r="X125" s="79"/>
      <c r="Y125" s="79"/>
      <c r="Z125" s="192">
        <f t="shared" si="47"/>
        <v>73</v>
      </c>
      <c r="AA125" s="79"/>
      <c r="AB125" s="79"/>
      <c r="AC125" s="79"/>
      <c r="AD125" s="79"/>
      <c r="AE125" s="79"/>
      <c r="AF125" s="79"/>
      <c r="AG125" s="79"/>
      <c r="AH125" s="79"/>
      <c r="AI125" s="79"/>
      <c r="AJ125" s="18"/>
    </row>
    <row r="126" spans="1:36" x14ac:dyDescent="0.25">
      <c r="A126" s="375"/>
      <c r="B126" s="46" t="s">
        <v>188</v>
      </c>
      <c r="C126" s="48" t="s">
        <v>138</v>
      </c>
      <c r="D126" s="306">
        <f>SUM(Ahualulco!D123,Alaquines!D123,Aquismon!D123,ArmadillodelosInfante!D123,AxtladeTerrazas!D123,Catorce!D123,Cedral!D123,Cerritos!D123,CerrodeSanPedro!D123,Charcas!D123,CiudadFernandez!D123,CiudadValles!D123,CiudaddelMaiz!D123,Coxcatlan!D123,Cardenas!D123,Ebano!D123,ElNaranjo!D123,Guadalcazar!D123,Huehuetlan!D123,Lagunillas!D123,Matehuala!D123,Matlapa!D123,MexquiticdeCarmona!D123,Moctezuma!D123,Rayon!D123,Rioverde!D123,Salinas!D123,SanAntonio!D123,SanCirodeAcosta!D123,SanLuisPotosi!D123,SanMartinChalchicuautla!D123,SanNicolasTolentino!D123,SanVicenteTancuayalab!D123,SantaCatarina!D123,SantaMariadelRio!D123,SantoDomingo!D123,SoledaddeGracianoSanchez!D123,Tamasopo!D123,Tamazunchale!D123,Tampacan!D123,TampamolonCorona!D123,Tamuin!D123,Tancanhuitz!D123,Tanlajas!D123,TanquiandeEscobedo!D123,TierraNueva!D123,Vanegas!D123,Venado!D123,VillaHidalgo!D123,VillaJuarez!D123,VilladeArista!D123,VilladeArriaga!D123,VilladeGuadalupe!D123,VilladeRamos!D123,VilladeReyes!D123,VilladelaPaz!D123,Xilitla!D123,Zaragoza!D123)</f>
        <v>0</v>
      </c>
      <c r="E126" s="126">
        <v>0</v>
      </c>
      <c r="F126" s="79"/>
      <c r="G126" s="79"/>
      <c r="H126" s="79"/>
      <c r="I126" s="79"/>
      <c r="J126" s="79"/>
      <c r="K126" s="79"/>
      <c r="L126" s="79"/>
      <c r="M126" s="79"/>
      <c r="N126" s="315"/>
      <c r="O126" s="306">
        <f>SUM(Ahualulco!F123,Alaquines!F123,Aquismon!F123,ArmadillodelosInfante!F123,AxtladeTerrazas!F123,Catorce!F123,Cedral!F123,Cerritos!F123,CerrodeSanPedro!F123,Charcas!F123,CiudadFernandez!F123,CiudadValles!F123,CiudaddelMaiz!F123,Coxcatlan!F123,Cardenas!F123,Ebano!F123,ElNaranjo!F123,Guadalcazar!F123,Huehuetlan!F123,Lagunillas!F123,Matehuala!F123,Matlapa!F123,MexquiticdeCarmona!F123,Moctezuma!F123,Rayon!F123,Rioverde!F123,Salinas!F123,SanAntonio!F123,SanCirodeAcosta!F123,SanLuisPotosi!F123,SanMartinChalchicuautla!F123,SanNicolasTolentino!F123,SanVicenteTancuayalab!F123,SantaCatarina!F123,SantaMariadelRio!F123,SantoDomingo!F123,SoledaddeGracianoSanchez!F123,Tamasopo!F123,Tamazunchale!F123,Tampacan!F123,TampamolonCorona!F123,Tamuin!F123,Tancanhuitz!F123,Tanlajas!F123,TanquiandeEscobedo!F123,TierraNueva!F123,Vanegas!F123,Venado!F123,VillaHidalgo!F123,VillaJuarez!F123,VilladeArista!F123,VilladeArriaga!F123,VilladeGuadalupe!F123,VilladeRamos!F123,VilladeReyes!F123,VilladelaPaz!F123,Xilitla!F123,Zaragoza!F123)</f>
        <v>71</v>
      </c>
      <c r="P126" s="129">
        <v>71</v>
      </c>
      <c r="Q126" s="79"/>
      <c r="R126" s="79"/>
      <c r="S126" s="79"/>
      <c r="T126" s="79"/>
      <c r="U126" s="79"/>
      <c r="V126" s="79"/>
      <c r="W126" s="79"/>
      <c r="X126" s="79"/>
      <c r="Y126" s="79"/>
      <c r="Z126" s="192">
        <f t="shared" si="47"/>
        <v>71</v>
      </c>
      <c r="AA126" s="79"/>
      <c r="AB126" s="79"/>
      <c r="AC126" s="79"/>
      <c r="AD126" s="79"/>
      <c r="AE126" s="79"/>
      <c r="AF126" s="79"/>
      <c r="AG126" s="79"/>
      <c r="AH126" s="79"/>
      <c r="AI126" s="79"/>
      <c r="AJ126" s="18"/>
    </row>
    <row r="127" spans="1:36" x14ac:dyDescent="0.25">
      <c r="A127" s="375"/>
      <c r="B127" s="44" t="s">
        <v>189</v>
      </c>
      <c r="C127" s="57" t="s">
        <v>190</v>
      </c>
      <c r="D127" s="308">
        <f>SUM(Ahualulco!D124,Alaquines!D124,Aquismon!D124,ArmadillodelosInfante!D124,AxtladeTerrazas!D124,Catorce!D124,Cedral!D124,Cerritos!D124,CerrodeSanPedro!D124,Charcas!D124,CiudadFernandez!D124,CiudadValles!D124,CiudaddelMaiz!D124,Coxcatlan!D124,Cardenas!D124,Ebano!D124,ElNaranjo!D124,Guadalcazar!D124,Huehuetlan!D124,Lagunillas!D124,Matehuala!D124,Matlapa!D124,MexquiticdeCarmona!D124,Moctezuma!D124,Rayon!D124,Rioverde!D124,Salinas!D124,SanAntonio!D124,SanCirodeAcosta!D124,SanLuisPotosi!D124,SanMartinChalchicuautla!D124,SanNicolasTolentino!D124,SanVicenteTancuayalab!D124,SantaCatarina!D124,SantaMariadelRio!D124,SantoDomingo!D124,SoledaddeGracianoSanchez!D124,Tamasopo!D124,Tamazunchale!D124,Tampacan!D124,TampamolonCorona!D124,Tamuin!D124,Tancanhuitz!D124,Tanlajas!D124,TanquiandeEscobedo!D124,TierraNueva!D124,Vanegas!D124,Venado!D124,VillaHidalgo!D124,VillaJuarez!D124,VilladeArista!D124,VilladeArriaga!D124,VilladeGuadalupe!D124,VilladeRamos!D124,VilladeReyes!D124,VilladelaPaz!D124,Xilitla!D124,Zaragoza!D124)</f>
        <v>0</v>
      </c>
      <c r="E127" s="196">
        <f>SUM(E128:E129)</f>
        <v>0</v>
      </c>
      <c r="F127" s="79"/>
      <c r="G127" s="79"/>
      <c r="H127" s="79"/>
      <c r="I127" s="79"/>
      <c r="J127" s="79"/>
      <c r="K127" s="79"/>
      <c r="L127" s="79"/>
      <c r="M127" s="79"/>
      <c r="N127" s="315"/>
      <c r="O127" s="308">
        <f>SUM(Ahualulco!F124,Alaquines!F124,Aquismon!F124,ArmadillodelosInfante!F124,AxtladeTerrazas!F124,Catorce!F124,Cedral!F124,Cerritos!F124,CerrodeSanPedro!F124,Charcas!F124,CiudadFernandez!F124,CiudadValles!F124,CiudaddelMaiz!F124,Coxcatlan!F124,Cardenas!F124,Ebano!F124,ElNaranjo!F124,Guadalcazar!F124,Huehuetlan!F124,Lagunillas!F124,Matehuala!F124,Matlapa!F124,MexquiticdeCarmona!F124,Moctezuma!F124,Rayon!F124,Rioverde!F124,Salinas!F124,SanAntonio!F124,SanCirodeAcosta!F124,SanLuisPotosi!F124,SanMartinChalchicuautla!F124,SanNicolasTolentino!F124,SanVicenteTancuayalab!F124,SantaCatarina!F124,SantaMariadelRio!F124,SantoDomingo!F124,SoledaddeGracianoSanchez!F124,Tamasopo!F124,Tamazunchale!F124,Tampacan!F124,TampamolonCorona!F124,Tamuin!F124,Tancanhuitz!F124,Tanlajas!F124,TanquiandeEscobedo!F124,TierraNueva!F124,Vanegas!F124,Venado!F124,VillaHidalgo!F124,VillaJuarez!F124,VilladeArista!F124,VilladeArriaga!F124,VilladeGuadalupe!F124,VilladeRamos!F124,VilladeReyes!F124,VilladelaPaz!F124,Xilitla!F124,Zaragoza!F124)</f>
        <v>13</v>
      </c>
      <c r="P127" s="180">
        <f>SUM(P128:P129)</f>
        <v>13</v>
      </c>
      <c r="Q127" s="79"/>
      <c r="R127" s="79"/>
      <c r="S127" s="79"/>
      <c r="T127" s="79"/>
      <c r="U127" s="79"/>
      <c r="V127" s="79"/>
      <c r="W127" s="79"/>
      <c r="X127" s="79"/>
      <c r="Y127" s="79"/>
      <c r="Z127" s="192">
        <f t="shared" si="47"/>
        <v>13</v>
      </c>
      <c r="AA127" s="79"/>
      <c r="AB127" s="79"/>
      <c r="AC127" s="79"/>
      <c r="AD127" s="79"/>
      <c r="AE127" s="79"/>
      <c r="AF127" s="79"/>
      <c r="AG127" s="79"/>
      <c r="AH127" s="79"/>
      <c r="AI127" s="79"/>
      <c r="AJ127" s="18"/>
    </row>
    <row r="128" spans="1:36" x14ac:dyDescent="0.25">
      <c r="A128" s="375"/>
      <c r="B128" s="46" t="s">
        <v>191</v>
      </c>
      <c r="C128" s="48" t="s">
        <v>136</v>
      </c>
      <c r="D128" s="306">
        <f>SUM(Ahualulco!D125,Alaquines!D125,Aquismon!D125,ArmadillodelosInfante!D125,AxtladeTerrazas!D125,Catorce!D125,Cedral!D125,Cerritos!D125,CerrodeSanPedro!D125,Charcas!D125,CiudadFernandez!D125,CiudadValles!D125,CiudaddelMaiz!D125,Coxcatlan!D125,Cardenas!D125,Ebano!D125,ElNaranjo!D125,Guadalcazar!D125,Huehuetlan!D125,Lagunillas!D125,Matehuala!D125,Matlapa!D125,MexquiticdeCarmona!D125,Moctezuma!D125,Rayon!D125,Rioverde!D125,Salinas!D125,SanAntonio!D125,SanCirodeAcosta!D125,SanLuisPotosi!D125,SanMartinChalchicuautla!D125,SanNicolasTolentino!D125,SanVicenteTancuayalab!D125,SantaCatarina!D125,SantaMariadelRio!D125,SantoDomingo!D125,SoledaddeGracianoSanchez!D125,Tamasopo!D125,Tamazunchale!D125,Tampacan!D125,TampamolonCorona!D125,Tamuin!D125,Tancanhuitz!D125,Tanlajas!D125,TanquiandeEscobedo!D125,TierraNueva!D125,Vanegas!D125,Venado!D125,VillaHidalgo!D125,VillaJuarez!D125,VilladeArista!D125,VilladeArriaga!D125,VilladeGuadalupe!D125,VilladeRamos!D125,VilladeReyes!D125,VilladelaPaz!D125,Xilitla!D125,Zaragoza!D125)</f>
        <v>0</v>
      </c>
      <c r="E128" s="126">
        <v>0</v>
      </c>
      <c r="F128" s="79"/>
      <c r="G128" s="79"/>
      <c r="H128" s="79"/>
      <c r="I128" s="79"/>
      <c r="J128" s="79"/>
      <c r="K128" s="79"/>
      <c r="L128" s="79"/>
      <c r="M128" s="79"/>
      <c r="N128" s="315"/>
      <c r="O128" s="306">
        <f>SUM(Ahualulco!F125,Alaquines!F125,Aquismon!F125,ArmadillodelosInfante!F125,AxtladeTerrazas!F125,Catorce!F125,Cedral!F125,Cerritos!F125,CerrodeSanPedro!F125,Charcas!F125,CiudadFernandez!F125,CiudadValles!F125,CiudaddelMaiz!F125,Coxcatlan!F125,Cardenas!F125,Ebano!F125,ElNaranjo!F125,Guadalcazar!F125,Huehuetlan!F125,Lagunillas!F125,Matehuala!F125,Matlapa!F125,MexquiticdeCarmona!F125,Moctezuma!F125,Rayon!F125,Rioverde!F125,Salinas!F125,SanAntonio!F125,SanCirodeAcosta!F125,SanLuisPotosi!F125,SanMartinChalchicuautla!F125,SanNicolasTolentino!F125,SanVicenteTancuayalab!F125,SantaCatarina!F125,SantaMariadelRio!F125,SantoDomingo!F125,SoledaddeGracianoSanchez!F125,Tamasopo!F125,Tamazunchale!F125,Tampacan!F125,TampamolonCorona!F125,Tamuin!F125,Tancanhuitz!F125,Tanlajas!F125,TanquiandeEscobedo!F125,TierraNueva!F125,Vanegas!F125,Venado!F125,VillaHidalgo!F125,VillaJuarez!F125,VilladeArista!F125,VilladeArriaga!F125,VilladeGuadalupe!F125,VilladeRamos!F125,VilladeReyes!F125,VilladelaPaz!F125,Xilitla!F125,Zaragoza!F125)</f>
        <v>0</v>
      </c>
      <c r="P128" s="129">
        <v>0</v>
      </c>
      <c r="Q128" s="79"/>
      <c r="R128" s="79"/>
      <c r="S128" s="79"/>
      <c r="T128" s="79"/>
      <c r="U128" s="79"/>
      <c r="V128" s="79"/>
      <c r="W128" s="79"/>
      <c r="X128" s="79"/>
      <c r="Y128" s="79"/>
      <c r="Z128" s="192">
        <f t="shared" si="47"/>
        <v>0</v>
      </c>
      <c r="AA128" s="79"/>
      <c r="AB128" s="79"/>
      <c r="AC128" s="79"/>
      <c r="AD128" s="79"/>
      <c r="AE128" s="79"/>
      <c r="AF128" s="79"/>
      <c r="AG128" s="79"/>
      <c r="AH128" s="79"/>
      <c r="AI128" s="79"/>
      <c r="AJ128" s="18"/>
    </row>
    <row r="129" spans="1:36" x14ac:dyDescent="0.25">
      <c r="A129" s="375"/>
      <c r="B129" s="46" t="s">
        <v>192</v>
      </c>
      <c r="C129" s="48" t="s">
        <v>138</v>
      </c>
      <c r="D129" s="306">
        <f>SUM(Ahualulco!D126,Alaquines!D126,Aquismon!D126,ArmadillodelosInfante!D126,AxtladeTerrazas!D126,Catorce!D126,Cedral!D126,Cerritos!D126,CerrodeSanPedro!D126,Charcas!D126,CiudadFernandez!D126,CiudadValles!D126,CiudaddelMaiz!D126,Coxcatlan!D126,Cardenas!D126,Ebano!D126,ElNaranjo!D126,Guadalcazar!D126,Huehuetlan!D126,Lagunillas!D126,Matehuala!D126,Matlapa!D126,MexquiticdeCarmona!D126,Moctezuma!D126,Rayon!D126,Rioverde!D126,Salinas!D126,SanAntonio!D126,SanCirodeAcosta!D126,SanLuisPotosi!D126,SanMartinChalchicuautla!D126,SanNicolasTolentino!D126,SanVicenteTancuayalab!D126,SantaCatarina!D126,SantaMariadelRio!D126,SantoDomingo!D126,SoledaddeGracianoSanchez!D126,Tamasopo!D126,Tamazunchale!D126,Tampacan!D126,TampamolonCorona!D126,Tamuin!D126,Tancanhuitz!D126,Tanlajas!D126,TanquiandeEscobedo!D126,TierraNueva!D126,Vanegas!D126,Venado!D126,VillaHidalgo!D126,VillaJuarez!D126,VilladeArista!D126,VilladeArriaga!D126,VilladeGuadalupe!D126,VilladeRamos!D126,VilladeReyes!D126,VilladelaPaz!D126,Xilitla!D126,Zaragoza!D126)</f>
        <v>0</v>
      </c>
      <c r="E129" s="126">
        <v>0</v>
      </c>
      <c r="F129" s="79"/>
      <c r="G129" s="79"/>
      <c r="H129" s="79"/>
      <c r="I129" s="79"/>
      <c r="J129" s="79"/>
      <c r="K129" s="79"/>
      <c r="L129" s="79"/>
      <c r="M129" s="79"/>
      <c r="N129" s="315"/>
      <c r="O129" s="306">
        <f>SUM(Ahualulco!F126,Alaquines!F126,Aquismon!F126,ArmadillodelosInfante!F126,AxtladeTerrazas!F126,Catorce!F126,Cedral!F126,Cerritos!F126,CerrodeSanPedro!F126,Charcas!F126,CiudadFernandez!F126,CiudadValles!F126,CiudaddelMaiz!F126,Coxcatlan!F126,Cardenas!F126,Ebano!F126,ElNaranjo!F126,Guadalcazar!F126,Huehuetlan!F126,Lagunillas!F126,Matehuala!F126,Matlapa!F126,MexquiticdeCarmona!F126,Moctezuma!F126,Rayon!F126,Rioverde!F126,Salinas!F126,SanAntonio!F126,SanCirodeAcosta!F126,SanLuisPotosi!F126,SanMartinChalchicuautla!F126,SanNicolasTolentino!F126,SanVicenteTancuayalab!F126,SantaCatarina!F126,SantaMariadelRio!F126,SantoDomingo!F126,SoledaddeGracianoSanchez!F126,Tamasopo!F126,Tamazunchale!F126,Tampacan!F126,TampamolonCorona!F126,Tamuin!F126,Tancanhuitz!F126,Tanlajas!F126,TanquiandeEscobedo!F126,TierraNueva!F126,Vanegas!F126,Venado!F126,VillaHidalgo!F126,VillaJuarez!F126,VilladeArista!F126,VilladeArriaga!F126,VilladeGuadalupe!F126,VilladeRamos!F126,VilladeReyes!F126,VilladelaPaz!F126,Xilitla!F126,Zaragoza!F126)</f>
        <v>13</v>
      </c>
      <c r="P129" s="129">
        <v>13</v>
      </c>
      <c r="Q129" s="79"/>
      <c r="R129" s="79"/>
      <c r="S129" s="79"/>
      <c r="T129" s="79"/>
      <c r="U129" s="79"/>
      <c r="V129" s="79"/>
      <c r="W129" s="79"/>
      <c r="X129" s="79"/>
      <c r="Y129" s="79"/>
      <c r="Z129" s="192">
        <f t="shared" si="47"/>
        <v>13</v>
      </c>
      <c r="AA129" s="79"/>
      <c r="AB129" s="79"/>
      <c r="AC129" s="79"/>
      <c r="AD129" s="79"/>
      <c r="AE129" s="79"/>
      <c r="AF129" s="79"/>
      <c r="AG129" s="79"/>
      <c r="AH129" s="79"/>
      <c r="AI129" s="79"/>
      <c r="AJ129" s="18"/>
    </row>
    <row r="130" spans="1:36" x14ac:dyDescent="0.25">
      <c r="A130" s="375"/>
      <c r="B130" s="44" t="s">
        <v>193</v>
      </c>
      <c r="C130" s="57" t="s">
        <v>194</v>
      </c>
      <c r="D130" s="308">
        <f>SUM(Ahualulco!D127,Alaquines!D127,Aquismon!D127,ArmadillodelosInfante!D127,AxtladeTerrazas!D127,Catorce!D127,Cedral!D127,Cerritos!D127,CerrodeSanPedro!D127,Charcas!D127,CiudadFernandez!D127,CiudadValles!D127,CiudaddelMaiz!D127,Coxcatlan!D127,Cardenas!D127,Ebano!D127,ElNaranjo!D127,Guadalcazar!D127,Huehuetlan!D127,Lagunillas!D127,Matehuala!D127,Matlapa!D127,MexquiticdeCarmona!D127,Moctezuma!D127,Rayon!D127,Rioverde!D127,Salinas!D127,SanAntonio!D127,SanCirodeAcosta!D127,SanLuisPotosi!D127,SanMartinChalchicuautla!D127,SanNicolasTolentino!D127,SanVicenteTancuayalab!D127,SantaCatarina!D127,SantaMariadelRio!D127,SantoDomingo!D127,SoledaddeGracianoSanchez!D127,Tamasopo!D127,Tamazunchale!D127,Tampacan!D127,TampamolonCorona!D127,Tamuin!D127,Tancanhuitz!D127,Tanlajas!D127,TanquiandeEscobedo!D127,TierraNueva!D127,Vanegas!D127,Venado!D127,VillaHidalgo!D127,VillaJuarez!D127,VilladeArista!D127,VilladeArriaga!D127,VilladeGuadalupe!D127,VilladeRamos!D127,VilladeReyes!D127,VilladelaPaz!D127,Xilitla!D127,Zaragoza!D127)</f>
        <v>0</v>
      </c>
      <c r="E130" s="198">
        <f>SUM(E131,E134,E137)</f>
        <v>0</v>
      </c>
      <c r="F130" s="79"/>
      <c r="G130" s="79"/>
      <c r="H130" s="79"/>
      <c r="I130" s="79"/>
      <c r="J130" s="79"/>
      <c r="K130" s="79"/>
      <c r="L130" s="79"/>
      <c r="M130" s="79"/>
      <c r="N130" s="315"/>
      <c r="O130" s="308">
        <f>SUM(Ahualulco!F127,Alaquines!F127,Aquismon!F127,ArmadillodelosInfante!F127,AxtladeTerrazas!F127,Catorce!F127,Cedral!F127,Cerritos!F127,CerrodeSanPedro!F127,Charcas!F127,CiudadFernandez!F127,CiudadValles!F127,CiudaddelMaiz!F127,Coxcatlan!F127,Cardenas!F127,Ebano!F127,ElNaranjo!F127,Guadalcazar!F127,Huehuetlan!F127,Lagunillas!F127,Matehuala!F127,Matlapa!F127,MexquiticdeCarmona!F127,Moctezuma!F127,Rayon!F127,Rioverde!F127,Salinas!F127,SanAntonio!F127,SanCirodeAcosta!F127,SanLuisPotosi!F127,SanMartinChalchicuautla!F127,SanNicolasTolentino!F127,SanVicenteTancuayalab!F127,SantaCatarina!F127,SantaMariadelRio!F127,SantoDomingo!F127,SoledaddeGracianoSanchez!F127,Tamasopo!F127,Tamazunchale!F127,Tampacan!F127,TampamolonCorona!F127,Tamuin!F127,Tancanhuitz!F127,Tanlajas!F127,TanquiandeEscobedo!F127,TierraNueva!F127,Vanegas!F127,Venado!F127,VillaHidalgo!F127,VillaJuarez!F127,VilladeArista!F127,VilladeArriaga!F127,VilladeGuadalupe!F127,VilladeRamos!F127,VilladeReyes!F127,VilladelaPaz!F127,Xilitla!F127,Zaragoza!F127)</f>
        <v>7</v>
      </c>
      <c r="P130" s="180">
        <f>SUM(P131,P134,P137)</f>
        <v>7</v>
      </c>
      <c r="Q130" s="79"/>
      <c r="R130" s="79"/>
      <c r="S130" s="79"/>
      <c r="T130" s="79"/>
      <c r="U130" s="79"/>
      <c r="V130" s="79"/>
      <c r="W130" s="79"/>
      <c r="X130" s="79"/>
      <c r="Y130" s="79"/>
      <c r="Z130" s="192">
        <f t="shared" si="47"/>
        <v>7</v>
      </c>
      <c r="AA130" s="79"/>
      <c r="AB130" s="79"/>
      <c r="AC130" s="79"/>
      <c r="AD130" s="79"/>
      <c r="AE130" s="79"/>
      <c r="AF130" s="79"/>
      <c r="AG130" s="79"/>
      <c r="AH130" s="79"/>
      <c r="AI130" s="79"/>
      <c r="AJ130" s="18"/>
    </row>
    <row r="131" spans="1:36" ht="25.5" customHeight="1" x14ac:dyDescent="0.25">
      <c r="A131" s="375"/>
      <c r="B131" s="46" t="s">
        <v>195</v>
      </c>
      <c r="C131" s="48" t="s">
        <v>196</v>
      </c>
      <c r="D131" s="308">
        <f>SUM(Ahualulco!D128,Alaquines!D128,Aquismon!D128,ArmadillodelosInfante!D128,AxtladeTerrazas!D128,Catorce!D128,Cedral!D128,Cerritos!D128,CerrodeSanPedro!D128,Charcas!D128,CiudadFernandez!D128,CiudadValles!D128,CiudaddelMaiz!D128,Coxcatlan!D128,Cardenas!D128,Ebano!D128,ElNaranjo!D128,Guadalcazar!D128,Huehuetlan!D128,Lagunillas!D128,Matehuala!D128,Matlapa!D128,MexquiticdeCarmona!D128,Moctezuma!D128,Rayon!D128,Rioverde!D128,Salinas!D128,SanAntonio!D128,SanCirodeAcosta!D128,SanLuisPotosi!D128,SanMartinChalchicuautla!D128,SanNicolasTolentino!D128,SanVicenteTancuayalab!D128,SantaCatarina!D128,SantaMariadelRio!D128,SantoDomingo!D128,SoledaddeGracianoSanchez!D128,Tamasopo!D128,Tamazunchale!D128,Tampacan!D128,TampamolonCorona!D128,Tamuin!D128,Tancanhuitz!D128,Tanlajas!D128,TanquiandeEscobedo!D128,TierraNueva!D128,Vanegas!D128,Venado!D128,VillaHidalgo!D128,VillaJuarez!D128,VilladeArista!D128,VilladeArriaga!D128,VilladeGuadalupe!D128,VilladeRamos!D128,VilladeReyes!D128,VilladelaPaz!D128,Xilitla!D128,Zaragoza!D128)</f>
        <v>0</v>
      </c>
      <c r="E131" s="199">
        <f>SUM(E132,E133)</f>
        <v>0</v>
      </c>
      <c r="F131" s="79"/>
      <c r="G131" s="79"/>
      <c r="H131" s="79"/>
      <c r="I131" s="79"/>
      <c r="J131" s="79"/>
      <c r="K131" s="79"/>
      <c r="L131" s="79"/>
      <c r="M131" s="79"/>
      <c r="N131" s="315"/>
      <c r="O131" s="308">
        <f>SUM(Ahualulco!F128,Alaquines!F128,Aquismon!F128,ArmadillodelosInfante!F128,AxtladeTerrazas!F128,Catorce!F128,Cedral!F128,Cerritos!F128,CerrodeSanPedro!F128,Charcas!F128,CiudadFernandez!F128,CiudadValles!F128,CiudaddelMaiz!F128,Coxcatlan!F128,Cardenas!F128,Ebano!F128,ElNaranjo!F128,Guadalcazar!F128,Huehuetlan!F128,Lagunillas!F128,Matehuala!F128,Matlapa!F128,MexquiticdeCarmona!F128,Moctezuma!F128,Rayon!F128,Rioverde!F128,Salinas!F128,SanAntonio!F128,SanCirodeAcosta!F128,SanLuisPotosi!F128,SanMartinChalchicuautla!F128,SanNicolasTolentino!F128,SanVicenteTancuayalab!F128,SantaCatarina!F128,SantaMariadelRio!F128,SantoDomingo!F128,SoledaddeGracianoSanchez!F128,Tamasopo!F128,Tamazunchale!F128,Tampacan!F128,TampamolonCorona!F128,Tamuin!F128,Tancanhuitz!F128,Tanlajas!F128,TanquiandeEscobedo!F128,TierraNueva!F128,Vanegas!F128,Venado!F128,VillaHidalgo!F128,VillaJuarez!F128,VilladeArista!F128,VilladeArriaga!F128,VilladeGuadalupe!F128,VilladeRamos!F128,VilladeReyes!F128,VilladelaPaz!F128,Xilitla!F128,Zaragoza!F128)</f>
        <v>2</v>
      </c>
      <c r="P131" s="183">
        <f>SUM(P132,P133)</f>
        <v>2</v>
      </c>
      <c r="Q131" s="79"/>
      <c r="R131" s="79"/>
      <c r="S131" s="79"/>
      <c r="T131" s="79"/>
      <c r="U131" s="79"/>
      <c r="V131" s="79"/>
      <c r="W131" s="79"/>
      <c r="X131" s="79"/>
      <c r="Y131" s="79"/>
      <c r="Z131" s="192">
        <f t="shared" si="47"/>
        <v>2</v>
      </c>
      <c r="AA131" s="79"/>
      <c r="AB131" s="79"/>
      <c r="AC131" s="79"/>
      <c r="AD131" s="79"/>
      <c r="AE131" s="79"/>
      <c r="AF131" s="79"/>
      <c r="AG131" s="79"/>
      <c r="AH131" s="79"/>
      <c r="AI131" s="79"/>
      <c r="AJ131" s="18"/>
    </row>
    <row r="132" spans="1:36" x14ac:dyDescent="0.25">
      <c r="A132" s="375"/>
      <c r="B132" s="46" t="s">
        <v>197</v>
      </c>
      <c r="C132" s="112" t="s">
        <v>136</v>
      </c>
      <c r="D132" s="306">
        <f>SUM(Ahualulco!D129,Alaquines!D129,Aquismon!D129,ArmadillodelosInfante!D129,AxtladeTerrazas!D129,Catorce!D129,Cedral!D129,Cerritos!D129,CerrodeSanPedro!D129,Charcas!D129,CiudadFernandez!D129,CiudadValles!D129,CiudaddelMaiz!D129,Coxcatlan!D129,Cardenas!D129,Ebano!D129,ElNaranjo!D129,Guadalcazar!D129,Huehuetlan!D129,Lagunillas!D129,Matehuala!D129,Matlapa!D129,MexquiticdeCarmona!D129,Moctezuma!D129,Rayon!D129,Rioverde!D129,Salinas!D129,SanAntonio!D129,SanCirodeAcosta!D129,SanLuisPotosi!D129,SanMartinChalchicuautla!D129,SanNicolasTolentino!D129,SanVicenteTancuayalab!D129,SantaCatarina!D129,SantaMariadelRio!D129,SantoDomingo!D129,SoledaddeGracianoSanchez!D129,Tamasopo!D129,Tamazunchale!D129,Tampacan!D129,TampamolonCorona!D129,Tamuin!D129,Tancanhuitz!D129,Tanlajas!D129,TanquiandeEscobedo!D129,TierraNueva!D129,Vanegas!D129,Venado!D129,VillaHidalgo!D129,VillaJuarez!D129,VilladeArista!D129,VilladeArriaga!D129,VilladeGuadalupe!D129,VilladeRamos!D129,VilladeReyes!D129,VilladelaPaz!D129,Xilitla!D129,Zaragoza!D129)</f>
        <v>0</v>
      </c>
      <c r="E132" s="126">
        <v>0</v>
      </c>
      <c r="F132" s="79"/>
      <c r="G132" s="79"/>
      <c r="H132" s="79"/>
      <c r="I132" s="79"/>
      <c r="J132" s="79"/>
      <c r="K132" s="79"/>
      <c r="L132" s="79"/>
      <c r="M132" s="79"/>
      <c r="N132" s="315"/>
      <c r="O132" s="306">
        <f>SUM(Ahualulco!F129,Alaquines!F129,Aquismon!F129,ArmadillodelosInfante!F129,AxtladeTerrazas!F129,Catorce!F129,Cedral!F129,Cerritos!F129,CerrodeSanPedro!F129,Charcas!F129,CiudadFernandez!F129,CiudadValles!F129,CiudaddelMaiz!F129,Coxcatlan!F129,Cardenas!F129,Ebano!F129,ElNaranjo!F129,Guadalcazar!F129,Huehuetlan!F129,Lagunillas!F129,Matehuala!F129,Matlapa!F129,MexquiticdeCarmona!F129,Moctezuma!F129,Rayon!F129,Rioverde!F129,Salinas!F129,SanAntonio!F129,SanCirodeAcosta!F129,SanLuisPotosi!F129,SanMartinChalchicuautla!F129,SanNicolasTolentino!F129,SanVicenteTancuayalab!F129,SantaCatarina!F129,SantaMariadelRio!F129,SantoDomingo!F129,SoledaddeGracianoSanchez!F129,Tamasopo!F129,Tamazunchale!F129,Tampacan!F129,TampamolonCorona!F129,Tamuin!F129,Tancanhuitz!F129,Tanlajas!F129,TanquiandeEscobedo!F129,TierraNueva!F129,Vanegas!F129,Venado!F129,VillaHidalgo!F129,VillaJuarez!F129,VilladeArista!F129,VilladeArriaga!F129,VilladeGuadalupe!F129,VilladeRamos!F129,VilladeReyes!F129,VilladelaPaz!F129,Xilitla!F129,Zaragoza!F129)</f>
        <v>0</v>
      </c>
      <c r="P132" s="129">
        <v>0</v>
      </c>
      <c r="Q132" s="79"/>
      <c r="R132" s="79"/>
      <c r="S132" s="79"/>
      <c r="T132" s="79"/>
      <c r="U132" s="79"/>
      <c r="V132" s="79"/>
      <c r="W132" s="79"/>
      <c r="X132" s="79"/>
      <c r="Y132" s="79"/>
      <c r="Z132" s="192">
        <f t="shared" si="47"/>
        <v>0</v>
      </c>
      <c r="AA132" s="79"/>
      <c r="AB132" s="79"/>
      <c r="AC132" s="79"/>
      <c r="AD132" s="79"/>
      <c r="AE132" s="79"/>
      <c r="AF132" s="79"/>
      <c r="AG132" s="79"/>
      <c r="AH132" s="79"/>
      <c r="AI132" s="79"/>
      <c r="AJ132" s="18"/>
    </row>
    <row r="133" spans="1:36" x14ac:dyDescent="0.25">
      <c r="A133" s="375"/>
      <c r="B133" s="46" t="s">
        <v>198</v>
      </c>
      <c r="C133" s="112" t="s">
        <v>138</v>
      </c>
      <c r="D133" s="306">
        <f>SUM(Ahualulco!D130,Alaquines!D130,Aquismon!D130,ArmadillodelosInfante!D130,AxtladeTerrazas!D130,Catorce!D130,Cedral!D130,Cerritos!D130,CerrodeSanPedro!D130,Charcas!D130,CiudadFernandez!D130,CiudadValles!D130,CiudaddelMaiz!D130,Coxcatlan!D130,Cardenas!D130,Ebano!D130,ElNaranjo!D130,Guadalcazar!D130,Huehuetlan!D130,Lagunillas!D130,Matehuala!D130,Matlapa!D130,MexquiticdeCarmona!D130,Moctezuma!D130,Rayon!D130,Rioverde!D130,Salinas!D130,SanAntonio!D130,SanCirodeAcosta!D130,SanLuisPotosi!D130,SanMartinChalchicuautla!D130,SanNicolasTolentino!D130,SanVicenteTancuayalab!D130,SantaCatarina!D130,SantaMariadelRio!D130,SantoDomingo!D130,SoledaddeGracianoSanchez!D130,Tamasopo!D130,Tamazunchale!D130,Tampacan!D130,TampamolonCorona!D130,Tamuin!D130,Tancanhuitz!D130,Tanlajas!D130,TanquiandeEscobedo!D130,TierraNueva!D130,Vanegas!D130,Venado!D130,VillaHidalgo!D130,VillaJuarez!D130,VilladeArista!D130,VilladeArriaga!D130,VilladeGuadalupe!D130,VilladeRamos!D130,VilladeReyes!D130,VilladelaPaz!D130,Xilitla!D130,Zaragoza!D130)</f>
        <v>0</v>
      </c>
      <c r="E133" s="126">
        <v>0</v>
      </c>
      <c r="F133" s="79"/>
      <c r="G133" s="79"/>
      <c r="H133" s="79"/>
      <c r="I133" s="79"/>
      <c r="J133" s="79"/>
      <c r="K133" s="79"/>
      <c r="L133" s="79"/>
      <c r="M133" s="79"/>
      <c r="N133" s="315"/>
      <c r="O133" s="306">
        <f>SUM(Ahualulco!F130,Alaquines!F130,Aquismon!F130,ArmadillodelosInfante!F130,AxtladeTerrazas!F130,Catorce!F130,Cedral!F130,Cerritos!F130,CerrodeSanPedro!F130,Charcas!F130,CiudadFernandez!F130,CiudadValles!F130,CiudaddelMaiz!F130,Coxcatlan!F130,Cardenas!F130,Ebano!F130,ElNaranjo!F130,Guadalcazar!F130,Huehuetlan!F130,Lagunillas!F130,Matehuala!F130,Matlapa!F130,MexquiticdeCarmona!F130,Moctezuma!F130,Rayon!F130,Rioverde!F130,Salinas!F130,SanAntonio!F130,SanCirodeAcosta!F130,SanLuisPotosi!F130,SanMartinChalchicuautla!F130,SanNicolasTolentino!F130,SanVicenteTancuayalab!F130,SantaCatarina!F130,SantaMariadelRio!F130,SantoDomingo!F130,SoledaddeGracianoSanchez!F130,Tamasopo!F130,Tamazunchale!F130,Tampacan!F130,TampamolonCorona!F130,Tamuin!F130,Tancanhuitz!F130,Tanlajas!F130,TanquiandeEscobedo!F130,TierraNueva!F130,Vanegas!F130,Venado!F130,VillaHidalgo!F130,VillaJuarez!F130,VilladeArista!F130,VilladeArriaga!F130,VilladeGuadalupe!F130,VilladeRamos!F130,VilladeReyes!F130,VilladelaPaz!F130,Xilitla!F130,Zaragoza!F130)</f>
        <v>2</v>
      </c>
      <c r="P133" s="129">
        <v>2</v>
      </c>
      <c r="Q133" s="79"/>
      <c r="R133" s="79"/>
      <c r="S133" s="79"/>
      <c r="T133" s="79"/>
      <c r="U133" s="79"/>
      <c r="V133" s="79"/>
      <c r="W133" s="79"/>
      <c r="X133" s="79"/>
      <c r="Y133" s="79"/>
      <c r="Z133" s="192">
        <f t="shared" si="47"/>
        <v>2</v>
      </c>
      <c r="AA133" s="79"/>
      <c r="AB133" s="79"/>
      <c r="AC133" s="79"/>
      <c r="AD133" s="79"/>
      <c r="AE133" s="79"/>
      <c r="AF133" s="79"/>
      <c r="AG133" s="79"/>
      <c r="AH133" s="79"/>
      <c r="AI133" s="79"/>
      <c r="AJ133" s="18"/>
    </row>
    <row r="134" spans="1:36" x14ac:dyDescent="0.25">
      <c r="A134" s="375"/>
      <c r="B134" s="113" t="s">
        <v>199</v>
      </c>
      <c r="C134" s="48" t="s">
        <v>200</v>
      </c>
      <c r="D134" s="308">
        <f>SUM(Ahualulco!D131,Alaquines!D131,Aquismon!D131,ArmadillodelosInfante!D131,AxtladeTerrazas!D131,Catorce!D131,Cedral!D131,Cerritos!D131,CerrodeSanPedro!D131,Charcas!D131,CiudadFernandez!D131,CiudadValles!D131,CiudaddelMaiz!D131,Coxcatlan!D131,Cardenas!D131,Ebano!D131,ElNaranjo!D131,Guadalcazar!D131,Huehuetlan!D131,Lagunillas!D131,Matehuala!D131,Matlapa!D131,MexquiticdeCarmona!D131,Moctezuma!D131,Rayon!D131,Rioverde!D131,Salinas!D131,SanAntonio!D131,SanCirodeAcosta!D131,SanLuisPotosi!D131,SanMartinChalchicuautla!D131,SanNicolasTolentino!D131,SanVicenteTancuayalab!D131,SantaCatarina!D131,SantaMariadelRio!D131,SantoDomingo!D131,SoledaddeGracianoSanchez!D131,Tamasopo!D131,Tamazunchale!D131,Tampacan!D131,TampamolonCorona!D131,Tamuin!D131,Tancanhuitz!D131,Tanlajas!D131,TanquiandeEscobedo!D131,TierraNueva!D131,Vanegas!D131,Venado!D131,VillaHidalgo!D131,VillaJuarez!D131,VilladeArista!D131,VilladeArriaga!D131,VilladeGuadalupe!D131,VilladeRamos!D131,VilladeReyes!D131,VilladelaPaz!D131,Xilitla!D131,Zaragoza!D131)</f>
        <v>0</v>
      </c>
      <c r="E134" s="196">
        <f>+E135+E136</f>
        <v>0</v>
      </c>
      <c r="F134" s="79"/>
      <c r="G134" s="79"/>
      <c r="H134" s="79"/>
      <c r="I134" s="79"/>
      <c r="J134" s="79"/>
      <c r="K134" s="79"/>
      <c r="L134" s="79"/>
      <c r="M134" s="79"/>
      <c r="N134" s="184">
        <f>SUM(N135,N136)</f>
        <v>0</v>
      </c>
      <c r="O134" s="308">
        <f>SUM(Ahualulco!F131,Alaquines!F131,Aquismon!F131,ArmadillodelosInfante!F131,AxtladeTerrazas!F131,Catorce!F131,Cedral!F131,Cerritos!F131,CerrodeSanPedro!F131,Charcas!F131,CiudadFernandez!F131,CiudadValles!F131,CiudaddelMaiz!F131,Coxcatlan!F131,Cardenas!F131,Ebano!F131,ElNaranjo!F131,Guadalcazar!F131,Huehuetlan!F131,Lagunillas!F131,Matehuala!F131,Matlapa!F131,MexquiticdeCarmona!F131,Moctezuma!F131,Rayon!F131,Rioverde!F131,Salinas!F131,SanAntonio!F131,SanCirodeAcosta!F131,SanLuisPotosi!F131,SanMartinChalchicuautla!F131,SanNicolasTolentino!F131,SanVicenteTancuayalab!F131,SantaCatarina!F131,SantaMariadelRio!F131,SantoDomingo!F131,SoledaddeGracianoSanchez!F131,Tamasopo!F131,Tamazunchale!F131,Tampacan!F131,TampamolonCorona!F131,Tamuin!F131,Tancanhuitz!F131,Tanlajas!F131,TanquiandeEscobedo!F131,TierraNueva!F131,Vanegas!F131,Venado!F131,VillaHidalgo!F131,VillaJuarez!F131,VilladeArista!F131,VilladeArriaga!F131,VilladeGuadalupe!F131,VilladeRamos!F131,VilladeReyes!F131,VilladelaPaz!F131,Xilitla!F131,Zaragoza!F131)</f>
        <v>0</v>
      </c>
      <c r="P134" s="183">
        <f>SUM(P135,P136)</f>
        <v>0</v>
      </c>
      <c r="Q134" s="79"/>
      <c r="R134" s="79"/>
      <c r="S134" s="79"/>
      <c r="T134" s="79"/>
      <c r="U134" s="79"/>
      <c r="V134" s="79"/>
      <c r="W134" s="79"/>
      <c r="X134" s="79"/>
      <c r="Y134" s="185">
        <f>SUM(Y135,Y136)</f>
        <v>0</v>
      </c>
      <c r="Z134" s="192">
        <f t="shared" si="47"/>
        <v>0</v>
      </c>
      <c r="AA134" s="79"/>
      <c r="AB134" s="79"/>
      <c r="AC134" s="79"/>
      <c r="AD134" s="79"/>
      <c r="AE134" s="79"/>
      <c r="AF134" s="79"/>
      <c r="AG134" s="79"/>
      <c r="AH134" s="79"/>
      <c r="AI134" s="181">
        <f>SUM(N134,Y134)</f>
        <v>0</v>
      </c>
      <c r="AJ134" s="18"/>
    </row>
    <row r="135" spans="1:36" x14ac:dyDescent="0.25">
      <c r="A135" s="375"/>
      <c r="B135" s="46" t="s">
        <v>201</v>
      </c>
      <c r="C135" s="112" t="s">
        <v>136</v>
      </c>
      <c r="D135" s="306">
        <f>SUM(Ahualulco!D132,Alaquines!D132,Aquismon!D132,ArmadillodelosInfante!D132,AxtladeTerrazas!D132,Catorce!D132,Cedral!D132,Cerritos!D132,CerrodeSanPedro!D132,Charcas!D132,CiudadFernandez!D132,CiudadValles!D132,CiudaddelMaiz!D132,Coxcatlan!D132,Cardenas!D132,Ebano!D132,ElNaranjo!D132,Guadalcazar!D132,Huehuetlan!D132,Lagunillas!D132,Matehuala!D132,Matlapa!D132,MexquiticdeCarmona!D132,Moctezuma!D132,Rayon!D132,Rioverde!D132,Salinas!D132,SanAntonio!D132,SanCirodeAcosta!D132,SanLuisPotosi!D132,SanMartinChalchicuautla!D132,SanNicolasTolentino!D132,SanVicenteTancuayalab!D132,SantaCatarina!D132,SantaMariadelRio!D132,SantoDomingo!D132,SoledaddeGracianoSanchez!D132,Tamasopo!D132,Tamazunchale!D132,Tampacan!D132,TampamolonCorona!D132,Tamuin!D132,Tancanhuitz!D132,Tanlajas!D132,TanquiandeEscobedo!D132,TierraNueva!D132,Vanegas!D132,Venado!D132,VillaHidalgo!D132,VillaJuarez!D132,VilladeArista!D132,VilladeArriaga!D132,VilladeGuadalupe!D132,VilladeRamos!D132,VilladeReyes!D132,VilladelaPaz!D132,Xilitla!D132,Zaragoza!D132)</f>
        <v>0</v>
      </c>
      <c r="E135" s="126">
        <v>0</v>
      </c>
      <c r="F135" s="79"/>
      <c r="G135" s="79"/>
      <c r="H135" s="79"/>
      <c r="I135" s="79"/>
      <c r="J135" s="79"/>
      <c r="K135" s="79"/>
      <c r="L135" s="79"/>
      <c r="M135" s="79"/>
      <c r="N135" s="137">
        <v>0</v>
      </c>
      <c r="O135" s="306">
        <f>SUM(Ahualulco!F132,Alaquines!F132,Aquismon!F132,ArmadillodelosInfante!F132,AxtladeTerrazas!F132,Catorce!F132,Cedral!F132,Cerritos!F132,CerrodeSanPedro!F132,Charcas!F132,CiudadFernandez!F132,CiudadValles!F132,CiudaddelMaiz!F132,Coxcatlan!F132,Cardenas!F132,Ebano!F132,ElNaranjo!F132,Guadalcazar!F132,Huehuetlan!F132,Lagunillas!F132,Matehuala!F132,Matlapa!F132,MexquiticdeCarmona!F132,Moctezuma!F132,Rayon!F132,Rioverde!F132,Salinas!F132,SanAntonio!F132,SanCirodeAcosta!F132,SanLuisPotosi!F132,SanMartinChalchicuautla!F132,SanNicolasTolentino!F132,SanVicenteTancuayalab!F132,SantaCatarina!F132,SantaMariadelRio!F132,SantoDomingo!F132,SoledaddeGracianoSanchez!F132,Tamasopo!F132,Tamazunchale!F132,Tampacan!F132,TampamolonCorona!F132,Tamuin!F132,Tancanhuitz!F132,Tanlajas!F132,TanquiandeEscobedo!F132,TierraNueva!F132,Vanegas!F132,Venado!F132,VillaHidalgo!F132,VillaJuarez!F132,VilladeArista!F132,VilladeArriaga!F132,VilladeGuadalupe!F132,VilladeRamos!F132,VilladeReyes!F132,VilladelaPaz!F132,Xilitla!F132,Zaragoza!F132)</f>
        <v>0</v>
      </c>
      <c r="P135" s="129">
        <v>0</v>
      </c>
      <c r="Q135" s="79"/>
      <c r="R135" s="79"/>
      <c r="S135" s="79"/>
      <c r="T135" s="79"/>
      <c r="U135" s="79"/>
      <c r="V135" s="79"/>
      <c r="W135" s="79"/>
      <c r="X135" s="79"/>
      <c r="Y135" s="87">
        <v>0</v>
      </c>
      <c r="Z135" s="192">
        <f t="shared" si="47"/>
        <v>0</v>
      </c>
      <c r="AA135" s="79"/>
      <c r="AB135" s="79"/>
      <c r="AC135" s="79"/>
      <c r="AD135" s="79"/>
      <c r="AE135" s="79"/>
      <c r="AF135" s="79"/>
      <c r="AG135" s="79"/>
      <c r="AH135" s="79"/>
      <c r="AI135" s="182">
        <f>SUM(N135,Y135)</f>
        <v>0</v>
      </c>
      <c r="AJ135" s="18"/>
    </row>
    <row r="136" spans="1:36" x14ac:dyDescent="0.25">
      <c r="A136" s="375"/>
      <c r="B136" s="46" t="s">
        <v>202</v>
      </c>
      <c r="C136" s="112" t="s">
        <v>138</v>
      </c>
      <c r="D136" s="306">
        <f>SUM(Ahualulco!D133,Alaquines!D133,Aquismon!D133,ArmadillodelosInfante!D133,AxtladeTerrazas!D133,Catorce!D133,Cedral!D133,Cerritos!D133,CerrodeSanPedro!D133,Charcas!D133,CiudadFernandez!D133,CiudadValles!D133,CiudaddelMaiz!D133,Coxcatlan!D133,Cardenas!D133,Ebano!D133,ElNaranjo!D133,Guadalcazar!D133,Huehuetlan!D133,Lagunillas!D133,Matehuala!D133,Matlapa!D133,MexquiticdeCarmona!D133,Moctezuma!D133,Rayon!D133,Rioverde!D133,Salinas!D133,SanAntonio!D133,SanCirodeAcosta!D133,SanLuisPotosi!D133,SanMartinChalchicuautla!D133,SanNicolasTolentino!D133,SanVicenteTancuayalab!D133,SantaCatarina!D133,SantaMariadelRio!D133,SantoDomingo!D133,SoledaddeGracianoSanchez!D133,Tamasopo!D133,Tamazunchale!D133,Tampacan!D133,TampamolonCorona!D133,Tamuin!D133,Tancanhuitz!D133,Tanlajas!D133,TanquiandeEscobedo!D133,TierraNueva!D133,Vanegas!D133,Venado!D133,VillaHidalgo!D133,VillaJuarez!D133,VilladeArista!D133,VilladeArriaga!D133,VilladeGuadalupe!D133,VilladeRamos!D133,VilladeReyes!D133,VilladelaPaz!D133,Xilitla!D133,Zaragoza!D133)</f>
        <v>0</v>
      </c>
      <c r="E136" s="126">
        <v>0</v>
      </c>
      <c r="F136" s="79"/>
      <c r="G136" s="79"/>
      <c r="H136" s="79"/>
      <c r="I136" s="79"/>
      <c r="J136" s="79"/>
      <c r="K136" s="79"/>
      <c r="L136" s="79"/>
      <c r="M136" s="79"/>
      <c r="N136" s="137">
        <v>0</v>
      </c>
      <c r="O136" s="306">
        <f>SUM(Ahualulco!F133,Alaquines!F133,Aquismon!F133,ArmadillodelosInfante!F133,AxtladeTerrazas!F133,Catorce!F133,Cedral!F133,Cerritos!F133,CerrodeSanPedro!F133,Charcas!F133,CiudadFernandez!F133,CiudadValles!F133,CiudaddelMaiz!F133,Coxcatlan!F133,Cardenas!F133,Ebano!F133,ElNaranjo!F133,Guadalcazar!F133,Huehuetlan!F133,Lagunillas!F133,Matehuala!F133,Matlapa!F133,MexquiticdeCarmona!F133,Moctezuma!F133,Rayon!F133,Rioverde!F133,Salinas!F133,SanAntonio!F133,SanCirodeAcosta!F133,SanLuisPotosi!F133,SanMartinChalchicuautla!F133,SanNicolasTolentino!F133,SanVicenteTancuayalab!F133,SantaCatarina!F133,SantaMariadelRio!F133,SantoDomingo!F133,SoledaddeGracianoSanchez!F133,Tamasopo!F133,Tamazunchale!F133,Tampacan!F133,TampamolonCorona!F133,Tamuin!F133,Tancanhuitz!F133,Tanlajas!F133,TanquiandeEscobedo!F133,TierraNueva!F133,Vanegas!F133,Venado!F133,VillaHidalgo!F133,VillaJuarez!F133,VilladeArista!F133,VilladeArriaga!F133,VilladeGuadalupe!F133,VilladeRamos!F133,VilladeReyes!F133,VilladelaPaz!F133,Xilitla!F133,Zaragoza!F133)</f>
        <v>0</v>
      </c>
      <c r="P136" s="129">
        <v>0</v>
      </c>
      <c r="Q136" s="79"/>
      <c r="R136" s="79"/>
      <c r="S136" s="79"/>
      <c r="T136" s="79"/>
      <c r="U136" s="79"/>
      <c r="V136" s="79"/>
      <c r="W136" s="79"/>
      <c r="X136" s="79"/>
      <c r="Y136" s="87">
        <v>0</v>
      </c>
      <c r="Z136" s="192">
        <f t="shared" si="47"/>
        <v>0</v>
      </c>
      <c r="AA136" s="79"/>
      <c r="AB136" s="79"/>
      <c r="AC136" s="79"/>
      <c r="AD136" s="79"/>
      <c r="AE136" s="79"/>
      <c r="AF136" s="79"/>
      <c r="AG136" s="79"/>
      <c r="AH136" s="79"/>
      <c r="AI136" s="182">
        <f>SUM(N136,Y136)</f>
        <v>0</v>
      </c>
      <c r="AJ136" s="18"/>
    </row>
    <row r="137" spans="1:36" ht="38.25" customHeight="1" x14ac:dyDescent="0.25">
      <c r="A137" s="375"/>
      <c r="B137" s="113" t="s">
        <v>203</v>
      </c>
      <c r="C137" s="48" t="s">
        <v>204</v>
      </c>
      <c r="D137" s="308">
        <f>SUM(Ahualulco!D134,Alaquines!D134,Aquismon!D134,ArmadillodelosInfante!D134,AxtladeTerrazas!D134,Catorce!D134,Cedral!D134,Cerritos!D134,CerrodeSanPedro!D134,Charcas!D134,CiudadFernandez!D134,CiudadValles!D134,CiudaddelMaiz!D134,Coxcatlan!D134,Cardenas!D134,Ebano!D134,ElNaranjo!D134,Guadalcazar!D134,Huehuetlan!D134,Lagunillas!D134,Matehuala!D134,Matlapa!D134,MexquiticdeCarmona!D134,Moctezuma!D134,Rayon!D134,Rioverde!D134,Salinas!D134,SanAntonio!D134,SanCirodeAcosta!D134,SanLuisPotosi!D134,SanMartinChalchicuautla!D134,SanNicolasTolentino!D134,SanVicenteTancuayalab!D134,SantaCatarina!D134,SantaMariadelRio!D134,SantoDomingo!D134,SoledaddeGracianoSanchez!D134,Tamasopo!D134,Tamazunchale!D134,Tampacan!D134,TampamolonCorona!D134,Tamuin!D134,Tancanhuitz!D134,Tanlajas!D134,TanquiandeEscobedo!D134,TierraNueva!D134,Vanegas!D134,Venado!D134,VillaHidalgo!D134,VillaJuarez!D134,VilladeArista!D134,VilladeArriaga!D134,VilladeGuadalupe!D134,VilladeRamos!D134,VilladeReyes!D134,VilladelaPaz!D134,Xilitla!D134,Zaragoza!D134)</f>
        <v>0</v>
      </c>
      <c r="E137" s="196">
        <f>SUM(E138,E139)</f>
        <v>0</v>
      </c>
      <c r="F137" s="79"/>
      <c r="G137" s="79"/>
      <c r="H137" s="79"/>
      <c r="I137" s="79"/>
      <c r="J137" s="79"/>
      <c r="K137" s="79"/>
      <c r="L137" s="79"/>
      <c r="M137" s="79"/>
      <c r="N137" s="315"/>
      <c r="O137" s="308">
        <f>SUM(Ahualulco!F134,Alaquines!F134,Aquismon!F134,ArmadillodelosInfante!F134,AxtladeTerrazas!F134,Catorce!F134,Cedral!F134,Cerritos!F134,CerrodeSanPedro!F134,Charcas!F134,CiudadFernandez!F134,CiudadValles!F134,CiudaddelMaiz!F134,Coxcatlan!F134,Cardenas!F134,Ebano!F134,ElNaranjo!F134,Guadalcazar!F134,Huehuetlan!F134,Lagunillas!F134,Matehuala!F134,Matlapa!F134,MexquiticdeCarmona!F134,Moctezuma!F134,Rayon!F134,Rioverde!F134,Salinas!F134,SanAntonio!F134,SanCirodeAcosta!F134,SanLuisPotosi!F134,SanMartinChalchicuautla!F134,SanNicolasTolentino!F134,SanVicenteTancuayalab!F134,SantaCatarina!F134,SantaMariadelRio!F134,SantoDomingo!F134,SoledaddeGracianoSanchez!F134,Tamasopo!F134,Tamazunchale!F134,Tampacan!F134,TampamolonCorona!F134,Tamuin!F134,Tancanhuitz!F134,Tanlajas!F134,TanquiandeEscobedo!F134,TierraNueva!F134,Vanegas!F134,Venado!F134,VillaHidalgo!F134,VillaJuarez!F134,VilladeArista!F134,VilladeArriaga!F134,VilladeGuadalupe!F134,VilladeRamos!F134,VilladeReyes!F134,VilladelaPaz!F134,Xilitla!F134,Zaragoza!F134)</f>
        <v>5</v>
      </c>
      <c r="P137" s="183">
        <f>SUM(P138,P139)</f>
        <v>5</v>
      </c>
      <c r="Q137" s="79"/>
      <c r="R137" s="79"/>
      <c r="S137" s="79"/>
      <c r="T137" s="79"/>
      <c r="U137" s="79"/>
      <c r="V137" s="79"/>
      <c r="W137" s="79"/>
      <c r="X137" s="79"/>
      <c r="Y137" s="79"/>
      <c r="Z137" s="192">
        <f t="shared" si="47"/>
        <v>5</v>
      </c>
      <c r="AA137" s="79"/>
      <c r="AB137" s="79"/>
      <c r="AC137" s="79"/>
      <c r="AD137" s="79"/>
      <c r="AE137" s="79"/>
      <c r="AF137" s="79"/>
      <c r="AG137" s="79"/>
      <c r="AH137" s="79"/>
      <c r="AI137" s="79"/>
      <c r="AJ137" s="18"/>
    </row>
    <row r="138" spans="1:36" x14ac:dyDescent="0.25">
      <c r="A138" s="375"/>
      <c r="B138" s="46" t="s">
        <v>205</v>
      </c>
      <c r="C138" s="112" t="s">
        <v>136</v>
      </c>
      <c r="D138" s="306">
        <f>SUM(Ahualulco!D135,Alaquines!D135,Aquismon!D135,ArmadillodelosInfante!D135,AxtladeTerrazas!D135,Catorce!D135,Cedral!D135,Cerritos!D135,CerrodeSanPedro!D135,Charcas!D135,CiudadFernandez!D135,CiudadValles!D135,CiudaddelMaiz!D135,Coxcatlan!D135,Cardenas!D135,Ebano!D135,ElNaranjo!D135,Guadalcazar!D135,Huehuetlan!D135,Lagunillas!D135,Matehuala!D135,Matlapa!D135,MexquiticdeCarmona!D135,Moctezuma!D135,Rayon!D135,Rioverde!D135,Salinas!D135,SanAntonio!D135,SanCirodeAcosta!D135,SanLuisPotosi!D135,SanMartinChalchicuautla!D135,SanNicolasTolentino!D135,SanVicenteTancuayalab!D135,SantaCatarina!D135,SantaMariadelRio!D135,SantoDomingo!D135,SoledaddeGracianoSanchez!D135,Tamasopo!D135,Tamazunchale!D135,Tampacan!D135,TampamolonCorona!D135,Tamuin!D135,Tancanhuitz!D135,Tanlajas!D135,TanquiandeEscobedo!D135,TierraNueva!D135,Vanegas!D135,Venado!D135,VillaHidalgo!D135,VillaJuarez!D135,VilladeArista!D135,VilladeArriaga!D135,VilladeGuadalupe!D135,VilladeRamos!D135,VilladeReyes!D135,VilladelaPaz!D135,Xilitla!D135,Zaragoza!D135)</f>
        <v>0</v>
      </c>
      <c r="E138" s="126">
        <v>0</v>
      </c>
      <c r="F138" s="79"/>
      <c r="G138" s="79"/>
      <c r="H138" s="79"/>
      <c r="I138" s="79"/>
      <c r="J138" s="79"/>
      <c r="K138" s="79"/>
      <c r="L138" s="79"/>
      <c r="M138" s="79"/>
      <c r="N138" s="315"/>
      <c r="O138" s="306">
        <f>SUM(Ahualulco!F135,Alaquines!F135,Aquismon!F135,ArmadillodelosInfante!F135,AxtladeTerrazas!F135,Catorce!F135,Cedral!F135,Cerritos!F135,CerrodeSanPedro!F135,Charcas!F135,CiudadFernandez!F135,CiudadValles!F135,CiudaddelMaiz!F135,Coxcatlan!F135,Cardenas!F135,Ebano!F135,ElNaranjo!F135,Guadalcazar!F135,Huehuetlan!F135,Lagunillas!F135,Matehuala!F135,Matlapa!F135,MexquiticdeCarmona!F135,Moctezuma!F135,Rayon!F135,Rioverde!F135,Salinas!F135,SanAntonio!F135,SanCirodeAcosta!F135,SanLuisPotosi!F135,SanMartinChalchicuautla!F135,SanNicolasTolentino!F135,SanVicenteTancuayalab!F135,SantaCatarina!F135,SantaMariadelRio!F135,SantoDomingo!F135,SoledaddeGracianoSanchez!F135,Tamasopo!F135,Tamazunchale!F135,Tampacan!F135,TampamolonCorona!F135,Tamuin!F135,Tancanhuitz!F135,Tanlajas!F135,TanquiandeEscobedo!F135,TierraNueva!F135,Vanegas!F135,Venado!F135,VillaHidalgo!F135,VillaJuarez!F135,VilladeArista!F135,VilladeArriaga!F135,VilladeGuadalupe!F135,VilladeRamos!F135,VilladeReyes!F135,VilladelaPaz!F135,Xilitla!F135,Zaragoza!F135)</f>
        <v>0</v>
      </c>
      <c r="P138" s="129">
        <v>0</v>
      </c>
      <c r="Q138" s="79"/>
      <c r="R138" s="79"/>
      <c r="S138" s="79"/>
      <c r="T138" s="79"/>
      <c r="U138" s="79"/>
      <c r="V138" s="79"/>
      <c r="W138" s="79"/>
      <c r="X138" s="79"/>
      <c r="Y138" s="79"/>
      <c r="Z138" s="192">
        <f t="shared" si="47"/>
        <v>0</v>
      </c>
      <c r="AA138" s="79"/>
      <c r="AB138" s="79"/>
      <c r="AC138" s="79"/>
      <c r="AD138" s="79"/>
      <c r="AE138" s="79"/>
      <c r="AF138" s="79"/>
      <c r="AG138" s="79"/>
      <c r="AH138" s="79"/>
      <c r="AI138" s="79"/>
      <c r="AJ138" s="18"/>
    </row>
    <row r="139" spans="1:36" x14ac:dyDescent="0.25">
      <c r="A139" s="375"/>
      <c r="B139" s="46" t="s">
        <v>206</v>
      </c>
      <c r="C139" s="112" t="s">
        <v>138</v>
      </c>
      <c r="D139" s="306">
        <f>SUM(Ahualulco!D136,Alaquines!D136,Aquismon!D136,ArmadillodelosInfante!D136,AxtladeTerrazas!D136,Catorce!D136,Cedral!D136,Cerritos!D136,CerrodeSanPedro!D136,Charcas!D136,CiudadFernandez!D136,CiudadValles!D136,CiudaddelMaiz!D136,Coxcatlan!D136,Cardenas!D136,Ebano!D136,ElNaranjo!D136,Guadalcazar!D136,Huehuetlan!D136,Lagunillas!D136,Matehuala!D136,Matlapa!D136,MexquiticdeCarmona!D136,Moctezuma!D136,Rayon!D136,Rioverde!D136,Salinas!D136,SanAntonio!D136,SanCirodeAcosta!D136,SanLuisPotosi!D136,SanMartinChalchicuautla!D136,SanNicolasTolentino!D136,SanVicenteTancuayalab!D136,SantaCatarina!D136,SantaMariadelRio!D136,SantoDomingo!D136,SoledaddeGracianoSanchez!D136,Tamasopo!D136,Tamazunchale!D136,Tampacan!D136,TampamolonCorona!D136,Tamuin!D136,Tancanhuitz!D136,Tanlajas!D136,TanquiandeEscobedo!D136,TierraNueva!D136,Vanegas!D136,Venado!D136,VillaHidalgo!D136,VillaJuarez!D136,VilladeArista!D136,VilladeArriaga!D136,VilladeGuadalupe!D136,VilladeRamos!D136,VilladeReyes!D136,VilladelaPaz!D136,Xilitla!D136,Zaragoza!D136)</f>
        <v>0</v>
      </c>
      <c r="E139" s="126">
        <v>0</v>
      </c>
      <c r="F139" s="79"/>
      <c r="G139" s="79"/>
      <c r="H139" s="79"/>
      <c r="I139" s="79"/>
      <c r="J139" s="79"/>
      <c r="K139" s="79"/>
      <c r="L139" s="79"/>
      <c r="M139" s="79"/>
      <c r="N139" s="315"/>
      <c r="O139" s="306">
        <f>SUM(Ahualulco!F136,Alaquines!F136,Aquismon!F136,ArmadillodelosInfante!F136,AxtladeTerrazas!F136,Catorce!F136,Cedral!F136,Cerritos!F136,CerrodeSanPedro!F136,Charcas!F136,CiudadFernandez!F136,CiudadValles!F136,CiudaddelMaiz!F136,Coxcatlan!F136,Cardenas!F136,Ebano!F136,ElNaranjo!F136,Guadalcazar!F136,Huehuetlan!F136,Lagunillas!F136,Matehuala!F136,Matlapa!F136,MexquiticdeCarmona!F136,Moctezuma!F136,Rayon!F136,Rioverde!F136,Salinas!F136,SanAntonio!F136,SanCirodeAcosta!F136,SanLuisPotosi!F136,SanMartinChalchicuautla!F136,SanNicolasTolentino!F136,SanVicenteTancuayalab!F136,SantaCatarina!F136,SantaMariadelRio!F136,SantoDomingo!F136,SoledaddeGracianoSanchez!F136,Tamasopo!F136,Tamazunchale!F136,Tampacan!F136,TampamolonCorona!F136,Tamuin!F136,Tancanhuitz!F136,Tanlajas!F136,TanquiandeEscobedo!F136,TierraNueva!F136,Vanegas!F136,Venado!F136,VillaHidalgo!F136,VillaJuarez!F136,VilladeArista!F136,VilladeArriaga!F136,VilladeGuadalupe!F136,VilladeRamos!F136,VilladeReyes!F136,VilladelaPaz!F136,Xilitla!F136,Zaragoza!F136)</f>
        <v>5</v>
      </c>
      <c r="P139" s="129">
        <v>5</v>
      </c>
      <c r="Q139" s="79"/>
      <c r="R139" s="79"/>
      <c r="S139" s="79"/>
      <c r="T139" s="79"/>
      <c r="U139" s="79"/>
      <c r="V139" s="79"/>
      <c r="W139" s="79"/>
      <c r="X139" s="79"/>
      <c r="Y139" s="79"/>
      <c r="Z139" s="192">
        <f t="shared" si="47"/>
        <v>5</v>
      </c>
      <c r="AA139" s="79"/>
      <c r="AB139" s="79"/>
      <c r="AC139" s="79"/>
      <c r="AD139" s="79"/>
      <c r="AE139" s="79"/>
      <c r="AF139" s="79"/>
      <c r="AG139" s="79"/>
      <c r="AH139" s="79"/>
      <c r="AI139" s="79"/>
      <c r="AJ139" s="18"/>
    </row>
    <row r="140" spans="1:36" x14ac:dyDescent="0.25">
      <c r="A140" s="375"/>
      <c r="B140" s="44" t="s">
        <v>207</v>
      </c>
      <c r="C140" s="57" t="s">
        <v>208</v>
      </c>
      <c r="D140" s="308">
        <f>SUM(Ahualulco!D137,Alaquines!D137,Aquismon!D137,ArmadillodelosInfante!D137,AxtladeTerrazas!D137,Catorce!D137,Cedral!D137,Cerritos!D137,CerrodeSanPedro!D137,Charcas!D137,CiudadFernandez!D137,CiudadValles!D137,CiudaddelMaiz!D137,Coxcatlan!D137,Cardenas!D137,Ebano!D137,ElNaranjo!D137,Guadalcazar!D137,Huehuetlan!D137,Lagunillas!D137,Matehuala!D137,Matlapa!D137,MexquiticdeCarmona!D137,Moctezuma!D137,Rayon!D137,Rioverde!D137,Salinas!D137,SanAntonio!D137,SanCirodeAcosta!D137,SanLuisPotosi!D137,SanMartinChalchicuautla!D137,SanNicolasTolentino!D137,SanVicenteTancuayalab!D137,SantaCatarina!D137,SantaMariadelRio!D137,SantoDomingo!D137,SoledaddeGracianoSanchez!D137,Tamasopo!D137,Tamazunchale!D137,Tampacan!D137,TampamolonCorona!D137,Tamuin!D137,Tancanhuitz!D137,Tanlajas!D137,TanquiandeEscobedo!D137,TierraNueva!D137,Vanegas!D137,Venado!D137,VillaHidalgo!D137,VillaJuarez!D137,VilladeArista!D137,VilladeArriaga!D137,VilladeGuadalupe!D137,VilladeRamos!D137,VilladeReyes!D137,VilladelaPaz!D137,Xilitla!D137,Zaragoza!D137)</f>
        <v>0</v>
      </c>
      <c r="E140" s="196">
        <f>SUM(E141:E142)</f>
        <v>0</v>
      </c>
      <c r="F140" s="79"/>
      <c r="G140" s="79"/>
      <c r="H140" s="79"/>
      <c r="I140" s="79"/>
      <c r="J140" s="79"/>
      <c r="K140" s="79"/>
      <c r="L140" s="79"/>
      <c r="M140" s="79"/>
      <c r="N140" s="315"/>
      <c r="O140" s="308">
        <f>SUM(Ahualulco!F137,Alaquines!F137,Aquismon!F137,ArmadillodelosInfante!F137,AxtladeTerrazas!F137,Catorce!F137,Cedral!F137,Cerritos!F137,CerrodeSanPedro!F137,Charcas!F137,CiudadFernandez!F137,CiudadValles!F137,CiudaddelMaiz!F137,Coxcatlan!F137,Cardenas!F137,Ebano!F137,ElNaranjo!F137,Guadalcazar!F137,Huehuetlan!F137,Lagunillas!F137,Matehuala!F137,Matlapa!F137,MexquiticdeCarmona!F137,Moctezuma!F137,Rayon!F137,Rioverde!F137,Salinas!F137,SanAntonio!F137,SanCirodeAcosta!F137,SanLuisPotosi!F137,SanMartinChalchicuautla!F137,SanNicolasTolentino!F137,SanVicenteTancuayalab!F137,SantaCatarina!F137,SantaMariadelRio!F137,SantoDomingo!F137,SoledaddeGracianoSanchez!F137,Tamasopo!F137,Tamazunchale!F137,Tampacan!F137,TampamolonCorona!F137,Tamuin!F137,Tancanhuitz!F137,Tanlajas!F137,TanquiandeEscobedo!F137,TierraNueva!F137,Vanegas!F137,Venado!F137,VillaHidalgo!F137,VillaJuarez!F137,VilladeArista!F137,VilladeArriaga!F137,VilladeGuadalupe!F137,VilladeRamos!F137,VilladeReyes!F137,VilladelaPaz!F137,Xilitla!F137,Zaragoza!F137)</f>
        <v>376</v>
      </c>
      <c r="P140" s="180">
        <f>SUM(P141:P142)</f>
        <v>376</v>
      </c>
      <c r="Q140" s="79"/>
      <c r="R140" s="79"/>
      <c r="S140" s="79"/>
      <c r="T140" s="79"/>
      <c r="U140" s="79"/>
      <c r="V140" s="79"/>
      <c r="W140" s="79"/>
      <c r="X140" s="79"/>
      <c r="Y140" s="79"/>
      <c r="Z140" s="192">
        <f t="shared" si="47"/>
        <v>376</v>
      </c>
      <c r="AA140" s="79"/>
      <c r="AB140" s="79"/>
      <c r="AC140" s="79"/>
      <c r="AD140" s="79"/>
      <c r="AE140" s="79"/>
      <c r="AF140" s="79"/>
      <c r="AG140" s="79"/>
      <c r="AH140" s="79"/>
      <c r="AI140" s="79"/>
      <c r="AJ140" s="18"/>
    </row>
    <row r="141" spans="1:36" x14ac:dyDescent="0.25">
      <c r="A141" s="375"/>
      <c r="B141" s="46" t="s">
        <v>209</v>
      </c>
      <c r="C141" s="48" t="s">
        <v>136</v>
      </c>
      <c r="D141" s="306">
        <f>SUM(Ahualulco!D138,Alaquines!D138,Aquismon!D138,ArmadillodelosInfante!D138,AxtladeTerrazas!D138,Catorce!D138,Cedral!D138,Cerritos!D138,CerrodeSanPedro!D138,Charcas!D138,CiudadFernandez!D138,CiudadValles!D138,CiudaddelMaiz!D138,Coxcatlan!D138,Cardenas!D138,Ebano!D138,ElNaranjo!D138,Guadalcazar!D138,Huehuetlan!D138,Lagunillas!D138,Matehuala!D138,Matlapa!D138,MexquiticdeCarmona!D138,Moctezuma!D138,Rayon!D138,Rioverde!D138,Salinas!D138,SanAntonio!D138,SanCirodeAcosta!D138,SanLuisPotosi!D138,SanMartinChalchicuautla!D138,SanNicolasTolentino!D138,SanVicenteTancuayalab!D138,SantaCatarina!D138,SantaMariadelRio!D138,SantoDomingo!D138,SoledaddeGracianoSanchez!D138,Tamasopo!D138,Tamazunchale!D138,Tampacan!D138,TampamolonCorona!D138,Tamuin!D138,Tancanhuitz!D138,Tanlajas!D138,TanquiandeEscobedo!D138,TierraNueva!D138,Vanegas!D138,Venado!D138,VillaHidalgo!D138,VillaJuarez!D138,VilladeArista!D138,VilladeArriaga!D138,VilladeGuadalupe!D138,VilladeRamos!D138,VilladeReyes!D138,VilladelaPaz!D138,Xilitla!D138,Zaragoza!D138)</f>
        <v>0</v>
      </c>
      <c r="E141" s="126">
        <v>0</v>
      </c>
      <c r="F141" s="79"/>
      <c r="G141" s="79"/>
      <c r="H141" s="79"/>
      <c r="I141" s="79"/>
      <c r="J141" s="79"/>
      <c r="K141" s="79"/>
      <c r="L141" s="79"/>
      <c r="M141" s="79"/>
      <c r="N141" s="315"/>
      <c r="O141" s="306">
        <f>SUM(Ahualulco!F138,Alaquines!F138,Aquismon!F138,ArmadillodelosInfante!F138,AxtladeTerrazas!F138,Catorce!F138,Cedral!F138,Cerritos!F138,CerrodeSanPedro!F138,Charcas!F138,CiudadFernandez!F138,CiudadValles!F138,CiudaddelMaiz!F138,Coxcatlan!F138,Cardenas!F138,Ebano!F138,ElNaranjo!F138,Guadalcazar!F138,Huehuetlan!F138,Lagunillas!F138,Matehuala!F138,Matlapa!F138,MexquiticdeCarmona!F138,Moctezuma!F138,Rayon!F138,Rioverde!F138,Salinas!F138,SanAntonio!F138,SanCirodeAcosta!F138,SanLuisPotosi!F138,SanMartinChalchicuautla!F138,SanNicolasTolentino!F138,SanVicenteTancuayalab!F138,SantaCatarina!F138,SantaMariadelRio!F138,SantoDomingo!F138,SoledaddeGracianoSanchez!F138,Tamasopo!F138,Tamazunchale!F138,Tampacan!F138,TampamolonCorona!F138,Tamuin!F138,Tancanhuitz!F138,Tanlajas!F138,TanquiandeEscobedo!F138,TierraNueva!F138,Vanegas!F138,Venado!F138,VillaHidalgo!F138,VillaJuarez!F138,VilladeArista!F138,VilladeArriaga!F138,VilladeGuadalupe!F138,VilladeRamos!F138,VilladeReyes!F138,VilladelaPaz!F138,Xilitla!F138,Zaragoza!F138)</f>
        <v>72</v>
      </c>
      <c r="P141" s="129">
        <v>72</v>
      </c>
      <c r="Q141" s="79"/>
      <c r="R141" s="79"/>
      <c r="S141" s="79"/>
      <c r="T141" s="79"/>
      <c r="U141" s="79"/>
      <c r="V141" s="79"/>
      <c r="W141" s="79"/>
      <c r="X141" s="79"/>
      <c r="Y141" s="79"/>
      <c r="Z141" s="192">
        <f t="shared" ref="Z141:Z168" si="48">SUM(E141,P141)</f>
        <v>72</v>
      </c>
      <c r="AA141" s="79"/>
      <c r="AB141" s="79"/>
      <c r="AC141" s="79"/>
      <c r="AD141" s="79"/>
      <c r="AE141" s="79"/>
      <c r="AF141" s="79"/>
      <c r="AG141" s="79"/>
      <c r="AH141" s="79"/>
      <c r="AI141" s="79"/>
      <c r="AJ141" s="18"/>
    </row>
    <row r="142" spans="1:36" x14ac:dyDescent="0.25">
      <c r="A142" s="375"/>
      <c r="B142" s="46" t="s">
        <v>210</v>
      </c>
      <c r="C142" s="48" t="s">
        <v>138</v>
      </c>
      <c r="D142" s="306">
        <f>SUM(Ahualulco!D139,Alaquines!D139,Aquismon!D139,ArmadillodelosInfante!D139,AxtladeTerrazas!D139,Catorce!D139,Cedral!D139,Cerritos!D139,CerrodeSanPedro!D139,Charcas!D139,CiudadFernandez!D139,CiudadValles!D139,CiudaddelMaiz!D139,Coxcatlan!D139,Cardenas!D139,Ebano!D139,ElNaranjo!D139,Guadalcazar!D139,Huehuetlan!D139,Lagunillas!D139,Matehuala!D139,Matlapa!D139,MexquiticdeCarmona!D139,Moctezuma!D139,Rayon!D139,Rioverde!D139,Salinas!D139,SanAntonio!D139,SanCirodeAcosta!D139,SanLuisPotosi!D139,SanMartinChalchicuautla!D139,SanNicolasTolentino!D139,SanVicenteTancuayalab!D139,SantaCatarina!D139,SantaMariadelRio!D139,SantoDomingo!D139,SoledaddeGracianoSanchez!D139,Tamasopo!D139,Tamazunchale!D139,Tampacan!D139,TampamolonCorona!D139,Tamuin!D139,Tancanhuitz!D139,Tanlajas!D139,TanquiandeEscobedo!D139,TierraNueva!D139,Vanegas!D139,Venado!D139,VillaHidalgo!D139,VillaJuarez!D139,VilladeArista!D139,VilladeArriaga!D139,VilladeGuadalupe!D139,VilladeRamos!D139,VilladeReyes!D139,VilladelaPaz!D139,Xilitla!D139,Zaragoza!D139)</f>
        <v>0</v>
      </c>
      <c r="E142" s="126">
        <v>0</v>
      </c>
      <c r="F142" s="79"/>
      <c r="G142" s="79"/>
      <c r="H142" s="79"/>
      <c r="I142" s="79"/>
      <c r="J142" s="79"/>
      <c r="K142" s="79"/>
      <c r="L142" s="79"/>
      <c r="M142" s="79"/>
      <c r="N142" s="315"/>
      <c r="O142" s="306">
        <f>SUM(Ahualulco!F139,Alaquines!F139,Aquismon!F139,ArmadillodelosInfante!F139,AxtladeTerrazas!F139,Catorce!F139,Cedral!F139,Cerritos!F139,CerrodeSanPedro!F139,Charcas!F139,CiudadFernandez!F139,CiudadValles!F139,CiudaddelMaiz!F139,Coxcatlan!F139,Cardenas!F139,Ebano!F139,ElNaranjo!F139,Guadalcazar!F139,Huehuetlan!F139,Lagunillas!F139,Matehuala!F139,Matlapa!F139,MexquiticdeCarmona!F139,Moctezuma!F139,Rayon!F139,Rioverde!F139,Salinas!F139,SanAntonio!F139,SanCirodeAcosta!F139,SanLuisPotosi!F139,SanMartinChalchicuautla!F139,SanNicolasTolentino!F139,SanVicenteTancuayalab!F139,SantaCatarina!F139,SantaMariadelRio!F139,SantoDomingo!F139,SoledaddeGracianoSanchez!F139,Tamasopo!F139,Tamazunchale!F139,Tampacan!F139,TampamolonCorona!F139,Tamuin!F139,Tancanhuitz!F139,Tanlajas!F139,TanquiandeEscobedo!F139,TierraNueva!F139,Vanegas!F139,Venado!F139,VillaHidalgo!F139,VillaJuarez!F139,VilladeArista!F139,VilladeArriaga!F139,VilladeGuadalupe!F139,VilladeRamos!F139,VilladeReyes!F139,VilladelaPaz!F139,Xilitla!F139,Zaragoza!F139)</f>
        <v>304</v>
      </c>
      <c r="P142" s="129">
        <v>304</v>
      </c>
      <c r="Q142" s="79"/>
      <c r="R142" s="79"/>
      <c r="S142" s="79"/>
      <c r="T142" s="79"/>
      <c r="U142" s="79"/>
      <c r="V142" s="79"/>
      <c r="W142" s="79"/>
      <c r="X142" s="79"/>
      <c r="Y142" s="79"/>
      <c r="Z142" s="192">
        <f t="shared" si="48"/>
        <v>304</v>
      </c>
      <c r="AA142" s="79"/>
      <c r="AB142" s="79"/>
      <c r="AC142" s="79"/>
      <c r="AD142" s="79"/>
      <c r="AE142" s="79"/>
      <c r="AF142" s="79"/>
      <c r="AG142" s="79"/>
      <c r="AH142" s="79"/>
      <c r="AI142" s="79"/>
      <c r="AJ142" s="18"/>
    </row>
    <row r="143" spans="1:36" x14ac:dyDescent="0.25">
      <c r="A143" s="375"/>
      <c r="B143" s="44">
        <v>4.2</v>
      </c>
      <c r="C143" s="59" t="s">
        <v>211</v>
      </c>
      <c r="D143" s="306">
        <f>SUM(Ahualulco!D140,Alaquines!D140,Aquismon!D140,ArmadillodelosInfante!D140,AxtladeTerrazas!D140,Catorce!D140,Cedral!D140,Cerritos!D140,CerrodeSanPedro!D140,Charcas!D140,CiudadFernandez!D140,CiudadValles!D140,CiudaddelMaiz!D140,Coxcatlan!D140,Cardenas!D140,Ebano!D140,ElNaranjo!D140,Guadalcazar!D140,Huehuetlan!D140,Lagunillas!D140,Matehuala!D140,Matlapa!D140,MexquiticdeCarmona!D140,Moctezuma!D140,Rayon!D140,Rioverde!D140,Salinas!D140,SanAntonio!D140,SanCirodeAcosta!D140,SanLuisPotosi!D140,SanMartinChalchicuautla!D140,SanNicolasTolentino!D140,SanVicenteTancuayalab!D140,SantaCatarina!D140,SantaMariadelRio!D140,SantoDomingo!D140,SoledaddeGracianoSanchez!D140,Tamasopo!D140,Tamazunchale!D140,Tampacan!D140,TampamolonCorona!D140,Tamuin!D140,Tancanhuitz!D140,Tanlajas!D140,TanquiandeEscobedo!D140,TierraNueva!D140,Vanegas!D140,Venado!D140,VillaHidalgo!D140,VillaJuarez!D140,VilladeArista!D140,VilladeArriaga!D140,VilladeGuadalupe!D140,VilladeRamos!D140,VilladeReyes!D140,VilladelaPaz!D140,Xilitla!D140,Zaragoza!D140)</f>
        <v>0</v>
      </c>
      <c r="E143" s="126">
        <v>0</v>
      </c>
      <c r="F143" s="79"/>
      <c r="G143" s="79"/>
      <c r="H143" s="79"/>
      <c r="I143" s="79"/>
      <c r="J143" s="79"/>
      <c r="K143" s="79"/>
      <c r="L143" s="79"/>
      <c r="M143" s="79"/>
      <c r="N143" s="133"/>
      <c r="O143" s="306">
        <f>SUM(Ahualulco!F140,Alaquines!F140,Aquismon!F140,ArmadillodelosInfante!F140,AxtladeTerrazas!F140,Catorce!F140,Cedral!F140,Cerritos!F140,CerrodeSanPedro!F140,Charcas!F140,CiudadFernandez!F140,CiudadValles!F140,CiudaddelMaiz!F140,Coxcatlan!F140,Cardenas!F140,Ebano!F140,ElNaranjo!F140,Guadalcazar!F140,Huehuetlan!F140,Lagunillas!F140,Matehuala!F140,Matlapa!F140,MexquiticdeCarmona!F140,Moctezuma!F140,Rayon!F140,Rioverde!F140,Salinas!F140,SanAntonio!F140,SanCirodeAcosta!F140,SanLuisPotosi!F140,SanMartinChalchicuautla!F140,SanNicolasTolentino!F140,SanVicenteTancuayalab!F140,SantaCatarina!F140,SantaMariadelRio!F140,SantoDomingo!F140,SoledaddeGracianoSanchez!F140,Tamasopo!F140,Tamazunchale!F140,Tampacan!F140,TampamolonCorona!F140,Tamuin!F140,Tancanhuitz!F140,Tanlajas!F140,TanquiandeEscobedo!F140,TierraNueva!F140,Vanegas!F140,Venado!F140,VillaHidalgo!F140,VillaJuarez!F140,VilladeArista!F140,VilladeArriaga!F140,VilladeGuadalupe!F140,VilladeRamos!F140,VilladeReyes!F140,VilladelaPaz!F140,Xilitla!F140,Zaragoza!F140)</f>
        <v>177</v>
      </c>
      <c r="P143" s="116">
        <v>177</v>
      </c>
      <c r="Q143" s="80"/>
      <c r="R143" s="79"/>
      <c r="S143" s="79"/>
      <c r="T143" s="79"/>
      <c r="U143" s="79"/>
      <c r="V143" s="79"/>
      <c r="W143" s="79"/>
      <c r="X143" s="79"/>
      <c r="Y143" s="49"/>
      <c r="Z143" s="192">
        <f t="shared" si="48"/>
        <v>177</v>
      </c>
      <c r="AA143" s="79"/>
      <c r="AB143" s="79"/>
      <c r="AC143" s="79"/>
      <c r="AD143" s="79"/>
      <c r="AE143" s="79"/>
      <c r="AF143" s="79"/>
      <c r="AG143" s="79"/>
      <c r="AH143" s="79"/>
      <c r="AI143" s="50"/>
      <c r="AJ143" s="18"/>
    </row>
    <row r="144" spans="1:36" x14ac:dyDescent="0.25">
      <c r="A144" s="375"/>
      <c r="B144" s="200">
        <v>4.3</v>
      </c>
      <c r="C144" s="59" t="s">
        <v>212</v>
      </c>
      <c r="D144" s="306">
        <f>SUM(Ahualulco!D141,Alaquines!D141,Aquismon!D141,ArmadillodelosInfante!D141,AxtladeTerrazas!D141,Catorce!D141,Cedral!D141,Cerritos!D141,CerrodeSanPedro!D141,Charcas!D141,CiudadFernandez!D141,CiudadValles!D141,CiudaddelMaiz!D141,Coxcatlan!D141,Cardenas!D141,Ebano!D141,ElNaranjo!D141,Guadalcazar!D141,Huehuetlan!D141,Lagunillas!D141,Matehuala!D141,Matlapa!D141,MexquiticdeCarmona!D141,Moctezuma!D141,Rayon!D141,Rioverde!D141,Salinas!D141,SanAntonio!D141,SanCirodeAcosta!D141,SanLuisPotosi!D141,SanMartinChalchicuautla!D141,SanNicolasTolentino!D141,SanVicenteTancuayalab!D141,SantaCatarina!D141,SantaMariadelRio!D141,SantoDomingo!D141,SoledaddeGracianoSanchez!D141,Tamasopo!D141,Tamazunchale!D141,Tampacan!D141,TampamolonCorona!D141,Tamuin!D141,Tancanhuitz!D141,Tanlajas!D141,TanquiandeEscobedo!D141,TierraNueva!D141,Vanegas!D141,Venado!D141,VillaHidalgo!D141,VillaJuarez!D141,VilladeArista!D141,VilladeArriaga!D141,VilladeGuadalupe!D141,VilladeRamos!D141,VilladeReyes!D141,VilladelaPaz!D141,Xilitla!D141,Zaragoza!D141)</f>
        <v>0</v>
      </c>
      <c r="E144" s="126">
        <v>0</v>
      </c>
      <c r="F144" s="79"/>
      <c r="G144" s="79"/>
      <c r="H144" s="79"/>
      <c r="I144" s="79"/>
      <c r="J144" s="79"/>
      <c r="K144" s="79"/>
      <c r="L144" s="79"/>
      <c r="M144" s="79"/>
      <c r="N144" s="133"/>
      <c r="O144" s="306">
        <f>SUM(Ahualulco!F141,Alaquines!F141,Aquismon!F141,ArmadillodelosInfante!F141,AxtladeTerrazas!F141,Catorce!F141,Cedral!F141,Cerritos!F141,CerrodeSanPedro!F141,Charcas!F141,CiudadFernandez!F141,CiudadValles!F141,CiudaddelMaiz!F141,Coxcatlan!F141,Cardenas!F141,Ebano!F141,ElNaranjo!F141,Guadalcazar!F141,Huehuetlan!F141,Lagunillas!F141,Matehuala!F141,Matlapa!F141,MexquiticdeCarmona!F141,Moctezuma!F141,Rayon!F141,Rioverde!F141,Salinas!F141,SanAntonio!F141,SanCirodeAcosta!F141,SanLuisPotosi!F141,SanMartinChalchicuautla!F141,SanNicolasTolentino!F141,SanVicenteTancuayalab!F141,SantaCatarina!F141,SantaMariadelRio!F141,SantoDomingo!F141,SoledaddeGracianoSanchez!F141,Tamasopo!F141,Tamazunchale!F141,Tampacan!F141,TampamolonCorona!F141,Tamuin!F141,Tancanhuitz!F141,Tanlajas!F141,TanquiandeEscobedo!F141,TierraNueva!F141,Vanegas!F141,Venado!F141,VillaHidalgo!F141,VillaJuarez!F141,VilladeArista!F141,VilladeArriaga!F141,VilladeGuadalupe!F141,VilladeRamos!F141,VilladeReyes!F141,VilladelaPaz!F141,Xilitla!F141,Zaragoza!F141)</f>
        <v>68</v>
      </c>
      <c r="P144" s="116">
        <v>68</v>
      </c>
      <c r="Q144" s="80"/>
      <c r="R144" s="79"/>
      <c r="S144" s="79"/>
      <c r="T144" s="79"/>
      <c r="U144" s="79"/>
      <c r="V144" s="79"/>
      <c r="W144" s="79"/>
      <c r="X144" s="79"/>
      <c r="Y144" s="49"/>
      <c r="Z144" s="192">
        <f t="shared" si="48"/>
        <v>68</v>
      </c>
      <c r="AA144" s="79"/>
      <c r="AB144" s="79"/>
      <c r="AC144" s="79"/>
      <c r="AD144" s="79"/>
      <c r="AE144" s="79"/>
      <c r="AF144" s="79"/>
      <c r="AG144" s="79"/>
      <c r="AH144" s="79"/>
      <c r="AI144" s="50"/>
      <c r="AJ144" s="18"/>
    </row>
    <row r="145" spans="1:36" x14ac:dyDescent="0.25">
      <c r="A145" s="375"/>
      <c r="B145" s="200">
        <v>4.4000000000000004</v>
      </c>
      <c r="C145" s="59" t="s">
        <v>213</v>
      </c>
      <c r="D145" s="306">
        <f>SUM(Ahualulco!D142,Alaquines!D142,Aquismon!D142,ArmadillodelosInfante!D142,AxtladeTerrazas!D142,Catorce!D142,Cedral!D142,Cerritos!D142,CerrodeSanPedro!D142,Charcas!D142,CiudadFernandez!D142,CiudadValles!D142,CiudaddelMaiz!D142,Coxcatlan!D142,Cardenas!D142,Ebano!D142,ElNaranjo!D142,Guadalcazar!D142,Huehuetlan!D142,Lagunillas!D142,Matehuala!D142,Matlapa!D142,MexquiticdeCarmona!D142,Moctezuma!D142,Rayon!D142,Rioverde!D142,Salinas!D142,SanAntonio!D142,SanCirodeAcosta!D142,SanLuisPotosi!D142,SanMartinChalchicuautla!D142,SanNicolasTolentino!D142,SanVicenteTancuayalab!D142,SantaCatarina!D142,SantaMariadelRio!D142,SantoDomingo!D142,SoledaddeGracianoSanchez!D142,Tamasopo!D142,Tamazunchale!D142,Tampacan!D142,TampamolonCorona!D142,Tamuin!D142,Tancanhuitz!D142,Tanlajas!D142,TanquiandeEscobedo!D142,TierraNueva!D142,Vanegas!D142,Venado!D142,VillaHidalgo!D142,VillaJuarez!D142,VilladeArista!D142,VilladeArriaga!D142,VilladeGuadalupe!D142,VilladeRamos!D142,VilladeReyes!D142,VilladelaPaz!D142,Xilitla!D142,Zaragoza!D142)</f>
        <v>0</v>
      </c>
      <c r="E145" s="126">
        <v>0</v>
      </c>
      <c r="F145" s="161">
        <f>SUM(G145:M145)</f>
        <v>0</v>
      </c>
      <c r="G145" s="62">
        <v>0</v>
      </c>
      <c r="H145" s="62">
        <v>0</v>
      </c>
      <c r="I145" s="62">
        <v>0</v>
      </c>
      <c r="J145" s="62">
        <v>0</v>
      </c>
      <c r="K145" s="62">
        <v>0</v>
      </c>
      <c r="L145" s="62">
        <v>0</v>
      </c>
      <c r="M145" s="62">
        <v>0</v>
      </c>
      <c r="N145" s="133"/>
      <c r="O145" s="306">
        <f>SUM(Ahualulco!F142,Alaquines!F142,Aquismon!F142,ArmadillodelosInfante!F142,AxtladeTerrazas!F142,Catorce!F142,Cedral!F142,Cerritos!F142,CerrodeSanPedro!F142,Charcas!F142,CiudadFernandez!F142,CiudadValles!F142,CiudaddelMaiz!F142,Coxcatlan!F142,Cardenas!F142,Ebano!F142,ElNaranjo!F142,Guadalcazar!F142,Huehuetlan!F142,Lagunillas!F142,Matehuala!F142,Matlapa!F142,MexquiticdeCarmona!F142,Moctezuma!F142,Rayon!F142,Rioverde!F142,Salinas!F142,SanAntonio!F142,SanCirodeAcosta!F142,SanLuisPotosi!F142,SanMartinChalchicuautla!F142,SanNicolasTolentino!F142,SanVicenteTancuayalab!F142,SantaCatarina!F142,SantaMariadelRio!F142,SantoDomingo!F142,SoledaddeGracianoSanchez!F142,Tamasopo!F142,Tamazunchale!F142,Tampacan!F142,TampamolonCorona!F142,Tamuin!F142,Tancanhuitz!F142,Tanlajas!F142,TanquiandeEscobedo!F142,TierraNueva!F142,Vanegas!F142,Venado!F142,VillaHidalgo!F142,VillaJuarez!F142,VilladeArista!F142,VilladeArriaga!F142,VilladeGuadalupe!F142,VilladeRamos!F142,VilladeReyes!F142,VilladelaPaz!F142,Xilitla!F142,Zaragoza!F142)</f>
        <v>12</v>
      </c>
      <c r="P145" s="116">
        <v>12</v>
      </c>
      <c r="Q145" s="161">
        <f>SUM(R145:X145)</f>
        <v>12</v>
      </c>
      <c r="R145" s="62">
        <v>0</v>
      </c>
      <c r="S145" s="62">
        <v>6</v>
      </c>
      <c r="T145" s="62">
        <v>1</v>
      </c>
      <c r="U145" s="62">
        <v>0</v>
      </c>
      <c r="V145" s="62">
        <v>4</v>
      </c>
      <c r="W145" s="62">
        <v>0</v>
      </c>
      <c r="X145" s="62">
        <v>1</v>
      </c>
      <c r="Y145" s="49"/>
      <c r="Z145" s="192">
        <f t="shared" si="48"/>
        <v>12</v>
      </c>
      <c r="AA145" s="154">
        <f t="shared" ref="AA145:AH145" si="49">SUM(F145,Q145)</f>
        <v>12</v>
      </c>
      <c r="AB145" s="154">
        <f t="shared" si="49"/>
        <v>0</v>
      </c>
      <c r="AC145" s="154">
        <f t="shared" si="49"/>
        <v>6</v>
      </c>
      <c r="AD145" s="154">
        <f t="shared" si="49"/>
        <v>1</v>
      </c>
      <c r="AE145" s="154">
        <f t="shared" si="49"/>
        <v>0</v>
      </c>
      <c r="AF145" s="154">
        <f t="shared" si="49"/>
        <v>4</v>
      </c>
      <c r="AG145" s="154">
        <f t="shared" si="49"/>
        <v>0</v>
      </c>
      <c r="AH145" s="155">
        <f t="shared" si="49"/>
        <v>1</v>
      </c>
      <c r="AI145" s="50"/>
      <c r="AJ145" s="18"/>
    </row>
    <row r="146" spans="1:36" x14ac:dyDescent="0.25">
      <c r="A146" s="375"/>
      <c r="B146" s="200">
        <v>4.5</v>
      </c>
      <c r="C146" s="59" t="s">
        <v>214</v>
      </c>
      <c r="D146" s="306">
        <f>SUM(Ahualulco!D143,Alaquines!D143,Aquismon!D143,ArmadillodelosInfante!D143,AxtladeTerrazas!D143,Catorce!D143,Cedral!D143,Cerritos!D143,CerrodeSanPedro!D143,Charcas!D143,CiudadFernandez!D143,CiudadValles!D143,CiudaddelMaiz!D143,Coxcatlan!D143,Cardenas!D143,Ebano!D143,ElNaranjo!D143,Guadalcazar!D143,Huehuetlan!D143,Lagunillas!D143,Matehuala!D143,Matlapa!D143,MexquiticdeCarmona!D143,Moctezuma!D143,Rayon!D143,Rioverde!D143,Salinas!D143,SanAntonio!D143,SanCirodeAcosta!D143,SanLuisPotosi!D143,SanMartinChalchicuautla!D143,SanNicolasTolentino!D143,SanVicenteTancuayalab!D143,SantaCatarina!D143,SantaMariadelRio!D143,SantoDomingo!D143,SoledaddeGracianoSanchez!D143,Tamasopo!D143,Tamazunchale!D143,Tampacan!D143,TampamolonCorona!D143,Tamuin!D143,Tancanhuitz!D143,Tanlajas!D143,TanquiandeEscobedo!D143,TierraNueva!D143,Vanegas!D143,Venado!D143,VillaHidalgo!D143,VillaJuarez!D143,VilladeArista!D143,VilladeArriaga!D143,VilladeGuadalupe!D143,VilladeRamos!D143,VilladeReyes!D143,VilladelaPaz!D143,Xilitla!D143,Zaragoza!D143)</f>
        <v>0</v>
      </c>
      <c r="E146" s="126">
        <v>0</v>
      </c>
      <c r="F146" s="79"/>
      <c r="G146" s="79"/>
      <c r="H146" s="79"/>
      <c r="I146" s="79"/>
      <c r="J146" s="79"/>
      <c r="K146" s="79"/>
      <c r="L146" s="79"/>
      <c r="M146" s="79"/>
      <c r="N146" s="133"/>
      <c r="O146" s="306">
        <f>SUM(Ahualulco!F143,Alaquines!F143,Aquismon!F143,ArmadillodelosInfante!F143,AxtladeTerrazas!F143,Catorce!F143,Cedral!F143,Cerritos!F143,CerrodeSanPedro!F143,Charcas!F143,CiudadFernandez!F143,CiudadValles!F143,CiudaddelMaiz!F143,Coxcatlan!F143,Cardenas!F143,Ebano!F143,ElNaranjo!F143,Guadalcazar!F143,Huehuetlan!F143,Lagunillas!F143,Matehuala!F143,Matlapa!F143,MexquiticdeCarmona!F143,Moctezuma!F143,Rayon!F143,Rioverde!F143,Salinas!F143,SanAntonio!F143,SanCirodeAcosta!F143,SanLuisPotosi!F143,SanMartinChalchicuautla!F143,SanNicolasTolentino!F143,SanVicenteTancuayalab!F143,SantaCatarina!F143,SantaMariadelRio!F143,SantoDomingo!F143,SoledaddeGracianoSanchez!F143,Tamasopo!F143,Tamazunchale!F143,Tampacan!F143,TampamolonCorona!F143,Tamuin!F143,Tancanhuitz!F143,Tanlajas!F143,TanquiandeEscobedo!F143,TierraNueva!F143,Vanegas!F143,Venado!F143,VillaHidalgo!F143,VillaJuarez!F143,VilladeArista!F143,VilladeArriaga!F143,VilladeGuadalupe!F143,VilladeRamos!F143,VilladeReyes!F143,VilladelaPaz!F143,Xilitla!F143,Zaragoza!F143)</f>
        <v>335</v>
      </c>
      <c r="P146" s="116">
        <v>335</v>
      </c>
      <c r="Q146" s="80"/>
      <c r="R146" s="79"/>
      <c r="S146" s="79"/>
      <c r="T146" s="79"/>
      <c r="U146" s="79"/>
      <c r="V146" s="79"/>
      <c r="W146" s="79"/>
      <c r="X146" s="79"/>
      <c r="Y146" s="49"/>
      <c r="Z146" s="192">
        <f t="shared" si="48"/>
        <v>335</v>
      </c>
      <c r="AA146" s="79"/>
      <c r="AB146" s="79"/>
      <c r="AC146" s="79"/>
      <c r="AD146" s="79"/>
      <c r="AE146" s="79"/>
      <c r="AF146" s="79"/>
      <c r="AG146" s="79"/>
      <c r="AH146" s="79"/>
      <c r="AI146" s="52"/>
      <c r="AJ146" s="18"/>
    </row>
    <row r="147" spans="1:36" x14ac:dyDescent="0.25">
      <c r="A147" s="375"/>
      <c r="B147" s="200">
        <v>4.5999999999999996</v>
      </c>
      <c r="C147" s="59" t="s">
        <v>215</v>
      </c>
      <c r="D147" s="306">
        <f>SUM(Ahualulco!D144,Alaquines!D144,Aquismon!D144,ArmadillodelosInfante!D144,AxtladeTerrazas!D144,Catorce!D144,Cedral!D144,Cerritos!D144,CerrodeSanPedro!D144,Charcas!D144,CiudadFernandez!D144,CiudadValles!D144,CiudaddelMaiz!D144,Coxcatlan!D144,Cardenas!D144,Ebano!D144,ElNaranjo!D144,Guadalcazar!D144,Huehuetlan!D144,Lagunillas!D144,Matehuala!D144,Matlapa!D144,MexquiticdeCarmona!D144,Moctezuma!D144,Rayon!D144,Rioverde!D144,Salinas!D144,SanAntonio!D144,SanCirodeAcosta!D144,SanLuisPotosi!D144,SanMartinChalchicuautla!D144,SanNicolasTolentino!D144,SanVicenteTancuayalab!D144,SantaCatarina!D144,SantaMariadelRio!D144,SantoDomingo!D144,SoledaddeGracianoSanchez!D144,Tamasopo!D144,Tamazunchale!D144,Tampacan!D144,TampamolonCorona!D144,Tamuin!D144,Tancanhuitz!D144,Tanlajas!D144,TanquiandeEscobedo!D144,TierraNueva!D144,Vanegas!D144,Venado!D144,VillaHidalgo!D144,VillaJuarez!D144,VilladeArista!D144,VilladeArriaga!D144,VilladeGuadalupe!D144,VilladeRamos!D144,VilladeReyes!D144,VilladelaPaz!D144,Xilitla!D144,Zaragoza!D144)</f>
        <v>0</v>
      </c>
      <c r="E147" s="126">
        <v>0</v>
      </c>
      <c r="F147" s="79"/>
      <c r="G147" s="79"/>
      <c r="H147" s="79"/>
      <c r="I147" s="79"/>
      <c r="J147" s="79"/>
      <c r="K147" s="79"/>
      <c r="L147" s="79"/>
      <c r="M147" s="79"/>
      <c r="N147" s="133"/>
      <c r="O147" s="306">
        <f>SUM(Ahualulco!F144,Alaquines!F144,Aquismon!F144,ArmadillodelosInfante!F144,AxtladeTerrazas!F144,Catorce!F144,Cedral!F144,Cerritos!F144,CerrodeSanPedro!F144,Charcas!F144,CiudadFernandez!F144,CiudadValles!F144,CiudaddelMaiz!F144,Coxcatlan!F144,Cardenas!F144,Ebano!F144,ElNaranjo!F144,Guadalcazar!F144,Huehuetlan!F144,Lagunillas!F144,Matehuala!F144,Matlapa!F144,MexquiticdeCarmona!F144,Moctezuma!F144,Rayon!F144,Rioverde!F144,Salinas!F144,SanAntonio!F144,SanCirodeAcosta!F144,SanLuisPotosi!F144,SanMartinChalchicuautla!F144,SanNicolasTolentino!F144,SanVicenteTancuayalab!F144,SantaCatarina!F144,SantaMariadelRio!F144,SantoDomingo!F144,SoledaddeGracianoSanchez!F144,Tamasopo!F144,Tamazunchale!F144,Tampacan!F144,TampamolonCorona!F144,Tamuin!F144,Tancanhuitz!F144,Tanlajas!F144,TanquiandeEscobedo!F144,TierraNueva!F144,Vanegas!F144,Venado!F144,VillaHidalgo!F144,VillaJuarez!F144,VilladeArista!F144,VilladeArriaga!F144,VilladeGuadalupe!F144,VilladeRamos!F144,VilladeReyes!F144,VilladelaPaz!F144,Xilitla!F144,Zaragoza!F144)</f>
        <v>50</v>
      </c>
      <c r="P147" s="116">
        <v>50</v>
      </c>
      <c r="Q147" s="80"/>
      <c r="R147" s="79"/>
      <c r="S147" s="79"/>
      <c r="T147" s="79"/>
      <c r="U147" s="79"/>
      <c r="V147" s="79"/>
      <c r="W147" s="79"/>
      <c r="X147" s="79"/>
      <c r="Y147" s="49"/>
      <c r="Z147" s="192">
        <f t="shared" si="48"/>
        <v>50</v>
      </c>
      <c r="AA147" s="79"/>
      <c r="AB147" s="79"/>
      <c r="AC147" s="79"/>
      <c r="AD147" s="79"/>
      <c r="AE147" s="79"/>
      <c r="AF147" s="79"/>
      <c r="AG147" s="79"/>
      <c r="AH147" s="79"/>
      <c r="AI147" s="47"/>
      <c r="AJ147" s="18"/>
    </row>
    <row r="148" spans="1:36" ht="30" customHeight="1" x14ac:dyDescent="0.25">
      <c r="A148" s="376"/>
      <c r="B148" s="200">
        <v>4.7</v>
      </c>
      <c r="C148" s="57" t="s">
        <v>216</v>
      </c>
      <c r="D148" s="306">
        <f>SUM(Ahualulco!D145,Alaquines!D145,Aquismon!D145,ArmadillodelosInfante!D145,AxtladeTerrazas!D145,Catorce!D145,Cedral!D145,Cerritos!D145,CerrodeSanPedro!D145,Charcas!D145,CiudadFernandez!D145,CiudadValles!D145,CiudaddelMaiz!D145,Coxcatlan!D145,Cardenas!D145,Ebano!D145,ElNaranjo!D145,Guadalcazar!D145,Huehuetlan!D145,Lagunillas!D145,Matehuala!D145,Matlapa!D145,MexquiticdeCarmona!D145,Moctezuma!D145,Rayon!D145,Rioverde!D145,Salinas!D145,SanAntonio!D145,SanCirodeAcosta!D145,SanLuisPotosi!D145,SanMartinChalchicuautla!D145,SanNicolasTolentino!D145,SanVicenteTancuayalab!D145,SantaCatarina!D145,SantaMariadelRio!D145,SantoDomingo!D145,SoledaddeGracianoSanchez!D145,Tamasopo!D145,Tamazunchale!D145,Tampacan!D145,TampamolonCorona!D145,Tamuin!D145,Tancanhuitz!D145,Tanlajas!D145,TanquiandeEscobedo!D145,TierraNueva!D145,Vanegas!D145,Venado!D145,VillaHidalgo!D145,VillaJuarez!D145,VilladeArista!D145,VilladeArriaga!D145,VilladeGuadalupe!D145,VilladeRamos!D145,VilladeReyes!D145,VilladelaPaz!D145,Xilitla!D145,Zaragoza!D145)</f>
        <v>0</v>
      </c>
      <c r="E148" s="126">
        <v>0</v>
      </c>
      <c r="F148" s="79"/>
      <c r="G148" s="79"/>
      <c r="H148" s="79"/>
      <c r="I148" s="79"/>
      <c r="J148" s="79"/>
      <c r="K148" s="79"/>
      <c r="L148" s="79"/>
      <c r="M148" s="79"/>
      <c r="N148" s="133"/>
      <c r="O148" s="306">
        <f>SUM(Ahualulco!F145,Alaquines!F145,Aquismon!F145,ArmadillodelosInfante!F145,AxtladeTerrazas!F145,Catorce!F145,Cedral!F145,Cerritos!F145,CerrodeSanPedro!F145,Charcas!F145,CiudadFernandez!F145,CiudadValles!F145,CiudaddelMaiz!F145,Coxcatlan!F145,Cardenas!F145,Ebano!F145,ElNaranjo!F145,Guadalcazar!F145,Huehuetlan!F145,Lagunillas!F145,Matehuala!F145,Matlapa!F145,MexquiticdeCarmona!F145,Moctezuma!F145,Rayon!F145,Rioverde!F145,Salinas!F145,SanAntonio!F145,SanCirodeAcosta!F145,SanLuisPotosi!F145,SanMartinChalchicuautla!F145,SanNicolasTolentino!F145,SanVicenteTancuayalab!F145,SantaCatarina!F145,SantaMariadelRio!F145,SantoDomingo!F145,SoledaddeGracianoSanchez!F145,Tamasopo!F145,Tamazunchale!F145,Tampacan!F145,TampamolonCorona!F145,Tamuin!F145,Tancanhuitz!F145,Tanlajas!F145,TanquiandeEscobedo!F145,TierraNueva!F145,Vanegas!F145,Venado!F145,VillaHidalgo!F145,VillaJuarez!F145,VilladeArista!F145,VilladeArriaga!F145,VilladeGuadalupe!F145,VilladeRamos!F145,VilladeReyes!F145,VilladelaPaz!F145,Xilitla!F145,Zaragoza!F145)</f>
        <v>158</v>
      </c>
      <c r="P148" s="116">
        <v>158</v>
      </c>
      <c r="Q148" s="80"/>
      <c r="R148" s="79"/>
      <c r="S148" s="79"/>
      <c r="T148" s="79"/>
      <c r="U148" s="79"/>
      <c r="V148" s="79"/>
      <c r="W148" s="79"/>
      <c r="X148" s="79"/>
      <c r="Y148" s="49"/>
      <c r="Z148" s="192">
        <f t="shared" si="48"/>
        <v>158</v>
      </c>
      <c r="AA148" s="79"/>
      <c r="AB148" s="79"/>
      <c r="AC148" s="79"/>
      <c r="AD148" s="79"/>
      <c r="AE148" s="79"/>
      <c r="AF148" s="79"/>
      <c r="AG148" s="79"/>
      <c r="AH148" s="79"/>
      <c r="AI148" s="47"/>
      <c r="AJ148" s="18"/>
    </row>
    <row r="149" spans="1:36" ht="29.25" customHeight="1" x14ac:dyDescent="0.25">
      <c r="A149" s="353" t="s">
        <v>217</v>
      </c>
      <c r="B149" s="42">
        <v>5</v>
      </c>
      <c r="C149" s="89" t="s">
        <v>218</v>
      </c>
      <c r="D149" s="307">
        <f>SUM(Ahualulco!D146,Alaquines!D146,Aquismon!D146,ArmadillodelosInfante!D146,AxtladeTerrazas!D146,Catorce!D146,Cedral!D146,Cerritos!D146,CerrodeSanPedro!D146,Charcas!D146,CiudadFernandez!D146,CiudadValles!D146,CiudaddelMaiz!D146,Coxcatlan!D146,Cardenas!D146,Ebano!D146,ElNaranjo!D146,Guadalcazar!D146,Huehuetlan!D146,Lagunillas!D146,Matehuala!D146,Matlapa!D146,MexquiticdeCarmona!D146,Moctezuma!D146,Rayon!D146,Rioverde!D146,Salinas!D146,SanAntonio!D146,SanCirodeAcosta!D146,SanLuisPotosi!D146,SanMartinChalchicuautla!D146,SanNicolasTolentino!D146,SanVicenteTancuayalab!D146,SantaCatarina!D146,SantaMariadelRio!D146,SantoDomingo!D146,SoledaddeGracianoSanchez!D146,Tamasopo!D146,Tamazunchale!D146,Tampacan!D146,TampamolonCorona!D146,Tamuin!D146,Tancanhuitz!D146,Tanlajas!D146,TanquiandeEscobedo!D146,TierraNueva!D146,Vanegas!D146,Venado!D146,VillaHidalgo!D146,VillaJuarez!D146,VilladeArista!D146,VilladeArriaga!D146,VilladeGuadalupe!D146,VilladeRamos!D146,VilladeReyes!D146,VilladelaPaz!D146,Xilitla!D146,Zaragoza!D146)</f>
        <v>0</v>
      </c>
      <c r="E149" s="170">
        <f>SUM(E150:E153)</f>
        <v>0</v>
      </c>
      <c r="F149" s="97"/>
      <c r="G149" s="100"/>
      <c r="H149" s="100"/>
      <c r="I149" s="100"/>
      <c r="J149" s="100"/>
      <c r="K149" s="100"/>
      <c r="L149" s="100"/>
      <c r="M149" s="100"/>
      <c r="N149" s="139"/>
      <c r="O149" s="307">
        <f>SUM(Ahualulco!F146,Alaquines!F146,Aquismon!F146,ArmadillodelosInfante!F146,AxtladeTerrazas!F146,Catorce!F146,Cedral!F146,Cerritos!F146,CerrodeSanPedro!F146,Charcas!F146,CiudadFernandez!F146,CiudadValles!F146,CiudaddelMaiz!F146,Coxcatlan!F146,Cardenas!F146,Ebano!F146,ElNaranjo!F146,Guadalcazar!F146,Huehuetlan!F146,Lagunillas!F146,Matehuala!F146,Matlapa!F146,MexquiticdeCarmona!F146,Moctezuma!F146,Rayon!F146,Rioverde!F146,Salinas!F146,SanAntonio!F146,SanCirodeAcosta!F146,SanLuisPotosi!F146,SanMartinChalchicuautla!F146,SanNicolasTolentino!F146,SanVicenteTancuayalab!F146,SantaCatarina!F146,SantaMariadelRio!F146,SantoDomingo!F146,SoledaddeGracianoSanchez!F146,Tamasopo!F146,Tamazunchale!F146,Tampacan!F146,TampamolonCorona!F146,Tamuin!F146,Tancanhuitz!F146,Tanlajas!F146,TanquiandeEscobedo!F146,TierraNueva!F146,Vanegas!F146,Venado!F146,VillaHidalgo!F146,VillaJuarez!F146,VilladeArista!F146,VilladeArriaga!F146,VilladeGuadalupe!F146,VilladeRamos!F146,VilladeReyes!F146,VilladelaPaz!F146,Xilitla!F146,Zaragoza!F146)</f>
        <v>714</v>
      </c>
      <c r="P149" s="171">
        <f>SUM(P150:P153)</f>
        <v>714</v>
      </c>
      <c r="Q149" s="97"/>
      <c r="R149" s="100"/>
      <c r="S149" s="100"/>
      <c r="T149" s="100"/>
      <c r="U149" s="100"/>
      <c r="V149" s="100"/>
      <c r="W149" s="100"/>
      <c r="X149" s="100"/>
      <c r="Y149" s="107"/>
      <c r="Z149" s="152">
        <f t="shared" si="48"/>
        <v>714</v>
      </c>
      <c r="AA149" s="72"/>
      <c r="AB149" s="70"/>
      <c r="AC149" s="70"/>
      <c r="AD149" s="70"/>
      <c r="AE149" s="70"/>
      <c r="AF149" s="70"/>
      <c r="AG149" s="70"/>
      <c r="AH149" s="70"/>
      <c r="AI149" s="50"/>
      <c r="AJ149" s="18"/>
    </row>
    <row r="150" spans="1:36" x14ac:dyDescent="0.25">
      <c r="A150" s="353"/>
      <c r="B150" s="44">
        <v>5.0999999999999996</v>
      </c>
      <c r="C150" s="59" t="s">
        <v>219</v>
      </c>
      <c r="D150" s="306">
        <f>SUM(Ahualulco!D147,Alaquines!D147,Aquismon!D147,ArmadillodelosInfante!D147,AxtladeTerrazas!D147,Catorce!D147,Cedral!D147,Cerritos!D147,CerrodeSanPedro!D147,Charcas!D147,CiudadFernandez!D147,CiudadValles!D147,CiudaddelMaiz!D147,Coxcatlan!D147,Cardenas!D147,Ebano!D147,ElNaranjo!D147,Guadalcazar!D147,Huehuetlan!D147,Lagunillas!D147,Matehuala!D147,Matlapa!D147,MexquiticdeCarmona!D147,Moctezuma!D147,Rayon!D147,Rioverde!D147,Salinas!D147,SanAntonio!D147,SanCirodeAcosta!D147,SanLuisPotosi!D147,SanMartinChalchicuautla!D147,SanNicolasTolentino!D147,SanVicenteTancuayalab!D147,SantaCatarina!D147,SantaMariadelRio!D147,SantoDomingo!D147,SoledaddeGracianoSanchez!D147,Tamasopo!D147,Tamazunchale!D147,Tampacan!D147,TampamolonCorona!D147,Tamuin!D147,Tancanhuitz!D147,Tanlajas!D147,TanquiandeEscobedo!D147,TierraNueva!D147,Vanegas!D147,Venado!D147,VillaHidalgo!D147,VillaJuarez!D147,VilladeArista!D147,VilladeArriaga!D147,VilladeGuadalupe!D147,VilladeRamos!D147,VilladeReyes!D147,VilladelaPaz!D147,Xilitla!D147,Zaragoza!D147)</f>
        <v>0</v>
      </c>
      <c r="E150" s="126">
        <v>0</v>
      </c>
      <c r="F150" s="98"/>
      <c r="G150" s="79"/>
      <c r="H150" s="79"/>
      <c r="I150" s="79"/>
      <c r="J150" s="79"/>
      <c r="K150" s="79"/>
      <c r="L150" s="79"/>
      <c r="M150" s="79"/>
      <c r="N150" s="133"/>
      <c r="O150" s="306">
        <f>SUM(Ahualulco!F147,Alaquines!F147,Aquismon!F147,ArmadillodelosInfante!F147,AxtladeTerrazas!F147,Catorce!F147,Cedral!F147,Cerritos!F147,CerrodeSanPedro!F147,Charcas!F147,CiudadFernandez!F147,CiudadValles!F147,CiudaddelMaiz!F147,Coxcatlan!F147,Cardenas!F147,Ebano!F147,ElNaranjo!F147,Guadalcazar!F147,Huehuetlan!F147,Lagunillas!F147,Matehuala!F147,Matlapa!F147,MexquiticdeCarmona!F147,Moctezuma!F147,Rayon!F147,Rioverde!F147,Salinas!F147,SanAntonio!F147,SanCirodeAcosta!F147,SanLuisPotosi!F147,SanMartinChalchicuautla!F147,SanNicolasTolentino!F147,SanVicenteTancuayalab!F147,SantaCatarina!F147,SantaMariadelRio!F147,SantoDomingo!F147,SoledaddeGracianoSanchez!F147,Tamasopo!F147,Tamazunchale!F147,Tampacan!F147,TampamolonCorona!F147,Tamuin!F147,Tancanhuitz!F147,Tanlajas!F147,TanquiandeEscobedo!F147,TierraNueva!F147,Vanegas!F147,Venado!F147,VillaHidalgo!F147,VillaJuarez!F147,VilladeArista!F147,VilladeArriaga!F147,VilladeGuadalupe!F147,VilladeRamos!F147,VilladeReyes!F147,VilladelaPaz!F147,Xilitla!F147,Zaragoza!F147)</f>
        <v>680</v>
      </c>
      <c r="P150" s="116">
        <v>680</v>
      </c>
      <c r="Q150" s="106"/>
      <c r="R150" s="79"/>
      <c r="S150" s="79"/>
      <c r="T150" s="79"/>
      <c r="U150" s="79"/>
      <c r="V150" s="79"/>
      <c r="W150" s="79"/>
      <c r="X150" s="79"/>
      <c r="Y150" s="49"/>
      <c r="Z150" s="154">
        <f t="shared" si="48"/>
        <v>680</v>
      </c>
      <c r="AA150" s="108"/>
      <c r="AB150" s="109"/>
      <c r="AC150" s="109"/>
      <c r="AD150" s="109"/>
      <c r="AE150" s="109"/>
      <c r="AF150" s="109"/>
      <c r="AG150" s="109"/>
      <c r="AH150" s="109"/>
      <c r="AI150" s="50"/>
      <c r="AJ150" s="18"/>
    </row>
    <row r="151" spans="1:36" ht="38.25" customHeight="1" x14ac:dyDescent="0.25">
      <c r="A151" s="353"/>
      <c r="B151" s="44">
        <v>5.2</v>
      </c>
      <c r="C151" s="59" t="s">
        <v>220</v>
      </c>
      <c r="D151" s="306">
        <f>SUM(Ahualulco!D148,Alaquines!D148,Aquismon!D148,ArmadillodelosInfante!D148,AxtladeTerrazas!D148,Catorce!D148,Cedral!D148,Cerritos!D148,CerrodeSanPedro!D148,Charcas!D148,CiudadFernandez!D148,CiudadValles!D148,CiudaddelMaiz!D148,Coxcatlan!D148,Cardenas!D148,Ebano!D148,ElNaranjo!D148,Guadalcazar!D148,Huehuetlan!D148,Lagunillas!D148,Matehuala!D148,Matlapa!D148,MexquiticdeCarmona!D148,Moctezuma!D148,Rayon!D148,Rioverde!D148,Salinas!D148,SanAntonio!D148,SanCirodeAcosta!D148,SanLuisPotosi!D148,SanMartinChalchicuautla!D148,SanNicolasTolentino!D148,SanVicenteTancuayalab!D148,SantaCatarina!D148,SantaMariadelRio!D148,SantoDomingo!D148,SoledaddeGracianoSanchez!D148,Tamasopo!D148,Tamazunchale!D148,Tampacan!D148,TampamolonCorona!D148,Tamuin!D148,Tancanhuitz!D148,Tanlajas!D148,TanquiandeEscobedo!D148,TierraNueva!D148,Vanegas!D148,Venado!D148,VillaHidalgo!D148,VillaJuarez!D148,VilladeArista!D148,VilladeArriaga!D148,VilladeGuadalupe!D148,VilladeRamos!D148,VilladeReyes!D148,VilladelaPaz!D148,Xilitla!D148,Zaragoza!D148)</f>
        <v>0</v>
      </c>
      <c r="E151" s="126">
        <v>0</v>
      </c>
      <c r="F151" s="98"/>
      <c r="G151" s="79"/>
      <c r="H151" s="79"/>
      <c r="I151" s="79"/>
      <c r="J151" s="79"/>
      <c r="K151" s="79"/>
      <c r="L151" s="79"/>
      <c r="M151" s="79"/>
      <c r="N151" s="133"/>
      <c r="O151" s="306">
        <f>SUM(Ahualulco!F148,Alaquines!F148,Aquismon!F148,ArmadillodelosInfante!F148,AxtladeTerrazas!F148,Catorce!F148,Cedral!F148,Cerritos!F148,CerrodeSanPedro!F148,Charcas!F148,CiudadFernandez!F148,CiudadValles!F148,CiudaddelMaiz!F148,Coxcatlan!F148,Cardenas!F148,Ebano!F148,ElNaranjo!F148,Guadalcazar!F148,Huehuetlan!F148,Lagunillas!F148,Matehuala!F148,Matlapa!F148,MexquiticdeCarmona!F148,Moctezuma!F148,Rayon!F148,Rioverde!F148,Salinas!F148,SanAntonio!F148,SanCirodeAcosta!F148,SanLuisPotosi!F148,SanMartinChalchicuautla!F148,SanNicolasTolentino!F148,SanVicenteTancuayalab!F148,SantaCatarina!F148,SantaMariadelRio!F148,SantoDomingo!F148,SoledaddeGracianoSanchez!F148,Tamasopo!F148,Tamazunchale!F148,Tampacan!F148,TampamolonCorona!F148,Tamuin!F148,Tancanhuitz!F148,Tanlajas!F148,TanquiandeEscobedo!F148,TierraNueva!F148,Vanegas!F148,Venado!F148,VillaHidalgo!F148,VillaJuarez!F148,VilladeArista!F148,VilladeArriaga!F148,VilladeGuadalupe!F148,VilladeRamos!F148,VilladeReyes!F148,VilladelaPaz!F148,Xilitla!F148,Zaragoza!F148)</f>
        <v>0</v>
      </c>
      <c r="P151" s="116">
        <v>0</v>
      </c>
      <c r="Q151" s="106"/>
      <c r="R151" s="79"/>
      <c r="S151" s="79"/>
      <c r="T151" s="79"/>
      <c r="U151" s="79"/>
      <c r="V151" s="79"/>
      <c r="W151" s="79"/>
      <c r="X151" s="79"/>
      <c r="Y151" s="49"/>
      <c r="Z151" s="154">
        <f t="shared" si="48"/>
        <v>0</v>
      </c>
      <c r="AA151" s="108"/>
      <c r="AB151" s="109"/>
      <c r="AC151" s="109"/>
      <c r="AD151" s="109"/>
      <c r="AE151" s="109"/>
      <c r="AF151" s="109"/>
      <c r="AG151" s="109"/>
      <c r="AH151" s="109"/>
      <c r="AI151" s="50"/>
      <c r="AJ151" s="18"/>
    </row>
    <row r="152" spans="1:36" ht="25.5" customHeight="1" x14ac:dyDescent="0.25">
      <c r="A152" s="353"/>
      <c r="B152" s="44">
        <v>5.3</v>
      </c>
      <c r="C152" s="59" t="s">
        <v>221</v>
      </c>
      <c r="D152" s="306">
        <f>SUM(Ahualulco!D149,Alaquines!D149,Aquismon!D149,ArmadillodelosInfante!D149,AxtladeTerrazas!D149,Catorce!D149,Cedral!D149,Cerritos!D149,CerrodeSanPedro!D149,Charcas!D149,CiudadFernandez!D149,CiudadValles!D149,CiudaddelMaiz!D149,Coxcatlan!D149,Cardenas!D149,Ebano!D149,ElNaranjo!D149,Guadalcazar!D149,Huehuetlan!D149,Lagunillas!D149,Matehuala!D149,Matlapa!D149,MexquiticdeCarmona!D149,Moctezuma!D149,Rayon!D149,Rioverde!D149,Salinas!D149,SanAntonio!D149,SanCirodeAcosta!D149,SanLuisPotosi!D149,SanMartinChalchicuautla!D149,SanNicolasTolentino!D149,SanVicenteTancuayalab!D149,SantaCatarina!D149,SantaMariadelRio!D149,SantoDomingo!D149,SoledaddeGracianoSanchez!D149,Tamasopo!D149,Tamazunchale!D149,Tampacan!D149,TampamolonCorona!D149,Tamuin!D149,Tancanhuitz!D149,Tanlajas!D149,TanquiandeEscobedo!D149,TierraNueva!D149,Vanegas!D149,Venado!D149,VillaHidalgo!D149,VillaJuarez!D149,VilladeArista!D149,VilladeArriaga!D149,VilladeGuadalupe!D149,VilladeRamos!D149,VilladeReyes!D149,VilladelaPaz!D149,Xilitla!D149,Zaragoza!D149)</f>
        <v>0</v>
      </c>
      <c r="E152" s="126">
        <v>0</v>
      </c>
      <c r="F152" s="98"/>
      <c r="G152" s="79"/>
      <c r="H152" s="79"/>
      <c r="I152" s="79"/>
      <c r="J152" s="79"/>
      <c r="K152" s="79"/>
      <c r="L152" s="79"/>
      <c r="M152" s="79"/>
      <c r="N152" s="133"/>
      <c r="O152" s="306">
        <f>SUM(Ahualulco!F149,Alaquines!F149,Aquismon!F149,ArmadillodelosInfante!F149,AxtladeTerrazas!F149,Catorce!F149,Cedral!F149,Cerritos!F149,CerrodeSanPedro!F149,Charcas!F149,CiudadFernandez!F149,CiudadValles!F149,CiudaddelMaiz!F149,Coxcatlan!F149,Cardenas!F149,Ebano!F149,ElNaranjo!F149,Guadalcazar!F149,Huehuetlan!F149,Lagunillas!F149,Matehuala!F149,Matlapa!F149,MexquiticdeCarmona!F149,Moctezuma!F149,Rayon!F149,Rioverde!F149,Salinas!F149,SanAntonio!F149,SanCirodeAcosta!F149,SanLuisPotosi!F149,SanMartinChalchicuautla!F149,SanNicolasTolentino!F149,SanVicenteTancuayalab!F149,SantaCatarina!F149,SantaMariadelRio!F149,SantoDomingo!F149,SoledaddeGracianoSanchez!F149,Tamasopo!F149,Tamazunchale!F149,Tampacan!F149,TampamolonCorona!F149,Tamuin!F149,Tancanhuitz!F149,Tanlajas!F149,TanquiandeEscobedo!F149,TierraNueva!F149,Vanegas!F149,Venado!F149,VillaHidalgo!F149,VillaJuarez!F149,VilladeArista!F149,VilladeArriaga!F149,VilladeGuadalupe!F149,VilladeRamos!F149,VilladeReyes!F149,VilladelaPaz!F149,Xilitla!F149,Zaragoza!F149)</f>
        <v>33</v>
      </c>
      <c r="P152" s="116">
        <v>33</v>
      </c>
      <c r="Q152" s="106"/>
      <c r="R152" s="79"/>
      <c r="S152" s="79"/>
      <c r="T152" s="79"/>
      <c r="U152" s="79"/>
      <c r="V152" s="79"/>
      <c r="W152" s="79"/>
      <c r="X152" s="79"/>
      <c r="Y152" s="49"/>
      <c r="Z152" s="154">
        <f t="shared" si="48"/>
        <v>33</v>
      </c>
      <c r="AA152" s="108"/>
      <c r="AB152" s="109"/>
      <c r="AC152" s="109"/>
      <c r="AD152" s="109"/>
      <c r="AE152" s="109"/>
      <c r="AF152" s="109"/>
      <c r="AG152" s="109"/>
      <c r="AH152" s="109"/>
      <c r="AI152" s="50"/>
      <c r="AJ152" s="18"/>
    </row>
    <row r="153" spans="1:36" x14ac:dyDescent="0.25">
      <c r="A153" s="353"/>
      <c r="B153" s="44">
        <v>5.4</v>
      </c>
      <c r="C153" s="59" t="s">
        <v>222</v>
      </c>
      <c r="D153" s="306">
        <f>SUM(Ahualulco!D150,Alaquines!D150,Aquismon!D150,ArmadillodelosInfante!D150,AxtladeTerrazas!D150,Catorce!D150,Cedral!D150,Cerritos!D150,CerrodeSanPedro!D150,Charcas!D150,CiudadFernandez!D150,CiudadValles!D150,CiudaddelMaiz!D150,Coxcatlan!D150,Cardenas!D150,Ebano!D150,ElNaranjo!D150,Guadalcazar!D150,Huehuetlan!D150,Lagunillas!D150,Matehuala!D150,Matlapa!D150,MexquiticdeCarmona!D150,Moctezuma!D150,Rayon!D150,Rioverde!D150,Salinas!D150,SanAntonio!D150,SanCirodeAcosta!D150,SanLuisPotosi!D150,SanMartinChalchicuautla!D150,SanNicolasTolentino!D150,SanVicenteTancuayalab!D150,SantaCatarina!D150,SantaMariadelRio!D150,SantoDomingo!D150,SoledaddeGracianoSanchez!D150,Tamasopo!D150,Tamazunchale!D150,Tampacan!D150,TampamolonCorona!D150,Tamuin!D150,Tancanhuitz!D150,Tanlajas!D150,TanquiandeEscobedo!D150,TierraNueva!D150,Vanegas!D150,Venado!D150,VillaHidalgo!D150,VillaJuarez!D150,VilladeArista!D150,VilladeArriaga!D150,VilladeGuadalupe!D150,VilladeRamos!D150,VilladeReyes!D150,VilladelaPaz!D150,Xilitla!D150,Zaragoza!D150)</f>
        <v>0</v>
      </c>
      <c r="E153" s="126">
        <v>0</v>
      </c>
      <c r="F153" s="98"/>
      <c r="G153" s="79"/>
      <c r="H153" s="79"/>
      <c r="I153" s="79"/>
      <c r="J153" s="79"/>
      <c r="K153" s="79"/>
      <c r="L153" s="79"/>
      <c r="M153" s="79"/>
      <c r="N153" s="133"/>
      <c r="O153" s="306">
        <f>SUM(Ahualulco!F150,Alaquines!F150,Aquismon!F150,ArmadillodelosInfante!F150,AxtladeTerrazas!F150,Catorce!F150,Cedral!F150,Cerritos!F150,CerrodeSanPedro!F150,Charcas!F150,CiudadFernandez!F150,CiudadValles!F150,CiudaddelMaiz!F150,Coxcatlan!F150,Cardenas!F150,Ebano!F150,ElNaranjo!F150,Guadalcazar!F150,Huehuetlan!F150,Lagunillas!F150,Matehuala!F150,Matlapa!F150,MexquiticdeCarmona!F150,Moctezuma!F150,Rayon!F150,Rioverde!F150,Salinas!F150,SanAntonio!F150,SanCirodeAcosta!F150,SanLuisPotosi!F150,SanMartinChalchicuautla!F150,SanNicolasTolentino!F150,SanVicenteTancuayalab!F150,SantaCatarina!F150,SantaMariadelRio!F150,SantoDomingo!F150,SoledaddeGracianoSanchez!F150,Tamasopo!F150,Tamazunchale!F150,Tampacan!F150,TampamolonCorona!F150,Tamuin!F150,Tancanhuitz!F150,Tanlajas!F150,TanquiandeEscobedo!F150,TierraNueva!F150,Vanegas!F150,Venado!F150,VillaHidalgo!F150,VillaJuarez!F150,VilladeArista!F150,VilladeArriaga!F150,VilladeGuadalupe!F150,VilladeRamos!F150,VilladeReyes!F150,VilladelaPaz!F150,Xilitla!F150,Zaragoza!F150)</f>
        <v>1</v>
      </c>
      <c r="P153" s="116">
        <v>1</v>
      </c>
      <c r="Q153" s="106"/>
      <c r="R153" s="79"/>
      <c r="S153" s="79"/>
      <c r="T153" s="79"/>
      <c r="U153" s="79"/>
      <c r="V153" s="79"/>
      <c r="W153" s="79"/>
      <c r="X153" s="79"/>
      <c r="Y153" s="49"/>
      <c r="Z153" s="154">
        <f t="shared" si="48"/>
        <v>1</v>
      </c>
      <c r="AA153" s="110"/>
      <c r="AB153" s="111"/>
      <c r="AC153" s="111"/>
      <c r="AD153" s="111"/>
      <c r="AE153" s="111"/>
      <c r="AF153" s="111"/>
      <c r="AG153" s="111"/>
      <c r="AH153" s="111"/>
      <c r="AI153" s="50"/>
      <c r="AJ153" s="18"/>
    </row>
    <row r="154" spans="1:36" ht="21.75" customHeight="1" x14ac:dyDescent="0.25">
      <c r="A154" s="353" t="s">
        <v>223</v>
      </c>
      <c r="B154" s="42">
        <v>6</v>
      </c>
      <c r="C154" s="89" t="s">
        <v>224</v>
      </c>
      <c r="D154" s="307">
        <f>SUM(Ahualulco!D151,Alaquines!D151,Aquismon!D151,ArmadillodelosInfante!D151,AxtladeTerrazas!D151,Catorce!D151,Cedral!D151,Cerritos!D151,CerrodeSanPedro!D151,Charcas!D151,CiudadFernandez!D151,CiudadValles!D151,CiudaddelMaiz!D151,Coxcatlan!D151,Cardenas!D151,Ebano!D151,ElNaranjo!D151,Guadalcazar!D151,Huehuetlan!D151,Lagunillas!D151,Matehuala!D151,Matlapa!D151,MexquiticdeCarmona!D151,Moctezuma!D151,Rayon!D151,Rioverde!D151,Salinas!D151,SanAntonio!D151,SanCirodeAcosta!D151,SanLuisPotosi!D151,SanMartinChalchicuautla!D151,SanNicolasTolentino!D151,SanVicenteTancuayalab!D151,SantaCatarina!D151,SantaMariadelRio!D151,SantoDomingo!D151,SoledaddeGracianoSanchez!D151,Tamasopo!D151,Tamazunchale!D151,Tampacan!D151,TampamolonCorona!D151,Tamuin!D151,Tancanhuitz!D151,Tanlajas!D151,TanquiandeEscobedo!D151,TierraNueva!D151,Vanegas!D151,Venado!D151,VillaHidalgo!D151,VillaJuarez!D151,VilladeArista!D151,VilladeArriaga!D151,VilladeGuadalupe!D151,VilladeRamos!D151,VilladeReyes!D151,VilladelaPaz!D151,Xilitla!D151,Zaragoza!D151)</f>
        <v>0</v>
      </c>
      <c r="E154" s="170">
        <f>SUM(E155:E157)</f>
        <v>0</v>
      </c>
      <c r="F154" s="169">
        <f>SUM(G154:M154)</f>
        <v>0</v>
      </c>
      <c r="G154" s="207">
        <f t="shared" ref="G154:M154" si="50">SUM(G155:G157)</f>
        <v>0</v>
      </c>
      <c r="H154" s="207">
        <f t="shared" si="50"/>
        <v>0</v>
      </c>
      <c r="I154" s="207">
        <f t="shared" si="50"/>
        <v>0</v>
      </c>
      <c r="J154" s="207">
        <f t="shared" si="50"/>
        <v>0</v>
      </c>
      <c r="K154" s="207">
        <f t="shared" si="50"/>
        <v>0</v>
      </c>
      <c r="L154" s="207">
        <f t="shared" si="50"/>
        <v>0</v>
      </c>
      <c r="M154" s="207">
        <f t="shared" si="50"/>
        <v>0</v>
      </c>
      <c r="N154" s="132"/>
      <c r="O154" s="307">
        <f>SUM(Ahualulco!F151,Alaquines!F151,Aquismon!F151,ArmadillodelosInfante!F151,AxtladeTerrazas!F151,Catorce!F151,Cedral!F151,Cerritos!F151,CerrodeSanPedro!F151,Charcas!F151,CiudadFernandez!F151,CiudadValles!F151,CiudaddelMaiz!F151,Coxcatlan!F151,Cardenas!F151,Ebano!F151,ElNaranjo!F151,Guadalcazar!F151,Huehuetlan!F151,Lagunillas!F151,Matehuala!F151,Matlapa!F151,MexquiticdeCarmona!F151,Moctezuma!F151,Rayon!F151,Rioverde!F151,Salinas!F151,SanAntonio!F151,SanCirodeAcosta!F151,SanLuisPotosi!F151,SanMartinChalchicuautla!F151,SanNicolasTolentino!F151,SanVicenteTancuayalab!F151,SantaCatarina!F151,SantaMariadelRio!F151,SantoDomingo!F151,SoledaddeGracianoSanchez!F151,Tamasopo!F151,Tamazunchale!F151,Tampacan!F151,TampamolonCorona!F151,Tamuin!F151,Tancanhuitz!F151,Tanlajas!F151,TanquiandeEscobedo!F151,TierraNueva!F151,Vanegas!F151,Venado!F151,VillaHidalgo!F151,VillaJuarez!F151,VilladeArista!F151,VilladeArriaga!F151,VilladeGuadalupe!F151,VilladeRamos!F151,VilladeReyes!F151,VilladelaPaz!F151,Xilitla!F151,Zaragoza!F151)</f>
        <v>6</v>
      </c>
      <c r="P154" s="171">
        <f>SUM(P155:P157)</f>
        <v>6</v>
      </c>
      <c r="Q154" s="169">
        <f>SUM(R154:X154)</f>
        <v>6</v>
      </c>
      <c r="R154" s="207">
        <f t="shared" ref="R154:X154" si="51">SUM(R155:R157)</f>
        <v>0</v>
      </c>
      <c r="S154" s="207">
        <f t="shared" si="51"/>
        <v>0</v>
      </c>
      <c r="T154" s="207">
        <f t="shared" si="51"/>
        <v>1</v>
      </c>
      <c r="U154" s="207">
        <f t="shared" si="51"/>
        <v>0</v>
      </c>
      <c r="V154" s="207">
        <f t="shared" si="51"/>
        <v>0</v>
      </c>
      <c r="W154" s="207">
        <f t="shared" si="51"/>
        <v>0</v>
      </c>
      <c r="X154" s="207">
        <f t="shared" si="51"/>
        <v>5</v>
      </c>
      <c r="Y154" s="47"/>
      <c r="Z154" s="152">
        <f t="shared" si="48"/>
        <v>6</v>
      </c>
      <c r="AA154" s="152">
        <f t="shared" ref="AA154:AH157" si="52">SUM(F154,Q154)</f>
        <v>6</v>
      </c>
      <c r="AB154" s="152">
        <f t="shared" si="52"/>
        <v>0</v>
      </c>
      <c r="AC154" s="152">
        <f t="shared" si="52"/>
        <v>0</v>
      </c>
      <c r="AD154" s="152">
        <f t="shared" si="52"/>
        <v>1</v>
      </c>
      <c r="AE154" s="152">
        <f t="shared" si="52"/>
        <v>0</v>
      </c>
      <c r="AF154" s="152">
        <f t="shared" si="52"/>
        <v>0</v>
      </c>
      <c r="AG154" s="152">
        <f t="shared" si="52"/>
        <v>0</v>
      </c>
      <c r="AH154" s="186">
        <f t="shared" si="52"/>
        <v>5</v>
      </c>
      <c r="AI154" s="50"/>
      <c r="AJ154" s="18"/>
    </row>
    <row r="155" spans="1:36" x14ac:dyDescent="0.25">
      <c r="A155" s="353"/>
      <c r="B155" s="44">
        <v>6.1</v>
      </c>
      <c r="C155" s="57" t="s">
        <v>225</v>
      </c>
      <c r="D155" s="306">
        <f>SUM(Ahualulco!D152,Alaquines!D152,Aquismon!D152,ArmadillodelosInfante!D152,AxtladeTerrazas!D152,Catorce!D152,Cedral!D152,Cerritos!D152,CerrodeSanPedro!D152,Charcas!D152,CiudadFernandez!D152,CiudadValles!D152,CiudaddelMaiz!D152,Coxcatlan!D152,Cardenas!D152,Ebano!D152,ElNaranjo!D152,Guadalcazar!D152,Huehuetlan!D152,Lagunillas!D152,Matehuala!D152,Matlapa!D152,MexquiticdeCarmona!D152,Moctezuma!D152,Rayon!D152,Rioverde!D152,Salinas!D152,SanAntonio!D152,SanCirodeAcosta!D152,SanLuisPotosi!D152,SanMartinChalchicuautla!D152,SanNicolasTolentino!D152,SanVicenteTancuayalab!D152,SantaCatarina!D152,SantaMariadelRio!D152,SantoDomingo!D152,SoledaddeGracianoSanchez!D152,Tamasopo!D152,Tamazunchale!D152,Tampacan!D152,TampamolonCorona!D152,Tamuin!D152,Tancanhuitz!D152,Tanlajas!D152,TanquiandeEscobedo!D152,TierraNueva!D152,Vanegas!D152,Venado!D152,VillaHidalgo!D152,VillaJuarez!D152,VilladeArista!D152,VilladeArriaga!D152,VilladeGuadalupe!D152,VilladeRamos!D152,VilladeReyes!D152,VilladelaPaz!D152,Xilitla!D152,Zaragoza!D152)</f>
        <v>0</v>
      </c>
      <c r="E155" s="126">
        <v>0</v>
      </c>
      <c r="F155" s="161">
        <f>SUM(G155:M155)</f>
        <v>0</v>
      </c>
      <c r="G155" s="62">
        <v>0</v>
      </c>
      <c r="H155" s="62">
        <v>0</v>
      </c>
      <c r="I155" s="62">
        <v>0</v>
      </c>
      <c r="J155" s="62">
        <v>0</v>
      </c>
      <c r="K155" s="62">
        <v>0</v>
      </c>
      <c r="L155" s="62">
        <v>0</v>
      </c>
      <c r="M155" s="62">
        <v>0</v>
      </c>
      <c r="N155" s="133"/>
      <c r="O155" s="306">
        <f>SUM(Ahualulco!F152,Alaquines!F152,Aquismon!F152,ArmadillodelosInfante!F152,AxtladeTerrazas!F152,Catorce!F152,Cedral!F152,Cerritos!F152,CerrodeSanPedro!F152,Charcas!F152,CiudadFernandez!F152,CiudadValles!F152,CiudaddelMaiz!F152,Coxcatlan!F152,Cardenas!F152,Ebano!F152,ElNaranjo!F152,Guadalcazar!F152,Huehuetlan!F152,Lagunillas!F152,Matehuala!F152,Matlapa!F152,MexquiticdeCarmona!F152,Moctezuma!F152,Rayon!F152,Rioverde!F152,Salinas!F152,SanAntonio!F152,SanCirodeAcosta!F152,SanLuisPotosi!F152,SanMartinChalchicuautla!F152,SanNicolasTolentino!F152,SanVicenteTancuayalab!F152,SantaCatarina!F152,SantaMariadelRio!F152,SantoDomingo!F152,SoledaddeGracianoSanchez!F152,Tamasopo!F152,Tamazunchale!F152,Tampacan!F152,TampamolonCorona!F152,Tamuin!F152,Tancanhuitz!F152,Tanlajas!F152,TanquiandeEscobedo!F152,TierraNueva!F152,Vanegas!F152,Venado!F152,VillaHidalgo!F152,VillaJuarez!F152,VilladeArista!F152,VilladeArriaga!F152,VilladeGuadalupe!F152,VilladeRamos!F152,VilladeReyes!F152,VilladelaPaz!F152,Xilitla!F152,Zaragoza!F152)</f>
        <v>2</v>
      </c>
      <c r="P155" s="116">
        <v>2</v>
      </c>
      <c r="Q155" s="151">
        <f>SUM(R155:X155)</f>
        <v>2</v>
      </c>
      <c r="R155" s="62">
        <v>0</v>
      </c>
      <c r="S155" s="62">
        <v>0</v>
      </c>
      <c r="T155" s="62">
        <v>1</v>
      </c>
      <c r="U155" s="62">
        <v>0</v>
      </c>
      <c r="V155" s="62">
        <v>0</v>
      </c>
      <c r="W155" s="62">
        <v>0</v>
      </c>
      <c r="X155" s="62">
        <v>1</v>
      </c>
      <c r="Y155" s="49"/>
      <c r="Z155" s="154">
        <f t="shared" si="48"/>
        <v>2</v>
      </c>
      <c r="AA155" s="154">
        <f t="shared" si="52"/>
        <v>2</v>
      </c>
      <c r="AB155" s="154">
        <f t="shared" si="52"/>
        <v>0</v>
      </c>
      <c r="AC155" s="154">
        <f t="shared" si="52"/>
        <v>0</v>
      </c>
      <c r="AD155" s="154">
        <f t="shared" si="52"/>
        <v>1</v>
      </c>
      <c r="AE155" s="154">
        <f t="shared" si="52"/>
        <v>0</v>
      </c>
      <c r="AF155" s="154">
        <f t="shared" si="52"/>
        <v>0</v>
      </c>
      <c r="AG155" s="154">
        <f t="shared" si="52"/>
        <v>0</v>
      </c>
      <c r="AH155" s="155">
        <f t="shared" si="52"/>
        <v>1</v>
      </c>
      <c r="AI155" s="50"/>
      <c r="AJ155" s="18"/>
    </row>
    <row r="156" spans="1:36" x14ac:dyDescent="0.25">
      <c r="A156" s="353"/>
      <c r="B156" s="44">
        <v>6.2</v>
      </c>
      <c r="C156" s="59" t="s">
        <v>226</v>
      </c>
      <c r="D156" s="306">
        <f>SUM(Ahualulco!D153,Alaquines!D153,Aquismon!D153,ArmadillodelosInfante!D153,AxtladeTerrazas!D153,Catorce!D153,Cedral!D153,Cerritos!D153,CerrodeSanPedro!D153,Charcas!D153,CiudadFernandez!D153,CiudadValles!D153,CiudaddelMaiz!D153,Coxcatlan!D153,Cardenas!D153,Ebano!D153,ElNaranjo!D153,Guadalcazar!D153,Huehuetlan!D153,Lagunillas!D153,Matehuala!D153,Matlapa!D153,MexquiticdeCarmona!D153,Moctezuma!D153,Rayon!D153,Rioverde!D153,Salinas!D153,SanAntonio!D153,SanCirodeAcosta!D153,SanLuisPotosi!D153,SanMartinChalchicuautla!D153,SanNicolasTolentino!D153,SanVicenteTancuayalab!D153,SantaCatarina!D153,SantaMariadelRio!D153,SantoDomingo!D153,SoledaddeGracianoSanchez!D153,Tamasopo!D153,Tamazunchale!D153,Tampacan!D153,TampamolonCorona!D153,Tamuin!D153,Tancanhuitz!D153,Tanlajas!D153,TanquiandeEscobedo!D153,TierraNueva!D153,Vanegas!D153,Venado!D153,VillaHidalgo!D153,VillaJuarez!D153,VilladeArista!D153,VilladeArriaga!D153,VilladeGuadalupe!D153,VilladeRamos!D153,VilladeReyes!D153,VilladelaPaz!D153,Xilitla!D153,Zaragoza!D153)</f>
        <v>0</v>
      </c>
      <c r="E156" s="126">
        <v>0</v>
      </c>
      <c r="F156" s="161">
        <f>SUM(G156:M156)</f>
        <v>0</v>
      </c>
      <c r="G156" s="62">
        <v>0</v>
      </c>
      <c r="H156" s="62">
        <v>0</v>
      </c>
      <c r="I156" s="62">
        <v>0</v>
      </c>
      <c r="J156" s="62">
        <v>0</v>
      </c>
      <c r="K156" s="62">
        <v>0</v>
      </c>
      <c r="L156" s="62">
        <v>0</v>
      </c>
      <c r="M156" s="62">
        <v>0</v>
      </c>
      <c r="N156" s="133"/>
      <c r="O156" s="306">
        <f>SUM(Ahualulco!F153,Alaquines!F153,Aquismon!F153,ArmadillodelosInfante!F153,AxtladeTerrazas!F153,Catorce!F153,Cedral!F153,Cerritos!F153,CerrodeSanPedro!F153,Charcas!F153,CiudadFernandez!F153,CiudadValles!F153,CiudaddelMaiz!F153,Coxcatlan!F153,Cardenas!F153,Ebano!F153,ElNaranjo!F153,Guadalcazar!F153,Huehuetlan!F153,Lagunillas!F153,Matehuala!F153,Matlapa!F153,MexquiticdeCarmona!F153,Moctezuma!F153,Rayon!F153,Rioverde!F153,Salinas!F153,SanAntonio!F153,SanCirodeAcosta!F153,SanLuisPotosi!F153,SanMartinChalchicuautla!F153,SanNicolasTolentino!F153,SanVicenteTancuayalab!F153,SantaCatarina!F153,SantaMariadelRio!F153,SantoDomingo!F153,SoledaddeGracianoSanchez!F153,Tamasopo!F153,Tamazunchale!F153,Tampacan!F153,TampamolonCorona!F153,Tamuin!F153,Tancanhuitz!F153,Tanlajas!F153,TanquiandeEscobedo!F153,TierraNueva!F153,Vanegas!F153,Venado!F153,VillaHidalgo!F153,VillaJuarez!F153,VilladeArista!F153,VilladeArriaga!F153,VilladeGuadalupe!F153,VilladeRamos!F153,VilladeReyes!F153,VilladelaPaz!F153,Xilitla!F153,Zaragoza!F153)</f>
        <v>4</v>
      </c>
      <c r="P156" s="116">
        <v>4</v>
      </c>
      <c r="Q156" s="151">
        <f>SUM(R156:X156)</f>
        <v>4</v>
      </c>
      <c r="R156" s="62">
        <v>0</v>
      </c>
      <c r="S156" s="62">
        <v>0</v>
      </c>
      <c r="T156" s="62">
        <v>0</v>
      </c>
      <c r="U156" s="62">
        <v>0</v>
      </c>
      <c r="V156" s="62">
        <v>0</v>
      </c>
      <c r="W156" s="62">
        <v>0</v>
      </c>
      <c r="X156" s="62">
        <v>4</v>
      </c>
      <c r="Y156" s="49"/>
      <c r="Z156" s="154">
        <f t="shared" si="48"/>
        <v>4</v>
      </c>
      <c r="AA156" s="154">
        <f t="shared" si="52"/>
        <v>4</v>
      </c>
      <c r="AB156" s="154">
        <f t="shared" si="52"/>
        <v>0</v>
      </c>
      <c r="AC156" s="154">
        <f t="shared" si="52"/>
        <v>0</v>
      </c>
      <c r="AD156" s="154">
        <f t="shared" si="52"/>
        <v>0</v>
      </c>
      <c r="AE156" s="154">
        <f t="shared" si="52"/>
        <v>0</v>
      </c>
      <c r="AF156" s="154">
        <f t="shared" si="52"/>
        <v>0</v>
      </c>
      <c r="AG156" s="154">
        <f t="shared" si="52"/>
        <v>0</v>
      </c>
      <c r="AH156" s="155">
        <f t="shared" si="52"/>
        <v>4</v>
      </c>
      <c r="AI156" s="50"/>
      <c r="AJ156" s="18"/>
    </row>
    <row r="157" spans="1:36" x14ac:dyDescent="0.25">
      <c r="A157" s="353"/>
      <c r="B157" s="44">
        <v>6.3</v>
      </c>
      <c r="C157" s="57" t="s">
        <v>227</v>
      </c>
      <c r="D157" s="306">
        <f>SUM(Ahualulco!D154,Alaquines!D154,Aquismon!D154,ArmadillodelosInfante!D154,AxtladeTerrazas!D154,Catorce!D154,Cedral!D154,Cerritos!D154,CerrodeSanPedro!D154,Charcas!D154,CiudadFernandez!D154,CiudadValles!D154,CiudaddelMaiz!D154,Coxcatlan!D154,Cardenas!D154,Ebano!D154,ElNaranjo!D154,Guadalcazar!D154,Huehuetlan!D154,Lagunillas!D154,Matehuala!D154,Matlapa!D154,MexquiticdeCarmona!D154,Moctezuma!D154,Rayon!D154,Rioverde!D154,Salinas!D154,SanAntonio!D154,SanCirodeAcosta!D154,SanLuisPotosi!D154,SanMartinChalchicuautla!D154,SanNicolasTolentino!D154,SanVicenteTancuayalab!D154,SantaCatarina!D154,SantaMariadelRio!D154,SantoDomingo!D154,SoledaddeGracianoSanchez!D154,Tamasopo!D154,Tamazunchale!D154,Tampacan!D154,TampamolonCorona!D154,Tamuin!D154,Tancanhuitz!D154,Tanlajas!D154,TanquiandeEscobedo!D154,TierraNueva!D154,Vanegas!D154,Venado!D154,VillaHidalgo!D154,VillaJuarez!D154,VilladeArista!D154,VilladeArriaga!D154,VilladeGuadalupe!D154,VilladeRamos!D154,VilladeReyes!D154,VilladelaPaz!D154,Xilitla!D154,Zaragoza!D154)</f>
        <v>0</v>
      </c>
      <c r="E157" s="126">
        <v>0</v>
      </c>
      <c r="F157" s="161">
        <f>SUM(G157:M157)</f>
        <v>0</v>
      </c>
      <c r="G157" s="62">
        <v>0</v>
      </c>
      <c r="H157" s="62">
        <v>0</v>
      </c>
      <c r="I157" s="62">
        <v>0</v>
      </c>
      <c r="J157" s="62">
        <v>0</v>
      </c>
      <c r="K157" s="62">
        <v>0</v>
      </c>
      <c r="L157" s="62">
        <v>0</v>
      </c>
      <c r="M157" s="62">
        <v>0</v>
      </c>
      <c r="N157" s="133"/>
      <c r="O157" s="306">
        <f>SUM(Ahualulco!F154,Alaquines!F154,Aquismon!F154,ArmadillodelosInfante!F154,AxtladeTerrazas!F154,Catorce!F154,Cedral!F154,Cerritos!F154,CerrodeSanPedro!F154,Charcas!F154,CiudadFernandez!F154,CiudadValles!F154,CiudaddelMaiz!F154,Coxcatlan!F154,Cardenas!F154,Ebano!F154,ElNaranjo!F154,Guadalcazar!F154,Huehuetlan!F154,Lagunillas!F154,Matehuala!F154,Matlapa!F154,MexquiticdeCarmona!F154,Moctezuma!F154,Rayon!F154,Rioverde!F154,Salinas!F154,SanAntonio!F154,SanCirodeAcosta!F154,SanLuisPotosi!F154,SanMartinChalchicuautla!F154,SanNicolasTolentino!F154,SanVicenteTancuayalab!F154,SantaCatarina!F154,SantaMariadelRio!F154,SantoDomingo!F154,SoledaddeGracianoSanchez!F154,Tamasopo!F154,Tamazunchale!F154,Tampacan!F154,TampamolonCorona!F154,Tamuin!F154,Tancanhuitz!F154,Tanlajas!F154,TanquiandeEscobedo!F154,TierraNueva!F154,Vanegas!F154,Venado!F154,VillaHidalgo!F154,VillaJuarez!F154,VilladeArista!F154,VilladeArriaga!F154,VilladeGuadalupe!F154,VilladeRamos!F154,VilladeReyes!F154,VilladelaPaz!F154,Xilitla!F154,Zaragoza!F154)</f>
        <v>0</v>
      </c>
      <c r="P157" s="116">
        <v>0</v>
      </c>
      <c r="Q157" s="151">
        <f>SUM(R157:X157)</f>
        <v>0</v>
      </c>
      <c r="R157" s="62">
        <v>0</v>
      </c>
      <c r="S157" s="62">
        <v>0</v>
      </c>
      <c r="T157" s="62">
        <v>0</v>
      </c>
      <c r="U157" s="62">
        <v>0</v>
      </c>
      <c r="V157" s="62">
        <v>0</v>
      </c>
      <c r="W157" s="62">
        <v>0</v>
      </c>
      <c r="X157" s="62">
        <v>0</v>
      </c>
      <c r="Y157" s="49"/>
      <c r="Z157" s="154">
        <f t="shared" si="48"/>
        <v>0</v>
      </c>
      <c r="AA157" s="187">
        <f t="shared" si="52"/>
        <v>0</v>
      </c>
      <c r="AB157" s="187">
        <f t="shared" si="52"/>
        <v>0</v>
      </c>
      <c r="AC157" s="187">
        <f t="shared" si="52"/>
        <v>0</v>
      </c>
      <c r="AD157" s="187">
        <f t="shared" si="52"/>
        <v>0</v>
      </c>
      <c r="AE157" s="187">
        <f t="shared" si="52"/>
        <v>0</v>
      </c>
      <c r="AF157" s="187">
        <f t="shared" si="52"/>
        <v>0</v>
      </c>
      <c r="AG157" s="187">
        <f t="shared" si="52"/>
        <v>0</v>
      </c>
      <c r="AH157" s="188">
        <f t="shared" si="52"/>
        <v>0</v>
      </c>
      <c r="AI157" s="50"/>
      <c r="AJ157" s="18"/>
    </row>
    <row r="158" spans="1:36" ht="25.5" customHeight="1" x14ac:dyDescent="0.25">
      <c r="A158" s="353" t="s">
        <v>228</v>
      </c>
      <c r="B158" s="42">
        <v>7</v>
      </c>
      <c r="C158" s="89" t="s">
        <v>229</v>
      </c>
      <c r="D158" s="307">
        <f>SUM(Ahualulco!D155,Alaquines!D155,Aquismon!D155,ArmadillodelosInfante!D155,AxtladeTerrazas!D155,Catorce!D155,Cedral!D155,Cerritos!D155,CerrodeSanPedro!D155,Charcas!D155,CiudadFernandez!D155,CiudadValles!D155,CiudaddelMaiz!D155,Coxcatlan!D155,Cardenas!D155,Ebano!D155,ElNaranjo!D155,Guadalcazar!D155,Huehuetlan!D155,Lagunillas!D155,Matehuala!D155,Matlapa!D155,MexquiticdeCarmona!D155,Moctezuma!D155,Rayon!D155,Rioverde!D155,Salinas!D155,SanAntonio!D155,SanCirodeAcosta!D155,SanLuisPotosi!D155,SanMartinChalchicuautla!D155,SanNicolasTolentino!D155,SanVicenteTancuayalab!D155,SantaCatarina!D155,SantaMariadelRio!D155,SantoDomingo!D155,SoledaddeGracianoSanchez!D155,Tamasopo!D155,Tamazunchale!D155,Tampacan!D155,TampamolonCorona!D155,Tamuin!D155,Tancanhuitz!D155,Tanlajas!D155,TanquiandeEscobedo!D155,TierraNueva!D155,Vanegas!D155,Venado!D155,VillaHidalgo!D155,VillaJuarez!D155,VilladeArista!D155,VilladeArriaga!D155,VilladeGuadalupe!D155,VilladeRamos!D155,VilladeReyes!D155,VilladelaPaz!D155,Xilitla!D155,Zaragoza!D155)</f>
        <v>0</v>
      </c>
      <c r="E158" s="170">
        <f>SUM(E159:E168)</f>
        <v>0</v>
      </c>
      <c r="F158" s="66"/>
      <c r="G158" s="66"/>
      <c r="H158" s="66"/>
      <c r="I158" s="66"/>
      <c r="J158" s="66"/>
      <c r="K158" s="66"/>
      <c r="L158" s="66"/>
      <c r="M158" s="66"/>
      <c r="N158" s="132"/>
      <c r="O158" s="307">
        <f>SUM(Ahualulco!F155,Alaquines!F155,Aquismon!F155,ArmadillodelosInfante!F155,AxtladeTerrazas!F155,Catorce!F155,Cedral!F155,Cerritos!F155,CerrodeSanPedro!F155,Charcas!F155,CiudadFernandez!F155,CiudadValles!F155,CiudaddelMaiz!F155,Coxcatlan!F155,Cardenas!F155,Ebano!F155,ElNaranjo!F155,Guadalcazar!F155,Huehuetlan!F155,Lagunillas!F155,Matehuala!F155,Matlapa!F155,MexquiticdeCarmona!F155,Moctezuma!F155,Rayon!F155,Rioverde!F155,Salinas!F155,SanAntonio!F155,SanCirodeAcosta!F155,SanLuisPotosi!F155,SanMartinChalchicuautla!F155,SanNicolasTolentino!F155,SanVicenteTancuayalab!F155,SantaCatarina!F155,SantaMariadelRio!F155,SantoDomingo!F155,SoledaddeGracianoSanchez!F155,Tamasopo!F155,Tamazunchale!F155,Tampacan!F155,TampamolonCorona!F155,Tamuin!F155,Tancanhuitz!F155,Tanlajas!F155,TanquiandeEscobedo!F155,TierraNueva!F155,Vanegas!F155,Venado!F155,VillaHidalgo!F155,VillaJuarez!F155,VilladeArista!F155,VilladeArriaga!F155,VilladeGuadalupe!F155,VilladeRamos!F155,VilladeReyes!F155,VilladelaPaz!F155,Xilitla!F155,Zaragoza!F155)</f>
        <v>673</v>
      </c>
      <c r="P158" s="189">
        <f>SUM(P159:P168)</f>
        <v>673</v>
      </c>
      <c r="Q158" s="66"/>
      <c r="R158" s="66"/>
      <c r="S158" s="66"/>
      <c r="T158" s="66"/>
      <c r="U158" s="66"/>
      <c r="V158" s="66"/>
      <c r="W158" s="66"/>
      <c r="X158" s="66"/>
      <c r="Y158" s="47"/>
      <c r="Z158" s="152">
        <f t="shared" si="48"/>
        <v>673</v>
      </c>
      <c r="AA158" s="93"/>
      <c r="AB158" s="93"/>
      <c r="AC158" s="93"/>
      <c r="AD158" s="93"/>
      <c r="AE158" s="93"/>
      <c r="AF158" s="93"/>
      <c r="AG158" s="93"/>
      <c r="AH158" s="94"/>
      <c r="AI158" s="52"/>
      <c r="AJ158" s="18"/>
    </row>
    <row r="159" spans="1:36" x14ac:dyDescent="0.25">
      <c r="A159" s="353"/>
      <c r="B159" s="44">
        <v>7.1</v>
      </c>
      <c r="C159" s="59" t="s">
        <v>230</v>
      </c>
      <c r="D159" s="306">
        <f>SUM(Ahualulco!D156,Alaquines!D156,Aquismon!D156,ArmadillodelosInfante!D156,AxtladeTerrazas!D156,Catorce!D156,Cedral!D156,Cerritos!D156,CerrodeSanPedro!D156,Charcas!D156,CiudadFernandez!D156,CiudadValles!D156,CiudaddelMaiz!D156,Coxcatlan!D156,Cardenas!D156,Ebano!D156,ElNaranjo!D156,Guadalcazar!D156,Huehuetlan!D156,Lagunillas!D156,Matehuala!D156,Matlapa!D156,MexquiticdeCarmona!D156,Moctezuma!D156,Rayon!D156,Rioverde!D156,Salinas!D156,SanAntonio!D156,SanCirodeAcosta!D156,SanLuisPotosi!D156,SanMartinChalchicuautla!D156,SanNicolasTolentino!D156,SanVicenteTancuayalab!D156,SantaCatarina!D156,SantaMariadelRio!D156,SantoDomingo!D156,SoledaddeGracianoSanchez!D156,Tamasopo!D156,Tamazunchale!D156,Tampacan!D156,TampamolonCorona!D156,Tamuin!D156,Tancanhuitz!D156,Tanlajas!D156,TanquiandeEscobedo!D156,TierraNueva!D156,Vanegas!D156,Venado!D156,VillaHidalgo!D156,VillaJuarez!D156,VilladeArista!D156,VilladeArriaga!D156,VilladeGuadalupe!D156,VilladeRamos!D156,VilladeReyes!D156,VilladelaPaz!D156,Xilitla!D156,Zaragoza!D156)</f>
        <v>0</v>
      </c>
      <c r="E159" s="126">
        <v>0</v>
      </c>
      <c r="F159" s="79"/>
      <c r="G159" s="79"/>
      <c r="H159" s="79"/>
      <c r="I159" s="79"/>
      <c r="J159" s="79"/>
      <c r="K159" s="79"/>
      <c r="L159" s="79"/>
      <c r="M159" s="79"/>
      <c r="N159" s="133"/>
      <c r="O159" s="306">
        <f>SUM(Ahualulco!F156,Alaquines!F156,Aquismon!F156,ArmadillodelosInfante!F156,AxtladeTerrazas!F156,Catorce!F156,Cedral!F156,Cerritos!F156,CerrodeSanPedro!F156,Charcas!F156,CiudadFernandez!F156,CiudadValles!F156,CiudaddelMaiz!F156,Coxcatlan!F156,Cardenas!F156,Ebano!F156,ElNaranjo!F156,Guadalcazar!F156,Huehuetlan!F156,Lagunillas!F156,Matehuala!F156,Matlapa!F156,MexquiticdeCarmona!F156,Moctezuma!F156,Rayon!F156,Rioverde!F156,Salinas!F156,SanAntonio!F156,SanCirodeAcosta!F156,SanLuisPotosi!F156,SanMartinChalchicuautla!F156,SanNicolasTolentino!F156,SanVicenteTancuayalab!F156,SantaCatarina!F156,SantaMariadelRio!F156,SantoDomingo!F156,SoledaddeGracianoSanchez!F156,Tamasopo!F156,Tamazunchale!F156,Tampacan!F156,TampamolonCorona!F156,Tamuin!F156,Tancanhuitz!F156,Tanlajas!F156,TanquiandeEscobedo!F156,TierraNueva!F156,Vanegas!F156,Venado!F156,VillaHidalgo!F156,VillaJuarez!F156,VilladeArista!F156,VilladeArriaga!F156,VilladeGuadalupe!F156,VilladeRamos!F156,VilladeReyes!F156,VilladelaPaz!F156,Xilitla!F156,Zaragoza!F156)</f>
        <v>117</v>
      </c>
      <c r="P159" s="116">
        <v>117</v>
      </c>
      <c r="Q159" s="80"/>
      <c r="R159" s="79"/>
      <c r="S159" s="79"/>
      <c r="T159" s="79"/>
      <c r="U159" s="79"/>
      <c r="V159" s="79"/>
      <c r="W159" s="79"/>
      <c r="X159" s="79"/>
      <c r="Y159" s="49"/>
      <c r="Z159" s="193">
        <f t="shared" si="48"/>
        <v>117</v>
      </c>
      <c r="AA159" s="79"/>
      <c r="AB159" s="79"/>
      <c r="AC159" s="79"/>
      <c r="AD159" s="79"/>
      <c r="AE159" s="79"/>
      <c r="AF159" s="79"/>
      <c r="AG159" s="79"/>
      <c r="AH159" s="79"/>
      <c r="AI159" s="45"/>
      <c r="AJ159" s="18"/>
    </row>
    <row r="160" spans="1:36" x14ac:dyDescent="0.25">
      <c r="A160" s="353"/>
      <c r="B160" s="44">
        <v>7.2</v>
      </c>
      <c r="C160" s="59" t="s">
        <v>231</v>
      </c>
      <c r="D160" s="306">
        <f>SUM(Ahualulco!D157,Alaquines!D157,Aquismon!D157,ArmadillodelosInfante!D157,AxtladeTerrazas!D157,Catorce!D157,Cedral!D157,Cerritos!D157,CerrodeSanPedro!D157,Charcas!D157,CiudadFernandez!D157,CiudadValles!D157,CiudaddelMaiz!D157,Coxcatlan!D157,Cardenas!D157,Ebano!D157,ElNaranjo!D157,Guadalcazar!D157,Huehuetlan!D157,Lagunillas!D157,Matehuala!D157,Matlapa!D157,MexquiticdeCarmona!D157,Moctezuma!D157,Rayon!D157,Rioverde!D157,Salinas!D157,SanAntonio!D157,SanCirodeAcosta!D157,SanLuisPotosi!D157,SanMartinChalchicuautla!D157,SanNicolasTolentino!D157,SanVicenteTancuayalab!D157,SantaCatarina!D157,SantaMariadelRio!D157,SantoDomingo!D157,SoledaddeGracianoSanchez!D157,Tamasopo!D157,Tamazunchale!D157,Tampacan!D157,TampamolonCorona!D157,Tamuin!D157,Tancanhuitz!D157,Tanlajas!D157,TanquiandeEscobedo!D157,TierraNueva!D157,Vanegas!D157,Venado!D157,VillaHidalgo!D157,VillaJuarez!D157,VilladeArista!D157,VilladeArriaga!D157,VilladeGuadalupe!D157,VilladeRamos!D157,VilladeReyes!D157,VilladelaPaz!D157,Xilitla!D157,Zaragoza!D157)</f>
        <v>0</v>
      </c>
      <c r="E160" s="126">
        <v>0</v>
      </c>
      <c r="F160" s="79"/>
      <c r="G160" s="79"/>
      <c r="H160" s="79"/>
      <c r="I160" s="79"/>
      <c r="J160" s="79"/>
      <c r="K160" s="79"/>
      <c r="L160" s="79"/>
      <c r="M160" s="79"/>
      <c r="N160" s="133"/>
      <c r="O160" s="306">
        <f>SUM(Ahualulco!F157,Alaquines!F157,Aquismon!F157,ArmadillodelosInfante!F157,AxtladeTerrazas!F157,Catorce!F157,Cedral!F157,Cerritos!F157,CerrodeSanPedro!F157,Charcas!F157,CiudadFernandez!F157,CiudadValles!F157,CiudaddelMaiz!F157,Coxcatlan!F157,Cardenas!F157,Ebano!F157,ElNaranjo!F157,Guadalcazar!F157,Huehuetlan!F157,Lagunillas!F157,Matehuala!F157,Matlapa!F157,MexquiticdeCarmona!F157,Moctezuma!F157,Rayon!F157,Rioverde!F157,Salinas!F157,SanAntonio!F157,SanCirodeAcosta!F157,SanLuisPotosi!F157,SanMartinChalchicuautla!F157,SanNicolasTolentino!F157,SanVicenteTancuayalab!F157,SantaCatarina!F157,SantaMariadelRio!F157,SantoDomingo!F157,SoledaddeGracianoSanchez!F157,Tamasopo!F157,Tamazunchale!F157,Tampacan!F157,TampamolonCorona!F157,Tamuin!F157,Tancanhuitz!F157,Tanlajas!F157,TanquiandeEscobedo!F157,TierraNueva!F157,Vanegas!F157,Venado!F157,VillaHidalgo!F157,VillaJuarez!F157,VilladeArista!F157,VilladeArriaga!F157,VilladeGuadalupe!F157,VilladeRamos!F157,VilladeReyes!F157,VilladelaPaz!F157,Xilitla!F157,Zaragoza!F157)</f>
        <v>264</v>
      </c>
      <c r="P160" s="116">
        <v>264</v>
      </c>
      <c r="Q160" s="80"/>
      <c r="R160" s="79"/>
      <c r="S160" s="79"/>
      <c r="T160" s="79"/>
      <c r="U160" s="79"/>
      <c r="V160" s="79"/>
      <c r="W160" s="79"/>
      <c r="X160" s="79"/>
      <c r="Y160" s="49"/>
      <c r="Z160" s="193">
        <f t="shared" si="48"/>
        <v>264</v>
      </c>
      <c r="AA160" s="79"/>
      <c r="AB160" s="79"/>
      <c r="AC160" s="79"/>
      <c r="AD160" s="79"/>
      <c r="AE160" s="79"/>
      <c r="AF160" s="79"/>
      <c r="AG160" s="79"/>
      <c r="AH160" s="79"/>
      <c r="AI160" s="45"/>
      <c r="AJ160" s="18"/>
    </row>
    <row r="161" spans="1:36" x14ac:dyDescent="0.25">
      <c r="A161" s="353"/>
      <c r="B161" s="44">
        <v>7.3</v>
      </c>
      <c r="C161" s="59" t="s">
        <v>232</v>
      </c>
      <c r="D161" s="306">
        <f>SUM(Ahualulco!D158,Alaquines!D158,Aquismon!D158,ArmadillodelosInfante!D158,AxtladeTerrazas!D158,Catorce!D158,Cedral!D158,Cerritos!D158,CerrodeSanPedro!D158,Charcas!D158,CiudadFernandez!D158,CiudadValles!D158,CiudaddelMaiz!D158,Coxcatlan!D158,Cardenas!D158,Ebano!D158,ElNaranjo!D158,Guadalcazar!D158,Huehuetlan!D158,Lagunillas!D158,Matehuala!D158,Matlapa!D158,MexquiticdeCarmona!D158,Moctezuma!D158,Rayon!D158,Rioverde!D158,Salinas!D158,SanAntonio!D158,SanCirodeAcosta!D158,SanLuisPotosi!D158,SanMartinChalchicuautla!D158,SanNicolasTolentino!D158,SanVicenteTancuayalab!D158,SantaCatarina!D158,SantaMariadelRio!D158,SantoDomingo!D158,SoledaddeGracianoSanchez!D158,Tamasopo!D158,Tamazunchale!D158,Tampacan!D158,TampamolonCorona!D158,Tamuin!D158,Tancanhuitz!D158,Tanlajas!D158,TanquiandeEscobedo!D158,TierraNueva!D158,Vanegas!D158,Venado!D158,VillaHidalgo!D158,VillaJuarez!D158,VilladeArista!D158,VilladeArriaga!D158,VilladeGuadalupe!D158,VilladeRamos!D158,VilladeReyes!D158,VilladelaPaz!D158,Xilitla!D158,Zaragoza!D158)</f>
        <v>0</v>
      </c>
      <c r="E161" s="126">
        <v>0</v>
      </c>
      <c r="F161" s="79"/>
      <c r="G161" s="79"/>
      <c r="H161" s="79"/>
      <c r="I161" s="79"/>
      <c r="J161" s="79"/>
      <c r="K161" s="79"/>
      <c r="L161" s="79"/>
      <c r="M161" s="79"/>
      <c r="N161" s="133"/>
      <c r="O161" s="306">
        <f>SUM(Ahualulco!F158,Alaquines!F158,Aquismon!F158,ArmadillodelosInfante!F158,AxtladeTerrazas!F158,Catorce!F158,Cedral!F158,Cerritos!F158,CerrodeSanPedro!F158,Charcas!F158,CiudadFernandez!F158,CiudadValles!F158,CiudaddelMaiz!F158,Coxcatlan!F158,Cardenas!F158,Ebano!F158,ElNaranjo!F158,Guadalcazar!F158,Huehuetlan!F158,Lagunillas!F158,Matehuala!F158,Matlapa!F158,MexquiticdeCarmona!F158,Moctezuma!F158,Rayon!F158,Rioverde!F158,Salinas!F158,SanAntonio!F158,SanCirodeAcosta!F158,SanLuisPotosi!F158,SanMartinChalchicuautla!F158,SanNicolasTolentino!F158,SanVicenteTancuayalab!F158,SantaCatarina!F158,SantaMariadelRio!F158,SantoDomingo!F158,SoledaddeGracianoSanchez!F158,Tamasopo!F158,Tamazunchale!F158,Tampacan!F158,TampamolonCorona!F158,Tamuin!F158,Tancanhuitz!F158,Tanlajas!F158,TanquiandeEscobedo!F158,TierraNueva!F158,Vanegas!F158,Venado!F158,VillaHidalgo!F158,VillaJuarez!F158,VilladeArista!F158,VilladeArriaga!F158,VilladeGuadalupe!F158,VilladeRamos!F158,VilladeReyes!F158,VilladelaPaz!F158,Xilitla!F158,Zaragoza!F158)</f>
        <v>32</v>
      </c>
      <c r="P161" s="116">
        <v>32</v>
      </c>
      <c r="Q161" s="80"/>
      <c r="R161" s="79"/>
      <c r="S161" s="79"/>
      <c r="T161" s="79"/>
      <c r="U161" s="79"/>
      <c r="V161" s="79"/>
      <c r="W161" s="79"/>
      <c r="X161" s="79"/>
      <c r="Y161" s="49"/>
      <c r="Z161" s="193">
        <f t="shared" si="48"/>
        <v>32</v>
      </c>
      <c r="AA161" s="79"/>
      <c r="AB161" s="79"/>
      <c r="AC161" s="79"/>
      <c r="AD161" s="79"/>
      <c r="AE161" s="79"/>
      <c r="AF161" s="79"/>
      <c r="AG161" s="79"/>
      <c r="AH161" s="79"/>
      <c r="AI161" s="45"/>
      <c r="AJ161" s="18"/>
    </row>
    <row r="162" spans="1:36" x14ac:dyDescent="0.25">
      <c r="A162" s="353"/>
      <c r="B162" s="44">
        <v>7.4</v>
      </c>
      <c r="C162" s="59" t="s">
        <v>233</v>
      </c>
      <c r="D162" s="306">
        <f>SUM(Ahualulco!D159,Alaquines!D159,Aquismon!D159,ArmadillodelosInfante!D159,AxtladeTerrazas!D159,Catorce!D159,Cedral!D159,Cerritos!D159,CerrodeSanPedro!D159,Charcas!D159,CiudadFernandez!D159,CiudadValles!D159,CiudaddelMaiz!D159,Coxcatlan!D159,Cardenas!D159,Ebano!D159,ElNaranjo!D159,Guadalcazar!D159,Huehuetlan!D159,Lagunillas!D159,Matehuala!D159,Matlapa!D159,MexquiticdeCarmona!D159,Moctezuma!D159,Rayon!D159,Rioverde!D159,Salinas!D159,SanAntonio!D159,SanCirodeAcosta!D159,SanLuisPotosi!D159,SanMartinChalchicuautla!D159,SanNicolasTolentino!D159,SanVicenteTancuayalab!D159,SantaCatarina!D159,SantaMariadelRio!D159,SantoDomingo!D159,SoledaddeGracianoSanchez!D159,Tamasopo!D159,Tamazunchale!D159,Tampacan!D159,TampamolonCorona!D159,Tamuin!D159,Tancanhuitz!D159,Tanlajas!D159,TanquiandeEscobedo!D159,TierraNueva!D159,Vanegas!D159,Venado!D159,VillaHidalgo!D159,VillaJuarez!D159,VilladeArista!D159,VilladeArriaga!D159,VilladeGuadalupe!D159,VilladeRamos!D159,VilladeReyes!D159,VilladelaPaz!D159,Xilitla!D159,Zaragoza!D159)</f>
        <v>0</v>
      </c>
      <c r="E162" s="126">
        <v>0</v>
      </c>
      <c r="F162" s="79"/>
      <c r="G162" s="79"/>
      <c r="H162" s="79"/>
      <c r="I162" s="79"/>
      <c r="J162" s="79"/>
      <c r="K162" s="79"/>
      <c r="L162" s="79"/>
      <c r="M162" s="79"/>
      <c r="N162" s="133"/>
      <c r="O162" s="306">
        <f>SUM(Ahualulco!F159,Alaquines!F159,Aquismon!F159,ArmadillodelosInfante!F159,AxtladeTerrazas!F159,Catorce!F159,Cedral!F159,Cerritos!F159,CerrodeSanPedro!F159,Charcas!F159,CiudadFernandez!F159,CiudadValles!F159,CiudaddelMaiz!F159,Coxcatlan!F159,Cardenas!F159,Ebano!F159,ElNaranjo!F159,Guadalcazar!F159,Huehuetlan!F159,Lagunillas!F159,Matehuala!F159,Matlapa!F159,MexquiticdeCarmona!F159,Moctezuma!F159,Rayon!F159,Rioverde!F159,Salinas!F159,SanAntonio!F159,SanCirodeAcosta!F159,SanLuisPotosi!F159,SanMartinChalchicuautla!F159,SanNicolasTolentino!F159,SanVicenteTancuayalab!F159,SantaCatarina!F159,SantaMariadelRio!F159,SantoDomingo!F159,SoledaddeGracianoSanchez!F159,Tamasopo!F159,Tamazunchale!F159,Tampacan!F159,TampamolonCorona!F159,Tamuin!F159,Tancanhuitz!F159,Tanlajas!F159,TanquiandeEscobedo!F159,TierraNueva!F159,Vanegas!F159,Venado!F159,VillaHidalgo!F159,VillaJuarez!F159,VilladeArista!F159,VilladeArriaga!F159,VilladeGuadalupe!F159,VilladeRamos!F159,VilladeReyes!F159,VilladelaPaz!F159,Xilitla!F159,Zaragoza!F159)</f>
        <v>0</v>
      </c>
      <c r="P162" s="116">
        <v>0</v>
      </c>
      <c r="Q162" s="80"/>
      <c r="R162" s="79"/>
      <c r="S162" s="79"/>
      <c r="T162" s="79"/>
      <c r="U162" s="79"/>
      <c r="V162" s="79"/>
      <c r="W162" s="79"/>
      <c r="X162" s="79"/>
      <c r="Y162" s="49"/>
      <c r="Z162" s="193">
        <f t="shared" si="48"/>
        <v>0</v>
      </c>
      <c r="AA162" s="79"/>
      <c r="AB162" s="79"/>
      <c r="AC162" s="79"/>
      <c r="AD162" s="79"/>
      <c r="AE162" s="79"/>
      <c r="AF162" s="79"/>
      <c r="AG162" s="79"/>
      <c r="AH162" s="79"/>
      <c r="AI162" s="45"/>
      <c r="AJ162" s="18"/>
    </row>
    <row r="163" spans="1:36" x14ac:dyDescent="0.25">
      <c r="A163" s="353"/>
      <c r="B163" s="44">
        <v>7.5</v>
      </c>
      <c r="C163" s="59" t="s">
        <v>234</v>
      </c>
      <c r="D163" s="306">
        <f>SUM(Ahualulco!D160,Alaquines!D160,Aquismon!D160,ArmadillodelosInfante!D160,AxtladeTerrazas!D160,Catorce!D160,Cedral!D160,Cerritos!D160,CerrodeSanPedro!D160,Charcas!D160,CiudadFernandez!D160,CiudadValles!D160,CiudaddelMaiz!D160,Coxcatlan!D160,Cardenas!D160,Ebano!D160,ElNaranjo!D160,Guadalcazar!D160,Huehuetlan!D160,Lagunillas!D160,Matehuala!D160,Matlapa!D160,MexquiticdeCarmona!D160,Moctezuma!D160,Rayon!D160,Rioverde!D160,Salinas!D160,SanAntonio!D160,SanCirodeAcosta!D160,SanLuisPotosi!D160,SanMartinChalchicuautla!D160,SanNicolasTolentino!D160,SanVicenteTancuayalab!D160,SantaCatarina!D160,SantaMariadelRio!D160,SantoDomingo!D160,SoledaddeGracianoSanchez!D160,Tamasopo!D160,Tamazunchale!D160,Tampacan!D160,TampamolonCorona!D160,Tamuin!D160,Tancanhuitz!D160,Tanlajas!D160,TanquiandeEscobedo!D160,TierraNueva!D160,Vanegas!D160,Venado!D160,VillaHidalgo!D160,VillaJuarez!D160,VilladeArista!D160,VilladeArriaga!D160,VilladeGuadalupe!D160,VilladeRamos!D160,VilladeReyes!D160,VilladelaPaz!D160,Xilitla!D160,Zaragoza!D160)</f>
        <v>0</v>
      </c>
      <c r="E163" s="126">
        <v>0</v>
      </c>
      <c r="F163" s="79"/>
      <c r="G163" s="79"/>
      <c r="H163" s="79"/>
      <c r="I163" s="79"/>
      <c r="J163" s="79"/>
      <c r="K163" s="79"/>
      <c r="L163" s="79"/>
      <c r="M163" s="79"/>
      <c r="N163" s="133"/>
      <c r="O163" s="306">
        <f>SUM(Ahualulco!F160,Alaquines!F160,Aquismon!F160,ArmadillodelosInfante!F160,AxtladeTerrazas!F160,Catorce!F160,Cedral!F160,Cerritos!F160,CerrodeSanPedro!F160,Charcas!F160,CiudadFernandez!F160,CiudadValles!F160,CiudaddelMaiz!F160,Coxcatlan!F160,Cardenas!F160,Ebano!F160,ElNaranjo!F160,Guadalcazar!F160,Huehuetlan!F160,Lagunillas!F160,Matehuala!F160,Matlapa!F160,MexquiticdeCarmona!F160,Moctezuma!F160,Rayon!F160,Rioverde!F160,Salinas!F160,SanAntonio!F160,SanCirodeAcosta!F160,SanLuisPotosi!F160,SanMartinChalchicuautla!F160,SanNicolasTolentino!F160,SanVicenteTancuayalab!F160,SantaCatarina!F160,SantaMariadelRio!F160,SantoDomingo!F160,SoledaddeGracianoSanchez!F160,Tamasopo!F160,Tamazunchale!F160,Tampacan!F160,TampamolonCorona!F160,Tamuin!F160,Tancanhuitz!F160,Tanlajas!F160,TanquiandeEscobedo!F160,TierraNueva!F160,Vanegas!F160,Venado!F160,VillaHidalgo!F160,VillaJuarez!F160,VilladeArista!F160,VilladeArriaga!F160,VilladeGuadalupe!F160,VilladeRamos!F160,VilladeReyes!F160,VilladelaPaz!F160,Xilitla!F160,Zaragoza!F160)</f>
        <v>0</v>
      </c>
      <c r="P163" s="116">
        <v>0</v>
      </c>
      <c r="Q163" s="80"/>
      <c r="R163" s="79"/>
      <c r="S163" s="79"/>
      <c r="T163" s="79"/>
      <c r="U163" s="79"/>
      <c r="V163" s="79"/>
      <c r="W163" s="79"/>
      <c r="X163" s="79"/>
      <c r="Y163" s="49"/>
      <c r="Z163" s="193">
        <f t="shared" si="48"/>
        <v>0</v>
      </c>
      <c r="AA163" s="79"/>
      <c r="AB163" s="79"/>
      <c r="AC163" s="79"/>
      <c r="AD163" s="79"/>
      <c r="AE163" s="79"/>
      <c r="AF163" s="79"/>
      <c r="AG163" s="79"/>
      <c r="AH163" s="79"/>
      <c r="AI163" s="45"/>
      <c r="AJ163" s="18"/>
    </row>
    <row r="164" spans="1:36" x14ac:dyDescent="0.25">
      <c r="A164" s="353"/>
      <c r="B164" s="44">
        <v>7.6</v>
      </c>
      <c r="C164" s="59" t="s">
        <v>235</v>
      </c>
      <c r="D164" s="306">
        <f>SUM(Ahualulco!D161,Alaquines!D161,Aquismon!D161,ArmadillodelosInfante!D161,AxtladeTerrazas!D161,Catorce!D161,Cedral!D161,Cerritos!D161,CerrodeSanPedro!D161,Charcas!D161,CiudadFernandez!D161,CiudadValles!D161,CiudaddelMaiz!D161,Coxcatlan!D161,Cardenas!D161,Ebano!D161,ElNaranjo!D161,Guadalcazar!D161,Huehuetlan!D161,Lagunillas!D161,Matehuala!D161,Matlapa!D161,MexquiticdeCarmona!D161,Moctezuma!D161,Rayon!D161,Rioverde!D161,Salinas!D161,SanAntonio!D161,SanCirodeAcosta!D161,SanLuisPotosi!D161,SanMartinChalchicuautla!D161,SanNicolasTolentino!D161,SanVicenteTancuayalab!D161,SantaCatarina!D161,SantaMariadelRio!D161,SantoDomingo!D161,SoledaddeGracianoSanchez!D161,Tamasopo!D161,Tamazunchale!D161,Tampacan!D161,TampamolonCorona!D161,Tamuin!D161,Tancanhuitz!D161,Tanlajas!D161,TanquiandeEscobedo!D161,TierraNueva!D161,Vanegas!D161,Venado!D161,VillaHidalgo!D161,VillaJuarez!D161,VilladeArista!D161,VilladeArriaga!D161,VilladeGuadalupe!D161,VilladeRamos!D161,VilladeReyes!D161,VilladelaPaz!D161,Xilitla!D161,Zaragoza!D161)</f>
        <v>0</v>
      </c>
      <c r="E164" s="126">
        <v>0</v>
      </c>
      <c r="F164" s="79"/>
      <c r="G164" s="79"/>
      <c r="H164" s="79"/>
      <c r="I164" s="79"/>
      <c r="J164" s="79"/>
      <c r="K164" s="79"/>
      <c r="L164" s="79"/>
      <c r="M164" s="79"/>
      <c r="N164" s="133"/>
      <c r="O164" s="306">
        <f>SUM(Ahualulco!F161,Alaquines!F161,Aquismon!F161,ArmadillodelosInfante!F161,AxtladeTerrazas!F161,Catorce!F161,Cedral!F161,Cerritos!F161,CerrodeSanPedro!F161,Charcas!F161,CiudadFernandez!F161,CiudadValles!F161,CiudaddelMaiz!F161,Coxcatlan!F161,Cardenas!F161,Ebano!F161,ElNaranjo!F161,Guadalcazar!F161,Huehuetlan!F161,Lagunillas!F161,Matehuala!F161,Matlapa!F161,MexquiticdeCarmona!F161,Moctezuma!F161,Rayon!F161,Rioverde!F161,Salinas!F161,SanAntonio!F161,SanCirodeAcosta!F161,SanLuisPotosi!F161,SanMartinChalchicuautla!F161,SanNicolasTolentino!F161,SanVicenteTancuayalab!F161,SantaCatarina!F161,SantaMariadelRio!F161,SantoDomingo!F161,SoledaddeGracianoSanchez!F161,Tamasopo!F161,Tamazunchale!F161,Tampacan!F161,TampamolonCorona!F161,Tamuin!F161,Tancanhuitz!F161,Tanlajas!F161,TanquiandeEscobedo!F161,TierraNueva!F161,Vanegas!F161,Venado!F161,VillaHidalgo!F161,VillaJuarez!F161,VilladeArista!F161,VilladeArriaga!F161,VilladeGuadalupe!F161,VilladeRamos!F161,VilladeReyes!F161,VilladelaPaz!F161,Xilitla!F161,Zaragoza!F161)</f>
        <v>9</v>
      </c>
      <c r="P164" s="116">
        <v>9</v>
      </c>
      <c r="Q164" s="80"/>
      <c r="R164" s="79"/>
      <c r="S164" s="79"/>
      <c r="T164" s="79"/>
      <c r="U164" s="79"/>
      <c r="V164" s="79"/>
      <c r="W164" s="79"/>
      <c r="X164" s="79"/>
      <c r="Y164" s="49"/>
      <c r="Z164" s="193">
        <f t="shared" si="48"/>
        <v>9</v>
      </c>
      <c r="AA164" s="79"/>
      <c r="AB164" s="79"/>
      <c r="AC164" s="79"/>
      <c r="AD164" s="79"/>
      <c r="AE164" s="79"/>
      <c r="AF164" s="79"/>
      <c r="AG164" s="79"/>
      <c r="AH164" s="79"/>
      <c r="AI164" s="45"/>
      <c r="AJ164" s="18"/>
    </row>
    <row r="165" spans="1:36" x14ac:dyDescent="0.25">
      <c r="A165" s="353"/>
      <c r="B165" s="44">
        <v>7.7</v>
      </c>
      <c r="C165" s="57" t="s">
        <v>236</v>
      </c>
      <c r="D165" s="306">
        <f>SUM(Ahualulco!D162,Alaquines!D162,Aquismon!D162,ArmadillodelosInfante!D162,AxtladeTerrazas!D162,Catorce!D162,Cedral!D162,Cerritos!D162,CerrodeSanPedro!D162,Charcas!D162,CiudadFernandez!D162,CiudadValles!D162,CiudaddelMaiz!D162,Coxcatlan!D162,Cardenas!D162,Ebano!D162,ElNaranjo!D162,Guadalcazar!D162,Huehuetlan!D162,Lagunillas!D162,Matehuala!D162,Matlapa!D162,MexquiticdeCarmona!D162,Moctezuma!D162,Rayon!D162,Rioverde!D162,Salinas!D162,SanAntonio!D162,SanCirodeAcosta!D162,SanLuisPotosi!D162,SanMartinChalchicuautla!D162,SanNicolasTolentino!D162,SanVicenteTancuayalab!D162,SantaCatarina!D162,SantaMariadelRio!D162,SantoDomingo!D162,SoledaddeGracianoSanchez!D162,Tamasopo!D162,Tamazunchale!D162,Tampacan!D162,TampamolonCorona!D162,Tamuin!D162,Tancanhuitz!D162,Tanlajas!D162,TanquiandeEscobedo!D162,TierraNueva!D162,Vanegas!D162,Venado!D162,VillaHidalgo!D162,VillaJuarez!D162,VilladeArista!D162,VilladeArriaga!D162,VilladeGuadalupe!D162,VilladeRamos!D162,VilladeReyes!D162,VilladelaPaz!D162,Xilitla!D162,Zaragoza!D162)</f>
        <v>0</v>
      </c>
      <c r="E165" s="126">
        <v>0</v>
      </c>
      <c r="F165" s="79"/>
      <c r="G165" s="79"/>
      <c r="H165" s="79"/>
      <c r="I165" s="79"/>
      <c r="J165" s="79"/>
      <c r="K165" s="79"/>
      <c r="L165" s="79"/>
      <c r="M165" s="79"/>
      <c r="N165" s="133"/>
      <c r="O165" s="306">
        <f>SUM(Ahualulco!F162,Alaquines!F162,Aquismon!F162,ArmadillodelosInfante!F162,AxtladeTerrazas!F162,Catorce!F162,Cedral!F162,Cerritos!F162,CerrodeSanPedro!F162,Charcas!F162,CiudadFernandez!F162,CiudadValles!F162,CiudaddelMaiz!F162,Coxcatlan!F162,Cardenas!F162,Ebano!F162,ElNaranjo!F162,Guadalcazar!F162,Huehuetlan!F162,Lagunillas!F162,Matehuala!F162,Matlapa!F162,MexquiticdeCarmona!F162,Moctezuma!F162,Rayon!F162,Rioverde!F162,Salinas!F162,SanAntonio!F162,SanCirodeAcosta!F162,SanLuisPotosi!F162,SanMartinChalchicuautla!F162,SanNicolasTolentino!F162,SanVicenteTancuayalab!F162,SantaCatarina!F162,SantaMariadelRio!F162,SantoDomingo!F162,SoledaddeGracianoSanchez!F162,Tamasopo!F162,Tamazunchale!F162,Tampacan!F162,TampamolonCorona!F162,Tamuin!F162,Tancanhuitz!F162,Tanlajas!F162,TanquiandeEscobedo!F162,TierraNueva!F162,Vanegas!F162,Venado!F162,VillaHidalgo!F162,VillaJuarez!F162,VilladeArista!F162,VilladeArriaga!F162,VilladeGuadalupe!F162,VilladeRamos!F162,VilladeReyes!F162,VilladelaPaz!F162,Xilitla!F162,Zaragoza!F162)</f>
        <v>3</v>
      </c>
      <c r="P165" s="116">
        <v>3</v>
      </c>
      <c r="Q165" s="80"/>
      <c r="R165" s="79"/>
      <c r="S165" s="79"/>
      <c r="T165" s="79"/>
      <c r="U165" s="79"/>
      <c r="V165" s="79"/>
      <c r="W165" s="79"/>
      <c r="X165" s="79"/>
      <c r="Y165" s="49"/>
      <c r="Z165" s="193">
        <f t="shared" si="48"/>
        <v>3</v>
      </c>
      <c r="AA165" s="79"/>
      <c r="AB165" s="79"/>
      <c r="AC165" s="79"/>
      <c r="AD165" s="79"/>
      <c r="AE165" s="79"/>
      <c r="AF165" s="79"/>
      <c r="AG165" s="79"/>
      <c r="AH165" s="79"/>
      <c r="AI165" s="45"/>
      <c r="AJ165" s="18"/>
    </row>
    <row r="166" spans="1:36" ht="25.5" customHeight="1" x14ac:dyDescent="0.25">
      <c r="A166" s="353"/>
      <c r="B166" s="44">
        <v>7.8</v>
      </c>
      <c r="C166" s="57" t="s">
        <v>237</v>
      </c>
      <c r="D166" s="306">
        <f>SUM(Ahualulco!D163,Alaquines!D163,Aquismon!D163,ArmadillodelosInfante!D163,AxtladeTerrazas!D163,Catorce!D163,Cedral!D163,Cerritos!D163,CerrodeSanPedro!D163,Charcas!D163,CiudadFernandez!D163,CiudadValles!D163,CiudaddelMaiz!D163,Coxcatlan!D163,Cardenas!D163,Ebano!D163,ElNaranjo!D163,Guadalcazar!D163,Huehuetlan!D163,Lagunillas!D163,Matehuala!D163,Matlapa!D163,MexquiticdeCarmona!D163,Moctezuma!D163,Rayon!D163,Rioverde!D163,Salinas!D163,SanAntonio!D163,SanCirodeAcosta!D163,SanLuisPotosi!D163,SanMartinChalchicuautla!D163,SanNicolasTolentino!D163,SanVicenteTancuayalab!D163,SantaCatarina!D163,SantaMariadelRio!D163,SantoDomingo!D163,SoledaddeGracianoSanchez!D163,Tamasopo!D163,Tamazunchale!D163,Tampacan!D163,TampamolonCorona!D163,Tamuin!D163,Tancanhuitz!D163,Tanlajas!D163,TanquiandeEscobedo!D163,TierraNueva!D163,Vanegas!D163,Venado!D163,VillaHidalgo!D163,VillaJuarez!D163,VilladeArista!D163,VilladeArriaga!D163,VilladeGuadalupe!D163,VilladeRamos!D163,VilladeReyes!D163,VilladelaPaz!D163,Xilitla!D163,Zaragoza!D163)</f>
        <v>0</v>
      </c>
      <c r="E166" s="126">
        <v>0</v>
      </c>
      <c r="F166" s="79"/>
      <c r="G166" s="79"/>
      <c r="H166" s="79"/>
      <c r="I166" s="79"/>
      <c r="J166" s="79"/>
      <c r="K166" s="79"/>
      <c r="L166" s="79"/>
      <c r="M166" s="79"/>
      <c r="N166" s="133"/>
      <c r="O166" s="306">
        <f>SUM(Ahualulco!F163,Alaquines!F163,Aquismon!F163,ArmadillodelosInfante!F163,AxtladeTerrazas!F163,Catorce!F163,Cedral!F163,Cerritos!F163,CerrodeSanPedro!F163,Charcas!F163,CiudadFernandez!F163,CiudadValles!F163,CiudaddelMaiz!F163,Coxcatlan!F163,Cardenas!F163,Ebano!F163,ElNaranjo!F163,Guadalcazar!F163,Huehuetlan!F163,Lagunillas!F163,Matehuala!F163,Matlapa!F163,MexquiticdeCarmona!F163,Moctezuma!F163,Rayon!F163,Rioverde!F163,Salinas!F163,SanAntonio!F163,SanCirodeAcosta!F163,SanLuisPotosi!F163,SanMartinChalchicuautla!F163,SanNicolasTolentino!F163,SanVicenteTancuayalab!F163,SantaCatarina!F163,SantaMariadelRio!F163,SantoDomingo!F163,SoledaddeGracianoSanchez!F163,Tamasopo!F163,Tamazunchale!F163,Tampacan!F163,TampamolonCorona!F163,Tamuin!F163,Tancanhuitz!F163,Tanlajas!F163,TanquiandeEscobedo!F163,TierraNueva!F163,Vanegas!F163,Venado!F163,VillaHidalgo!F163,VillaJuarez!F163,VilladeArista!F163,VilladeArriaga!F163,VilladeGuadalupe!F163,VilladeRamos!F163,VilladeReyes!F163,VilladelaPaz!F163,Xilitla!F163,Zaragoza!F163)</f>
        <v>59</v>
      </c>
      <c r="P166" s="116">
        <v>59</v>
      </c>
      <c r="Q166" s="80"/>
      <c r="R166" s="79"/>
      <c r="S166" s="79"/>
      <c r="T166" s="79"/>
      <c r="U166" s="79"/>
      <c r="V166" s="79"/>
      <c r="W166" s="79"/>
      <c r="X166" s="79"/>
      <c r="Y166" s="49"/>
      <c r="Z166" s="193">
        <f t="shared" si="48"/>
        <v>59</v>
      </c>
      <c r="AA166" s="79"/>
      <c r="AB166" s="79"/>
      <c r="AC166" s="79"/>
      <c r="AD166" s="79"/>
      <c r="AE166" s="79"/>
      <c r="AF166" s="79"/>
      <c r="AG166" s="79"/>
      <c r="AH166" s="79"/>
      <c r="AI166" s="45"/>
      <c r="AJ166" s="18"/>
    </row>
    <row r="167" spans="1:36" x14ac:dyDescent="0.25">
      <c r="A167" s="353"/>
      <c r="B167" s="44">
        <v>7.9</v>
      </c>
      <c r="C167" s="57" t="s">
        <v>238</v>
      </c>
      <c r="D167" s="306">
        <f>SUM(Ahualulco!D164,Alaquines!D164,Aquismon!D164,ArmadillodelosInfante!D164,AxtladeTerrazas!D164,Catorce!D164,Cedral!D164,Cerritos!D164,CerrodeSanPedro!D164,Charcas!D164,CiudadFernandez!D164,CiudadValles!D164,CiudaddelMaiz!D164,Coxcatlan!D164,Cardenas!D164,Ebano!D164,ElNaranjo!D164,Guadalcazar!D164,Huehuetlan!D164,Lagunillas!D164,Matehuala!D164,Matlapa!D164,MexquiticdeCarmona!D164,Moctezuma!D164,Rayon!D164,Rioverde!D164,Salinas!D164,SanAntonio!D164,SanCirodeAcosta!D164,SanLuisPotosi!D164,SanMartinChalchicuautla!D164,SanNicolasTolentino!D164,SanVicenteTancuayalab!D164,SantaCatarina!D164,SantaMariadelRio!D164,SantoDomingo!D164,SoledaddeGracianoSanchez!D164,Tamasopo!D164,Tamazunchale!D164,Tampacan!D164,TampamolonCorona!D164,Tamuin!D164,Tancanhuitz!D164,Tanlajas!D164,TanquiandeEscobedo!D164,TierraNueva!D164,Vanegas!D164,Venado!D164,VillaHidalgo!D164,VillaJuarez!D164,VilladeArista!D164,VilladeArriaga!D164,VilladeGuadalupe!D164,VilladeRamos!D164,VilladeReyes!D164,VilladelaPaz!D164,Xilitla!D164,Zaragoza!D164)</f>
        <v>0</v>
      </c>
      <c r="E167" s="126">
        <v>0</v>
      </c>
      <c r="F167" s="79"/>
      <c r="G167" s="79"/>
      <c r="H167" s="79"/>
      <c r="I167" s="79"/>
      <c r="J167" s="79"/>
      <c r="K167" s="79"/>
      <c r="L167" s="79"/>
      <c r="M167" s="79"/>
      <c r="N167" s="133"/>
      <c r="O167" s="306">
        <f>SUM(Ahualulco!F164,Alaquines!F164,Aquismon!F164,ArmadillodelosInfante!F164,AxtladeTerrazas!F164,Catorce!F164,Cedral!F164,Cerritos!F164,CerrodeSanPedro!F164,Charcas!F164,CiudadFernandez!F164,CiudadValles!F164,CiudaddelMaiz!F164,Coxcatlan!F164,Cardenas!F164,Ebano!F164,ElNaranjo!F164,Guadalcazar!F164,Huehuetlan!F164,Lagunillas!F164,Matehuala!F164,Matlapa!F164,MexquiticdeCarmona!F164,Moctezuma!F164,Rayon!F164,Rioverde!F164,Salinas!F164,SanAntonio!F164,SanCirodeAcosta!F164,SanLuisPotosi!F164,SanMartinChalchicuautla!F164,SanNicolasTolentino!F164,SanVicenteTancuayalab!F164,SantaCatarina!F164,SantaMariadelRio!F164,SantoDomingo!F164,SoledaddeGracianoSanchez!F164,Tamasopo!F164,Tamazunchale!F164,Tampacan!F164,TampamolonCorona!F164,Tamuin!F164,Tancanhuitz!F164,Tanlajas!F164,TanquiandeEscobedo!F164,TierraNueva!F164,Vanegas!F164,Venado!F164,VillaHidalgo!F164,VillaJuarez!F164,VilladeArista!F164,VilladeArriaga!F164,VilladeGuadalupe!F164,VilladeRamos!F164,VilladeReyes!F164,VilladelaPaz!F164,Xilitla!F164,Zaragoza!F164)</f>
        <v>0</v>
      </c>
      <c r="P167" s="116">
        <v>0</v>
      </c>
      <c r="Q167" s="80"/>
      <c r="R167" s="79"/>
      <c r="S167" s="79"/>
      <c r="T167" s="79"/>
      <c r="U167" s="79"/>
      <c r="V167" s="79"/>
      <c r="W167" s="79"/>
      <c r="X167" s="79"/>
      <c r="Y167" s="49"/>
      <c r="Z167" s="193">
        <f t="shared" si="48"/>
        <v>0</v>
      </c>
      <c r="AA167" s="79"/>
      <c r="AB167" s="79"/>
      <c r="AC167" s="79"/>
      <c r="AD167" s="79"/>
      <c r="AE167" s="79"/>
      <c r="AF167" s="79"/>
      <c r="AG167" s="79"/>
      <c r="AH167" s="79"/>
      <c r="AI167" s="45"/>
      <c r="AJ167" s="18"/>
    </row>
    <row r="168" spans="1:36" x14ac:dyDescent="0.25">
      <c r="A168" s="353"/>
      <c r="B168" s="60">
        <v>7.1</v>
      </c>
      <c r="C168" s="57" t="s">
        <v>239</v>
      </c>
      <c r="D168" s="306">
        <f>SUM(Ahualulco!D165,Alaquines!D165,Aquismon!D165,ArmadillodelosInfante!D165,AxtladeTerrazas!D165,Catorce!D165,Cedral!D165,Cerritos!D165,CerrodeSanPedro!D165,Charcas!D165,CiudadFernandez!D165,CiudadValles!D165,CiudaddelMaiz!D165,Coxcatlan!D165,Cardenas!D165,Ebano!D165,ElNaranjo!D165,Guadalcazar!D165,Huehuetlan!D165,Lagunillas!D165,Matehuala!D165,Matlapa!D165,MexquiticdeCarmona!D165,Moctezuma!D165,Rayon!D165,Rioverde!D165,Salinas!D165,SanAntonio!D165,SanCirodeAcosta!D165,SanLuisPotosi!D165,SanMartinChalchicuautla!D165,SanNicolasTolentino!D165,SanVicenteTancuayalab!D165,SantaCatarina!D165,SantaMariadelRio!D165,SantoDomingo!D165,SoledaddeGracianoSanchez!D165,Tamasopo!D165,Tamazunchale!D165,Tampacan!D165,TampamolonCorona!D165,Tamuin!D165,Tancanhuitz!D165,Tanlajas!D165,TanquiandeEscobedo!D165,TierraNueva!D165,Vanegas!D165,Venado!D165,VillaHidalgo!D165,VillaJuarez!D165,VilladeArista!D165,VilladeArriaga!D165,VilladeGuadalupe!D165,VilladeRamos!D165,VilladeReyes!D165,VilladelaPaz!D165,Xilitla!D165,Zaragoza!D165)</f>
        <v>0</v>
      </c>
      <c r="E168" s="126">
        <v>0</v>
      </c>
      <c r="F168" s="313"/>
      <c r="G168" s="313"/>
      <c r="H168" s="313"/>
      <c r="I168" s="313"/>
      <c r="J168" s="313"/>
      <c r="K168" s="313"/>
      <c r="L168" s="313"/>
      <c r="M168" s="313"/>
      <c r="N168" s="314"/>
      <c r="O168" s="306">
        <f>SUM(Ahualulco!F165,Alaquines!F165,Aquismon!F165,ArmadillodelosInfante!F165,AxtladeTerrazas!F165,Catorce!F165,Cedral!F165,Cerritos!F165,CerrodeSanPedro!F165,Charcas!F165,CiudadFernandez!F165,CiudadValles!F165,CiudaddelMaiz!F165,Coxcatlan!F165,Cardenas!F165,Ebano!F165,ElNaranjo!F165,Guadalcazar!F165,Huehuetlan!F165,Lagunillas!F165,Matehuala!F165,Matlapa!F165,MexquiticdeCarmona!F165,Moctezuma!F165,Rayon!F165,Rioverde!F165,Salinas!F165,SanAntonio!F165,SanCirodeAcosta!F165,SanLuisPotosi!F165,SanMartinChalchicuautla!F165,SanNicolasTolentino!F165,SanVicenteTancuayalab!F165,SantaCatarina!F165,SantaMariadelRio!F165,SantoDomingo!F165,SoledaddeGracianoSanchez!F165,Tamasopo!F165,Tamazunchale!F165,Tampacan!F165,TampamolonCorona!F165,Tamuin!F165,Tancanhuitz!F165,Tanlajas!F165,TanquiandeEscobedo!F165,TierraNueva!F165,Vanegas!F165,Venado!F165,VillaHidalgo!F165,VillaJuarez!F165,VilladeArista!F165,VilladeArriaga!F165,VilladeGuadalupe!F165,VilladeRamos!F165,VilladeReyes!F165,VilladelaPaz!F165,Xilitla!F165,Zaragoza!F165)</f>
        <v>189</v>
      </c>
      <c r="P168" s="116">
        <v>189</v>
      </c>
      <c r="Q168" s="320"/>
      <c r="R168" s="313"/>
      <c r="S168" s="313"/>
      <c r="T168" s="313"/>
      <c r="U168" s="313"/>
      <c r="V168" s="313"/>
      <c r="W168" s="313"/>
      <c r="X168" s="313"/>
      <c r="Y168" s="313"/>
      <c r="Z168" s="194">
        <f t="shared" si="48"/>
        <v>189</v>
      </c>
      <c r="AA168" s="313"/>
      <c r="AB168" s="313"/>
      <c r="AC168" s="313"/>
      <c r="AD168" s="313"/>
      <c r="AE168" s="313"/>
      <c r="AF168" s="313"/>
      <c r="AG168" s="313"/>
      <c r="AH168" s="313"/>
      <c r="AI168" s="313"/>
      <c r="AJ168" s="18"/>
    </row>
    <row r="169" spans="1:36" x14ac:dyDescent="0.25">
      <c r="A169" s="45"/>
      <c r="B169" s="45"/>
      <c r="C169" s="45"/>
      <c r="D169" s="309">
        <f>SUM(Ahualulco!D166,Alaquines!D166,Aquismon!D166,ArmadillodelosInfante!D166,AxtladeTerrazas!D166,Catorce!D166,Cedral!D166,Cerritos!D166,CerrodeSanPedro!D166,Charcas!D166,CiudadFernandez!D166,CiudadValles!D166,CiudaddelMaiz!D166,Coxcatlan!D166,Cardenas!D166,Ebano!D166,ElNaranjo!D166,Guadalcazar!D166,Huehuetlan!D166,Lagunillas!D166,Matehuala!D166,Matlapa!D166,MexquiticdeCarmona!D166,Moctezuma!D166,Rayon!D166,Rioverde!D166,Salinas!D166,SanAntonio!D166,SanCirodeAcosta!D166,SanLuisPotosi!D166,SanMartinChalchicuautla!D166,SanNicolasTolentino!D166,SanVicenteTancuayalab!D166,SantaCatarina!D166,SantaMariadelRio!D166,SantoDomingo!D166,SoledaddeGracianoSanchez!D166,Tamasopo!D166,Tamazunchale!D166,Tampacan!D166,TampamolonCorona!D166,Tamuin!D166,Tancanhuitz!D166,Tanlajas!D166,TanquiandeEscobedo!D166,TierraNueva!D166,Vanegas!D166,Venado!D166,VillaHidalgo!D166,VillaJuarez!D166,VilladeArista!D166,VilladeArriaga!D166,VilladeGuadalupe!D166,VilladeRamos!D166,VilladeReyes!D166,VilladelaPaz!D166,Xilitla!D166,Zaragoza!D166)</f>
        <v>0</v>
      </c>
      <c r="E169" s="92"/>
      <c r="F169" s="45"/>
      <c r="G169" s="45"/>
      <c r="H169" s="45"/>
      <c r="I169" s="45"/>
      <c r="J169" s="45"/>
      <c r="K169" s="45"/>
      <c r="L169" s="45"/>
      <c r="M169" s="45"/>
      <c r="N169" s="45"/>
      <c r="O169" s="309">
        <f>SUM(Ahualulco!F166,Alaquines!F166,Aquismon!F166,ArmadillodelosInfante!F166,AxtladeTerrazas!F166,Catorce!F166,Cedral!F166,Cerritos!F166,CerrodeSanPedro!F166,Charcas!F166,CiudadFernandez!F166,CiudadValles!F166,CiudaddelMaiz!F166,Coxcatlan!F166,Cardenas!F166,Ebano!F166,ElNaranjo!F166,Guadalcazar!F166,Huehuetlan!F166,Lagunillas!F166,Matehuala!F166,Matlapa!F166,MexquiticdeCarmona!F166,Moctezuma!F166,Rayon!F166,Rioverde!F166,Salinas!F166,SanAntonio!F166,SanCirodeAcosta!F166,SanLuisPotosi!F166,SanMartinChalchicuautla!F166,SanNicolasTolentino!F166,SanVicenteTancuayalab!F166,SantaCatarina!F166,SantaMariadelRio!F166,SantoDomingo!F166,SoledaddeGracianoSanchez!F166,Tamasopo!F166,Tamazunchale!F166,Tampacan!F166,TampamolonCorona!F166,Tamuin!F166,Tancanhuitz!F166,Tanlajas!F166,TanquiandeEscobedo!F166,TierraNueva!F166,Vanegas!F166,Venado!F166,VillaHidalgo!F166,VillaJuarez!F166,VilladeArista!F166,VilladeArriaga!F166,VilladeGuadalupe!F166,VilladeRamos!F166,VilladeReyes!F166,VilladelaPaz!F166,Xilitla!F166,Zaragoza!F166)</f>
        <v>0</v>
      </c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92"/>
      <c r="AA169" s="45"/>
      <c r="AB169" s="45"/>
      <c r="AC169" s="45"/>
      <c r="AD169" s="45"/>
      <c r="AE169" s="45"/>
      <c r="AF169" s="45"/>
      <c r="AG169" s="45"/>
      <c r="AH169" s="45"/>
      <c r="AI169" s="45"/>
      <c r="AJ169" s="18"/>
    </row>
    <row r="170" spans="1:36" x14ac:dyDescent="0.25">
      <c r="A170" s="13"/>
      <c r="B170" s="13"/>
      <c r="C170" s="13"/>
      <c r="D170" s="310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310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4"/>
      <c r="AF170" s="14"/>
      <c r="AG170" s="14"/>
      <c r="AH170" s="14"/>
      <c r="AI170" s="14"/>
      <c r="AJ170" s="14"/>
    </row>
  </sheetData>
  <sheetProtection sheet="1" objects="1" scenarios="1" formatCells="0" formatColumns="0" formatRows="0" insertColumns="0" insertRows="0" insertHyperlinks="0" deleteColumns="0" deleteRows="0" sort="0" autoFilter="0" pivotTables="0"/>
  <protectedRanges>
    <protectedRange password="C390" sqref="D34:D169" name="p0ffe89d648e4e11be1ca2febddbbfbe9"/>
  </protectedRanges>
  <mergeCells count="47">
    <mergeCell ref="A158:A168"/>
    <mergeCell ref="AH32:AH33"/>
    <mergeCell ref="A34:C34"/>
    <mergeCell ref="A35:A66"/>
    <mergeCell ref="A67:A76"/>
    <mergeCell ref="A77:A84"/>
    <mergeCell ref="A85:A148"/>
    <mergeCell ref="R32:T32"/>
    <mergeCell ref="U32:W32"/>
    <mergeCell ref="X32:X33"/>
    <mergeCell ref="AA32:AA33"/>
    <mergeCell ref="AB32:AD32"/>
    <mergeCell ref="AE32:AG32"/>
    <mergeCell ref="Z31:Z33"/>
    <mergeCell ref="J32:L32"/>
    <mergeCell ref="M32:M33"/>
    <mergeCell ref="A149:A153"/>
    <mergeCell ref="A154:A157"/>
    <mergeCell ref="Z30:AI30"/>
    <mergeCell ref="A31:A33"/>
    <mergeCell ref="D31:D33"/>
    <mergeCell ref="E31:E33"/>
    <mergeCell ref="F31:M31"/>
    <mergeCell ref="N31:N33"/>
    <mergeCell ref="O31:O33"/>
    <mergeCell ref="P31:P33"/>
    <mergeCell ref="Q31:W31"/>
    <mergeCell ref="Y31:Y33"/>
    <mergeCell ref="AA31:AH31"/>
    <mergeCell ref="AI31:AI33"/>
    <mergeCell ref="B32:B33"/>
    <mergeCell ref="C32:C33"/>
    <mergeCell ref="A30:C30"/>
    <mergeCell ref="E30:N30"/>
    <mergeCell ref="P30:Y30"/>
    <mergeCell ref="Q32:Q33"/>
    <mergeCell ref="E8:R8"/>
    <mergeCell ref="F32:F33"/>
    <mergeCell ref="G32:I32"/>
    <mergeCell ref="E10:G10"/>
    <mergeCell ref="H10:U11"/>
    <mergeCell ref="E11:G11"/>
    <mergeCell ref="A2:U2"/>
    <mergeCell ref="A3:U3"/>
    <mergeCell ref="E5:R5"/>
    <mergeCell ref="E6:R6"/>
    <mergeCell ref="E7:R7"/>
  </mergeCells>
  <dataValidations count="40">
    <dataValidation type="list" allowBlank="1" showInputMessage="1" showErrorMessage="1" sqref="E7:R7" xr:uid="{00000000-0002-0000-0000-000000000000}">
      <formula1>$U$4:$U$6</formula1>
    </dataValidation>
    <dataValidation type="custom" showInputMessage="1" showErrorMessage="1" sqref="E5" xr:uid="{00000000-0002-0000-0000-00000E000000}">
      <formula1>E5</formula1>
    </dataValidation>
    <dataValidation type="custom" showInputMessage="1" showErrorMessage="1" sqref="F5" xr:uid="{00000000-0002-0000-0000-00000F000000}">
      <formula1>E5</formula1>
    </dataValidation>
    <dataValidation type="custom" showInputMessage="1" showErrorMessage="1" sqref="G5" xr:uid="{00000000-0002-0000-0000-000010000000}">
      <formula1>E5</formula1>
    </dataValidation>
    <dataValidation type="custom" showInputMessage="1" showErrorMessage="1" sqref="H5" xr:uid="{00000000-0002-0000-0000-000011000000}">
      <formula1>E5</formula1>
    </dataValidation>
    <dataValidation type="custom" showInputMessage="1" showErrorMessage="1" sqref="I5" xr:uid="{00000000-0002-0000-0000-000012000000}">
      <formula1>E5</formula1>
    </dataValidation>
    <dataValidation type="custom" showInputMessage="1" showErrorMessage="1" sqref="J5" xr:uid="{00000000-0002-0000-0000-000013000000}">
      <formula1>E5</formula1>
    </dataValidation>
    <dataValidation type="custom" showInputMessage="1" showErrorMessage="1" sqref="K5" xr:uid="{00000000-0002-0000-0000-000014000000}">
      <formula1>E5</formula1>
    </dataValidation>
    <dataValidation type="custom" showInputMessage="1" showErrorMessage="1" sqref="L5" xr:uid="{00000000-0002-0000-0000-000015000000}">
      <formula1>E5</formula1>
    </dataValidation>
    <dataValidation type="custom" showInputMessage="1" showErrorMessage="1" sqref="M5" xr:uid="{00000000-0002-0000-0000-000016000000}">
      <formula1>E5</formula1>
    </dataValidation>
    <dataValidation type="custom" showInputMessage="1" showErrorMessage="1" sqref="N5" xr:uid="{00000000-0002-0000-0000-000017000000}">
      <formula1>E5</formula1>
    </dataValidation>
    <dataValidation type="custom" showInputMessage="1" showErrorMessage="1" sqref="O5" xr:uid="{00000000-0002-0000-0000-000018000000}">
      <formula1>E5</formula1>
    </dataValidation>
    <dataValidation type="custom" showInputMessage="1" showErrorMessage="1" sqref="P5" xr:uid="{00000000-0002-0000-0000-000019000000}">
      <formula1>E5</formula1>
    </dataValidation>
    <dataValidation type="custom" showInputMessage="1" showErrorMessage="1" sqref="Q5" xr:uid="{00000000-0002-0000-0000-00001A000000}">
      <formula1>E5</formula1>
    </dataValidation>
    <dataValidation type="custom" showInputMessage="1" showErrorMessage="1" sqref="R5" xr:uid="{00000000-0002-0000-0000-00001B000000}">
      <formula1>E5</formula1>
    </dataValidation>
    <dataValidation type="custom" allowBlank="1" showInputMessage="1" showErrorMessage="1" sqref="Y94" xr:uid="{00000000-0002-0000-0000-00001C000000}">
      <formula1>SUM(Y92,Y93)</formula1>
    </dataValidation>
    <dataValidation type="custom" allowBlank="1" showInputMessage="1" showErrorMessage="1" sqref="Y97" xr:uid="{00000000-0002-0000-0000-00001D000000}">
      <formula1>SUM(Y92,Y93)</formula1>
    </dataValidation>
    <dataValidation type="custom" allowBlank="1" showInputMessage="1" showErrorMessage="1" sqref="Y91" xr:uid="{00000000-0002-0000-0000-00001E000000}">
      <formula1>SUM(Y92,Y93)</formula1>
    </dataValidation>
    <dataValidation type="list" allowBlank="1" showInputMessage="1" showErrorMessage="1" sqref="E11:G11" xr:uid="{00000000-0002-0000-0000-00001F000000}">
      <formula1>$R$13:$R$25</formula1>
    </dataValidation>
    <dataValidation type="list" allowBlank="1" showInputMessage="1" showErrorMessage="1" sqref="E10:G10" xr:uid="{00000000-0002-0000-0000-000022000000}">
      <formula1>$V$2:$V$6</formula1>
    </dataValidation>
    <dataValidation type="whole" allowBlank="1" showInputMessage="1" showErrorMessage="1" errorTitle="Solo Números" error="Este campo solo acepta números" sqref="F65" xr:uid="{00000000-0002-0000-0000-000025000000}">
      <formula1>0</formula1>
      <formula2>10000</formula2>
    </dataValidation>
    <dataValidation type="custom" allowBlank="1" showInputMessage="1" showErrorMessage="1" errorTitle="Formula" error="Este campo no es modificable" sqref="F37" xr:uid="{00000000-0002-0000-0000-000026000000}">
      <formula1>SUM(G37:M37)</formula1>
    </dataValidation>
    <dataValidation type="custom" allowBlank="1" showInputMessage="1" showErrorMessage="1" errorTitle="Formula" error="Este campo no es modificable" sqref="F154" xr:uid="{00000000-0002-0000-0000-000027000000}">
      <formula1>SUM(G37:M37)</formula1>
    </dataValidation>
    <dataValidation allowBlank="1" showInputMessage="1" showErrorMessage="1" errorTitle="Solo Números" error="Este campo solo acepta números" sqref="E141:E148 E159:E168 G55:M59 E55:E59 R145:X145 G145:M145 X65 M65 E155:E157 E150:E153 E138:E139 E135:E136 E132:E133 E128:E129 E125:E126 E122:E123 E119:E120 E116:E117 E113:E114 E110:E111 E107:E108 E104:E105 E101:E102 E98:E99 E95:E96 E92:E93 E88:E89 E78:E84 G69:M76 E69:E76 G66:M66 E61:E66 E38:E41 E45:E47 E50:E53 G61:I64 G50:M53 G45:M47 G155:M157" xr:uid="{00000000-0002-0000-0000-000028000000}"/>
    <dataValidation type="custom" allowBlank="1" showInputMessage="1" showErrorMessage="1" errorTitle="Formula" error="Esta campo no es modificable" sqref="E48" xr:uid="{00000000-0002-0000-0000-00004C010000}">
      <formula1>SUM(E49,E54)</formula1>
    </dataValidation>
    <dataValidation type="custom" allowBlank="1" showInputMessage="1" showErrorMessage="1" errorTitle="Formula" error="Este campo no es modificable" sqref="E24" xr:uid="{00000000-0002-0000-0000-00004D010000}">
      <formula1>(E34)</formula1>
    </dataValidation>
    <dataValidation type="custom" allowBlank="1" showInputMessage="1" showErrorMessage="1" errorTitle="Formula" error="Este campo no es modificable" sqref="E25" xr:uid="{00000000-0002-0000-0000-00004E010000}">
      <formula1>(F34)</formula1>
    </dataValidation>
    <dataValidation type="custom" allowBlank="1" showInputMessage="1" showErrorMessage="1" errorTitle="Formula" error="Este campo no es modificable" sqref="E27" xr:uid="{00000000-0002-0000-0000-00004F010000}">
      <formula1>(P34)</formula1>
    </dataValidation>
    <dataValidation type="custom" allowBlank="1" showInputMessage="1" showErrorMessage="1" errorTitle="Formula" error="Este campo no es modificable" sqref="E28" xr:uid="{00000000-0002-0000-0000-000050010000}">
      <formula1>(Q34)</formula1>
    </dataValidation>
    <dataValidation type="custom" allowBlank="1" showInputMessage="1" showErrorMessage="1" errorTitle="Formula" error="Este campo no es modificable" sqref="J25" xr:uid="{00000000-0002-0000-0000-000051010000}">
      <formula1>SUM(E24,E27)</formula1>
    </dataValidation>
    <dataValidation type="custom" allowBlank="1" showInputMessage="1" showErrorMessage="1" errorTitle="Formula" error="Este campo no es modificable" sqref="J26" xr:uid="{00000000-0002-0000-0000-000052010000}">
      <formula1>SUM(E24,E27)</formula1>
    </dataValidation>
    <dataValidation type="custom" allowBlank="1" showInputMessage="1" showErrorMessage="1" errorTitle="Formula" error="Esta campo no es modificable" sqref="F48" xr:uid="{00000000-0002-0000-0000-000053010000}">
      <formula1>SUM(G48:M48)</formula1>
    </dataValidation>
    <dataValidation type="custom" allowBlank="1" showInputMessage="1" showErrorMessage="1" errorTitle="formula" error="Este campo no es modificable" sqref="F36" xr:uid="{00000000-0002-0000-0000-000054010000}">
      <formula1>SUM(G36:M36)</formula1>
    </dataValidation>
    <dataValidation type="custom" allowBlank="1" showInputMessage="1" showErrorMessage="1" sqref="F38" xr:uid="{00000000-0002-0000-0000-000055010000}">
      <formula1>SUM(G38:M38)</formula1>
    </dataValidation>
    <dataValidation type="custom" allowBlank="1" showInputMessage="1" showErrorMessage="1" sqref="F39" xr:uid="{00000000-0002-0000-0000-000056010000}">
      <formula1>SUM(G38:M38)</formula1>
    </dataValidation>
    <dataValidation type="custom" allowBlank="1" showInputMessage="1" showErrorMessage="1" sqref="F40" xr:uid="{00000000-0002-0000-0000-000057010000}">
      <formula1>SUM(G38:M38)</formula1>
    </dataValidation>
    <dataValidation type="custom" allowBlank="1" showInputMessage="1" showErrorMessage="1" sqref="F41" xr:uid="{00000000-0002-0000-0000-000058010000}">
      <formula1>SUM(G38:M38)</formula1>
    </dataValidation>
    <dataValidation type="custom" allowBlank="1" showInputMessage="1" showErrorMessage="1" sqref="F52" xr:uid="{00000000-0002-0000-0000-000059010000}">
      <formula1>SUM(G38:M38)</formula1>
    </dataValidation>
    <dataValidation type="custom" allowBlank="1" showInputMessage="1" showErrorMessage="1" sqref="F43" xr:uid="{00000000-0002-0000-0000-00005A010000}">
      <formula1>SUM(G38:M38)</formula1>
    </dataValidation>
    <dataValidation type="custom" allowBlank="1" showInputMessage="1" showErrorMessage="1" sqref="F44" xr:uid="{00000000-0002-0000-0000-00005B010000}">
      <formula1>SUM(G38:M38)</formula1>
    </dataValidation>
  </dataValidation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242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20</v>
      </c>
      <c r="G31" s="248">
        <f>G82</f>
        <v>0</v>
      </c>
      <c r="H31" s="248">
        <f>SUM(D31,F31)</f>
        <v>20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2</v>
      </c>
      <c r="G64" s="264"/>
      <c r="H64" s="253">
        <f t="shared" ref="H64:H95" si="1">SUM(D64,F64)</f>
        <v>2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2</v>
      </c>
      <c r="G73" s="252"/>
      <c r="H73" s="263">
        <f t="shared" si="1"/>
        <v>2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10</v>
      </c>
      <c r="G82" s="279">
        <f>SUM(G87,G100,G131)</f>
        <v>0</v>
      </c>
      <c r="H82" s="253">
        <f t="shared" si="1"/>
        <v>10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0</v>
      </c>
      <c r="H83" s="253">
        <f t="shared" si="1"/>
        <v>3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1</v>
      </c>
      <c r="G109" s="324"/>
      <c r="H109" s="286">
        <f t="shared" si="3"/>
        <v>1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1</v>
      </c>
      <c r="G111" s="324"/>
      <c r="H111" s="286">
        <f t="shared" si="3"/>
        <v>1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4</v>
      </c>
      <c r="G143" s="325"/>
      <c r="H143" s="263">
        <f t="shared" si="4"/>
        <v>4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4</v>
      </c>
      <c r="G146" s="326"/>
      <c r="H146" s="253">
        <f t="shared" si="4"/>
        <v>4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4</v>
      </c>
      <c r="G147" s="325"/>
      <c r="H147" s="263">
        <f t="shared" si="4"/>
        <v>4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1</v>
      </c>
      <c r="G161" s="252"/>
      <c r="H161" s="263">
        <f t="shared" si="5"/>
        <v>1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1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100-000004000000}">
      <formula1>D31</formula1>
    </dataValidation>
    <dataValidation type="custom" allowBlank="1" showInputMessage="1" showErrorMessage="1" errorTitle="Formula" error="Esta campo no es modificable" sqref="D26" xr:uid="{00000000-0002-0000-0100-000005000000}">
      <formula1>F31</formula1>
    </dataValidation>
    <dataValidation type="custom" allowBlank="1" showInputMessage="1" showErrorMessage="1" errorTitle="Formula" error="Esta campo no es modificable" sqref="H25" xr:uid="{00000000-0002-0000-01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1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1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257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6</v>
      </c>
      <c r="G31" s="248">
        <f>G82</f>
        <v>0</v>
      </c>
      <c r="H31" s="248">
        <f>SUM(D31,F31)</f>
        <v>6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2</v>
      </c>
      <c r="G64" s="264"/>
      <c r="H64" s="253">
        <f t="shared" ref="H64:H95" si="1">SUM(D64,F64)</f>
        <v>2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2</v>
      </c>
      <c r="G73" s="252"/>
      <c r="H73" s="263">
        <f t="shared" si="1"/>
        <v>2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2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200-000004000000}">
      <formula1>D31</formula1>
    </dataValidation>
    <dataValidation type="custom" allowBlank="1" showInputMessage="1" showErrorMessage="1" errorTitle="Formula" error="Esta campo no es modificable" sqref="D26" xr:uid="{00000000-0002-0000-0200-000005000000}">
      <formula1>F31</formula1>
    </dataValidation>
    <dataValidation type="custom" allowBlank="1" showInputMessage="1" showErrorMessage="1" errorTitle="Formula" error="Esta campo no es modificable" sqref="H25" xr:uid="{00000000-0002-0000-02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2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2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258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36</v>
      </c>
      <c r="G31" s="248">
        <f>G82</f>
        <v>0</v>
      </c>
      <c r="H31" s="248">
        <f>SUM(D31,F31)</f>
        <v>36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8</v>
      </c>
      <c r="G32" s="252"/>
      <c r="H32" s="253">
        <f t="shared" ref="H32:H63" si="0">SUM(D32,F32)</f>
        <v>8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8</v>
      </c>
      <c r="G45" s="267"/>
      <c r="H45" s="258">
        <f t="shared" si="0"/>
        <v>8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7</v>
      </c>
      <c r="G46" s="267"/>
      <c r="H46" s="263">
        <f t="shared" si="0"/>
        <v>7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7</v>
      </c>
      <c r="G49" s="252"/>
      <c r="H49" s="263">
        <f t="shared" si="0"/>
        <v>7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2</v>
      </c>
      <c r="G64" s="264"/>
      <c r="H64" s="253">
        <f t="shared" ref="H64:H95" si="1">SUM(D64,F64)</f>
        <v>2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2</v>
      </c>
      <c r="G73" s="252"/>
      <c r="H73" s="263">
        <f t="shared" si="1"/>
        <v>2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8</v>
      </c>
      <c r="G82" s="279">
        <f>SUM(G87,G100,G131)</f>
        <v>0</v>
      </c>
      <c r="H82" s="253">
        <f t="shared" si="1"/>
        <v>8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0</v>
      </c>
      <c r="H83" s="253">
        <f t="shared" si="1"/>
        <v>3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3</v>
      </c>
      <c r="G137" s="324"/>
      <c r="H137" s="286">
        <f t="shared" si="4"/>
        <v>3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3</v>
      </c>
      <c r="G143" s="325"/>
      <c r="H143" s="263">
        <f t="shared" si="4"/>
        <v>3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9</v>
      </c>
      <c r="G146" s="326"/>
      <c r="H146" s="253">
        <f t="shared" si="4"/>
        <v>9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9</v>
      </c>
      <c r="G147" s="325"/>
      <c r="H147" s="263">
        <f t="shared" si="4"/>
        <v>9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8</v>
      </c>
      <c r="G155" s="264"/>
      <c r="H155" s="253">
        <f t="shared" si="4"/>
        <v>8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6</v>
      </c>
      <c r="G157" s="252"/>
      <c r="H157" s="263">
        <f t="shared" si="4"/>
        <v>6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3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300-000004000000}">
      <formula1>D31</formula1>
    </dataValidation>
    <dataValidation type="custom" allowBlank="1" showInputMessage="1" showErrorMessage="1" errorTitle="Formula" error="Esta campo no es modificable" sqref="D26" xr:uid="{00000000-0002-0000-0300-000005000000}">
      <formula1>F31</formula1>
    </dataValidation>
    <dataValidation type="custom" allowBlank="1" showInputMessage="1" showErrorMessage="1" errorTitle="Formula" error="Esta campo no es modificable" sqref="H25" xr:uid="{00000000-0002-0000-03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3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3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259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2</v>
      </c>
      <c r="G31" s="248">
        <f>G82</f>
        <v>0</v>
      </c>
      <c r="H31" s="248">
        <f>SUM(D31,F31)</f>
        <v>2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4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400-000004000000}">
      <formula1>D31</formula1>
    </dataValidation>
    <dataValidation type="custom" allowBlank="1" showInputMessage="1" showErrorMessage="1" errorTitle="Formula" error="Esta campo no es modificable" sqref="D26" xr:uid="{00000000-0002-0000-0400-000005000000}">
      <formula1>F31</formula1>
    </dataValidation>
    <dataValidation type="custom" allowBlank="1" showInputMessage="1" showErrorMessage="1" errorTitle="Formula" error="Esta campo no es modificable" sqref="H25" xr:uid="{00000000-0002-0000-04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4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4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260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34</v>
      </c>
      <c r="G31" s="248">
        <f>G82</f>
        <v>0</v>
      </c>
      <c r="H31" s="248">
        <f>SUM(D31,F31)</f>
        <v>34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2</v>
      </c>
      <c r="G74" s="264"/>
      <c r="H74" s="253">
        <f t="shared" si="1"/>
        <v>2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2</v>
      </c>
      <c r="G78" s="252"/>
      <c r="H78" s="263">
        <f t="shared" si="1"/>
        <v>2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8</v>
      </c>
      <c r="G82" s="279">
        <f>SUM(G87,G100,G131)</f>
        <v>0</v>
      </c>
      <c r="H82" s="253">
        <f t="shared" si="1"/>
        <v>8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0</v>
      </c>
      <c r="H83" s="253">
        <f t="shared" si="1"/>
        <v>2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1</v>
      </c>
      <c r="G85" s="332"/>
      <c r="H85" s="286">
        <f t="shared" si="1"/>
        <v>1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1</v>
      </c>
      <c r="G121" s="324"/>
      <c r="H121" s="286">
        <f t="shared" si="3"/>
        <v>1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1</v>
      </c>
      <c r="G123" s="324"/>
      <c r="H123" s="286">
        <f t="shared" si="3"/>
        <v>1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4</v>
      </c>
      <c r="G143" s="325"/>
      <c r="H143" s="263">
        <f t="shared" si="4"/>
        <v>4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16</v>
      </c>
      <c r="G146" s="326"/>
      <c r="H146" s="253">
        <f t="shared" si="4"/>
        <v>16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13</v>
      </c>
      <c r="G147" s="325"/>
      <c r="H147" s="263">
        <f t="shared" si="4"/>
        <v>13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3</v>
      </c>
      <c r="G149" s="325"/>
      <c r="H149" s="263">
        <f t="shared" si="4"/>
        <v>3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7</v>
      </c>
      <c r="G155" s="264"/>
      <c r="H155" s="253">
        <f t="shared" si="4"/>
        <v>7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5</v>
      </c>
      <c r="G157" s="252"/>
      <c r="H157" s="263">
        <f t="shared" si="4"/>
        <v>5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5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500-000004000000}">
      <formula1>D31</formula1>
    </dataValidation>
    <dataValidation type="custom" allowBlank="1" showInputMessage="1" showErrorMessage="1" errorTitle="Formula" error="Esta campo no es modificable" sqref="D26" xr:uid="{00000000-0002-0000-0500-000005000000}">
      <formula1>F31</formula1>
    </dataValidation>
    <dataValidation type="custom" allowBlank="1" showInputMessage="1" showErrorMessage="1" errorTitle="Formula" error="Esta campo no es modificable" sqref="H25" xr:uid="{00000000-0002-0000-05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5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5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261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6</v>
      </c>
      <c r="G31" s="248">
        <f>G82</f>
        <v>1</v>
      </c>
      <c r="H31" s="248">
        <f>SUM(D31,F31)</f>
        <v>6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1</v>
      </c>
      <c r="H82" s="253">
        <f t="shared" si="1"/>
        <v>3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1</v>
      </c>
      <c r="H83" s="253">
        <f t="shared" si="1"/>
        <v>3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6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600-000004000000}">
      <formula1>D31</formula1>
    </dataValidation>
    <dataValidation type="custom" allowBlank="1" showInputMessage="1" showErrorMessage="1" errorTitle="Formula" error="Esta campo no es modificable" sqref="D26" xr:uid="{00000000-0002-0000-0600-000005000000}">
      <formula1>F31</formula1>
    </dataValidation>
    <dataValidation type="custom" allowBlank="1" showInputMessage="1" showErrorMessage="1" errorTitle="Formula" error="Esta campo no es modificable" sqref="H25" xr:uid="{00000000-0002-0000-06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6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6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262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19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19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19</v>
      </c>
      <c r="G31" s="248">
        <f>G82</f>
        <v>1</v>
      </c>
      <c r="H31" s="248">
        <f>SUM(D31,F31)</f>
        <v>19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4</v>
      </c>
      <c r="G32" s="252"/>
      <c r="H32" s="253">
        <f t="shared" ref="H32:H63" si="0">SUM(D32,F32)</f>
        <v>4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4</v>
      </c>
      <c r="G45" s="267"/>
      <c r="H45" s="258">
        <f t="shared" si="0"/>
        <v>4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</v>
      </c>
      <c r="G46" s="267"/>
      <c r="H46" s="263">
        <f t="shared" si="0"/>
        <v>3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3</v>
      </c>
      <c r="G49" s="252"/>
      <c r="H49" s="263">
        <f t="shared" si="0"/>
        <v>3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9</v>
      </c>
      <c r="G82" s="279">
        <f>SUM(G87,G100,G131)</f>
        <v>1</v>
      </c>
      <c r="H82" s="253">
        <f t="shared" si="1"/>
        <v>9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7</v>
      </c>
      <c r="G83" s="283">
        <f>G82</f>
        <v>1</v>
      </c>
      <c r="H83" s="253">
        <f t="shared" si="1"/>
        <v>7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1</v>
      </c>
      <c r="G134" s="322"/>
      <c r="H134" s="286">
        <f t="shared" si="4"/>
        <v>1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1</v>
      </c>
      <c r="G136" s="323"/>
      <c r="H136" s="286">
        <f t="shared" si="4"/>
        <v>1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5</v>
      </c>
      <c r="G137" s="324"/>
      <c r="H137" s="286">
        <f t="shared" si="4"/>
        <v>5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2</v>
      </c>
      <c r="G138" s="324"/>
      <c r="H138" s="286">
        <f t="shared" si="4"/>
        <v>2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3</v>
      </c>
      <c r="G139" s="324"/>
      <c r="H139" s="286">
        <f t="shared" si="4"/>
        <v>3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4</v>
      </c>
      <c r="G155" s="264"/>
      <c r="H155" s="253">
        <f t="shared" si="4"/>
        <v>4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7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700-000004000000}">
      <formula1>D31</formula1>
    </dataValidation>
    <dataValidation type="custom" allowBlank="1" showInputMessage="1" showErrorMessage="1" errorTitle="Formula" error="Esta campo no es modificable" sqref="D26" xr:uid="{00000000-0002-0000-0700-000005000000}">
      <formula1>F31</formula1>
    </dataValidation>
    <dataValidation type="custom" allowBlank="1" showInputMessage="1" showErrorMessage="1" errorTitle="Formula" error="Esta campo no es modificable" sqref="H25" xr:uid="{00000000-0002-0000-07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7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7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263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21</v>
      </c>
      <c r="G31" s="248">
        <f>G82</f>
        <v>2</v>
      </c>
      <c r="H31" s="248">
        <f>SUM(D31,F31)</f>
        <v>21</v>
      </c>
      <c r="I31" s="248">
        <f>SUM(E31,G31)</f>
        <v>2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6</v>
      </c>
      <c r="G32" s="252"/>
      <c r="H32" s="253">
        <f t="shared" ref="H32:H63" si="0">SUM(D32,F32)</f>
        <v>6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4</v>
      </c>
      <c r="G33" s="252"/>
      <c r="H33" s="258">
        <f t="shared" si="0"/>
        <v>4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4</v>
      </c>
      <c r="G34" s="254"/>
      <c r="H34" s="263">
        <f t="shared" si="0"/>
        <v>4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4</v>
      </c>
      <c r="G35" s="252"/>
      <c r="H35" s="263">
        <f t="shared" si="0"/>
        <v>4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1</v>
      </c>
      <c r="G63" s="276"/>
      <c r="H63" s="263">
        <f t="shared" si="0"/>
        <v>1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2</v>
      </c>
      <c r="G74" s="264"/>
      <c r="H74" s="253">
        <f t="shared" si="1"/>
        <v>2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</v>
      </c>
      <c r="G82" s="279">
        <f>SUM(G87,G100,G131)</f>
        <v>2</v>
      </c>
      <c r="H82" s="253">
        <f t="shared" si="1"/>
        <v>5</v>
      </c>
      <c r="I82" s="253">
        <f>SUM(E82,G82)</f>
        <v>2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2</v>
      </c>
      <c r="H83" s="253">
        <f t="shared" si="1"/>
        <v>2</v>
      </c>
      <c r="I83" s="253">
        <f>SUM(E83,G83)</f>
        <v>2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2</v>
      </c>
      <c r="G87" s="287">
        <f>SUM(G88,G91,G94)</f>
        <v>2</v>
      </c>
      <c r="H87" s="258">
        <f t="shared" si="1"/>
        <v>2</v>
      </c>
      <c r="I87" s="273">
        <f t="shared" ref="I87:I96" si="2">SUM(E87,G87)</f>
        <v>2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1</v>
      </c>
      <c r="G92" s="281">
        <v>1</v>
      </c>
      <c r="H92" s="291">
        <f t="shared" si="1"/>
        <v>1</v>
      </c>
      <c r="I92" s="291">
        <f t="shared" si="2"/>
        <v>1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7</v>
      </c>
      <c r="G155" s="264"/>
      <c r="H155" s="253">
        <f t="shared" si="4"/>
        <v>7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2</v>
      </c>
      <c r="G158" s="252"/>
      <c r="H158" s="263">
        <f t="shared" si="4"/>
        <v>2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8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800-000004000000}">
      <formula1>D31</formula1>
    </dataValidation>
    <dataValidation type="custom" allowBlank="1" showInputMessage="1" showErrorMessage="1" errorTitle="Formula" error="Esta campo no es modificable" sqref="D26" xr:uid="{00000000-0002-0000-0800-000005000000}">
      <formula1>F31</formula1>
    </dataValidation>
    <dataValidation type="custom" allowBlank="1" showInputMessage="1" showErrorMessage="1" errorTitle="Formula" error="Esta campo no es modificable" sqref="H25" xr:uid="{00000000-0002-0000-08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8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8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264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7</v>
      </c>
      <c r="G31" s="248">
        <f>G82</f>
        <v>0</v>
      </c>
      <c r="H31" s="248">
        <f>SUM(D31,F31)</f>
        <v>7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</v>
      </c>
      <c r="G46" s="267"/>
      <c r="H46" s="263">
        <f t="shared" si="0"/>
        <v>3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3</v>
      </c>
      <c r="G49" s="252"/>
      <c r="H49" s="263">
        <f t="shared" si="0"/>
        <v>3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9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900-000004000000}">
      <formula1>D31</formula1>
    </dataValidation>
    <dataValidation type="custom" allowBlank="1" showInputMessage="1" showErrorMessage="1" errorTitle="Formula" error="Esta campo no es modificable" sqref="D26" xr:uid="{00000000-0002-0000-0900-000005000000}">
      <formula1>F31</formula1>
    </dataValidation>
    <dataValidation type="custom" allowBlank="1" showInputMessage="1" showErrorMessage="1" errorTitle="Formula" error="Esta campo no es modificable" sqref="H25" xr:uid="{00000000-0002-0000-09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9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9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265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14</v>
      </c>
      <c r="G31" s="248">
        <f>G82</f>
        <v>1</v>
      </c>
      <c r="H31" s="248">
        <f>SUM(D31,F31)</f>
        <v>14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8</v>
      </c>
      <c r="G82" s="279">
        <f>SUM(G87,G100,G131)</f>
        <v>1</v>
      </c>
      <c r="H82" s="253">
        <f t="shared" si="1"/>
        <v>8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6</v>
      </c>
      <c r="G83" s="283">
        <f>G82</f>
        <v>1</v>
      </c>
      <c r="H83" s="253">
        <f t="shared" si="1"/>
        <v>6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1</v>
      </c>
      <c r="G100" s="287">
        <f>SUM(G101:G102)</f>
        <v>1</v>
      </c>
      <c r="H100" s="293">
        <f t="shared" si="3"/>
        <v>1</v>
      </c>
      <c r="I100" s="289">
        <f>SUM(E100,G100)</f>
        <v>1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1</v>
      </c>
      <c r="G102" s="281">
        <v>1</v>
      </c>
      <c r="H102" s="286">
        <f t="shared" si="3"/>
        <v>1</v>
      </c>
      <c r="I102" s="291">
        <f>SUM(E102,G102)</f>
        <v>1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4</v>
      </c>
      <c r="G137" s="324"/>
      <c r="H137" s="286">
        <f t="shared" si="4"/>
        <v>4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4</v>
      </c>
      <c r="G139" s="324"/>
      <c r="H139" s="286">
        <f t="shared" si="4"/>
        <v>4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</v>
      </c>
      <c r="G146" s="326"/>
      <c r="H146" s="253">
        <f t="shared" si="4"/>
        <v>3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A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A00-000004000000}">
      <formula1>D31</formula1>
    </dataValidation>
    <dataValidation type="custom" allowBlank="1" showInputMessage="1" showErrorMessage="1" errorTitle="Formula" error="Esta campo no es modificable" sqref="D26" xr:uid="{00000000-0002-0000-0A00-000005000000}">
      <formula1>F31</formula1>
    </dataValidation>
    <dataValidation type="custom" allowBlank="1" showInputMessage="1" showErrorMessage="1" errorTitle="Formula" error="Esta campo no es modificable" sqref="H25" xr:uid="{00000000-0002-0000-0A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A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A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266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41</v>
      </c>
      <c r="G31" s="248">
        <f>G82</f>
        <v>0</v>
      </c>
      <c r="H31" s="248">
        <f>SUM(D31,F31)</f>
        <v>41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6</v>
      </c>
      <c r="G32" s="252"/>
      <c r="H32" s="253">
        <f t="shared" ref="H32:H63" si="0">SUM(D32,F32)</f>
        <v>6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4</v>
      </c>
      <c r="G45" s="267"/>
      <c r="H45" s="258">
        <f t="shared" si="0"/>
        <v>4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</v>
      </c>
      <c r="G46" s="267"/>
      <c r="H46" s="263">
        <f t="shared" si="0"/>
        <v>3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1</v>
      </c>
      <c r="G63" s="276"/>
      <c r="H63" s="263">
        <f t="shared" si="0"/>
        <v>1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4</v>
      </c>
      <c r="G74" s="264"/>
      <c r="H74" s="253">
        <f t="shared" si="1"/>
        <v>4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1</v>
      </c>
      <c r="G81" s="252"/>
      <c r="H81" s="263">
        <f t="shared" si="1"/>
        <v>1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16</v>
      </c>
      <c r="G82" s="279">
        <f>SUM(G87,G100,G131)</f>
        <v>0</v>
      </c>
      <c r="H82" s="253">
        <f t="shared" si="1"/>
        <v>16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4</v>
      </c>
      <c r="G83" s="283">
        <f>G82</f>
        <v>0</v>
      </c>
      <c r="H83" s="253">
        <f t="shared" si="1"/>
        <v>4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4</v>
      </c>
      <c r="G137" s="324"/>
      <c r="H137" s="286">
        <f t="shared" si="4"/>
        <v>4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3</v>
      </c>
      <c r="G139" s="324"/>
      <c r="H139" s="286">
        <f t="shared" si="4"/>
        <v>3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1</v>
      </c>
      <c r="G142" s="325"/>
      <c r="H142" s="263">
        <f t="shared" si="4"/>
        <v>1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7</v>
      </c>
      <c r="G143" s="325"/>
      <c r="H143" s="263">
        <f t="shared" si="4"/>
        <v>7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2</v>
      </c>
      <c r="G144" s="325"/>
      <c r="H144" s="263">
        <f t="shared" si="4"/>
        <v>2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10</v>
      </c>
      <c r="G146" s="326"/>
      <c r="H146" s="253">
        <f t="shared" si="4"/>
        <v>10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10</v>
      </c>
      <c r="G147" s="325"/>
      <c r="H147" s="263">
        <f t="shared" si="4"/>
        <v>10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4</v>
      </c>
      <c r="G155" s="264"/>
      <c r="H155" s="253">
        <f t="shared" si="4"/>
        <v>4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B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B00-000004000000}">
      <formula1>D31</formula1>
    </dataValidation>
    <dataValidation type="custom" allowBlank="1" showInputMessage="1" showErrorMessage="1" errorTitle="Formula" error="Esta campo no es modificable" sqref="D26" xr:uid="{00000000-0002-0000-0B00-000005000000}">
      <formula1>F31</formula1>
    </dataValidation>
    <dataValidation type="custom" allowBlank="1" showInputMessage="1" showErrorMessage="1" errorTitle="Formula" error="Esta campo no es modificable" sqref="H25" xr:uid="{00000000-0002-0000-0B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B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B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267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242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242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242</v>
      </c>
      <c r="G31" s="248">
        <f>G82</f>
        <v>9</v>
      </c>
      <c r="H31" s="248">
        <f>SUM(D31,F31)</f>
        <v>242</v>
      </c>
      <c r="I31" s="248">
        <f>SUM(E31,G31)</f>
        <v>9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28</v>
      </c>
      <c r="G32" s="252"/>
      <c r="H32" s="253">
        <f t="shared" ref="H32:H63" si="0">SUM(D32,F32)</f>
        <v>28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5</v>
      </c>
      <c r="G33" s="252"/>
      <c r="H33" s="258">
        <f t="shared" si="0"/>
        <v>5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4</v>
      </c>
      <c r="G39" s="264"/>
      <c r="H39" s="263">
        <f t="shared" si="0"/>
        <v>4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4</v>
      </c>
      <c r="G42" s="252"/>
      <c r="H42" s="263">
        <f t="shared" si="0"/>
        <v>4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23</v>
      </c>
      <c r="G45" s="267"/>
      <c r="H45" s="258">
        <f t="shared" si="0"/>
        <v>23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22</v>
      </c>
      <c r="G46" s="267"/>
      <c r="H46" s="263">
        <f t="shared" si="0"/>
        <v>22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22</v>
      </c>
      <c r="G49" s="252"/>
      <c r="H49" s="263">
        <f t="shared" si="0"/>
        <v>22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3</v>
      </c>
      <c r="G64" s="264"/>
      <c r="H64" s="253">
        <f t="shared" ref="H64:H95" si="1">SUM(D64,F64)</f>
        <v>3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3</v>
      </c>
      <c r="G73" s="252"/>
      <c r="H73" s="263">
        <f t="shared" si="1"/>
        <v>3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7</v>
      </c>
      <c r="G74" s="264"/>
      <c r="H74" s="253">
        <f t="shared" si="1"/>
        <v>7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2</v>
      </c>
      <c r="G75" s="252"/>
      <c r="H75" s="263">
        <f t="shared" si="1"/>
        <v>2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1</v>
      </c>
      <c r="G77" s="252"/>
      <c r="H77" s="263">
        <f t="shared" si="1"/>
        <v>1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2</v>
      </c>
      <c r="G81" s="252"/>
      <c r="H81" s="263">
        <f t="shared" si="1"/>
        <v>2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85</v>
      </c>
      <c r="G82" s="279">
        <f>SUM(G87,G100,G131)</f>
        <v>9</v>
      </c>
      <c r="H82" s="253">
        <f t="shared" si="1"/>
        <v>85</v>
      </c>
      <c r="I82" s="253">
        <f>SUM(E82,G82)</f>
        <v>9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35</v>
      </c>
      <c r="G83" s="283">
        <f>G82</f>
        <v>9</v>
      </c>
      <c r="H83" s="253">
        <f t="shared" si="1"/>
        <v>35</v>
      </c>
      <c r="I83" s="253">
        <f>SUM(E83,G83)</f>
        <v>9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4</v>
      </c>
      <c r="G84" s="334"/>
      <c r="H84" s="285">
        <f t="shared" si="1"/>
        <v>4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4</v>
      </c>
      <c r="G86" s="335"/>
      <c r="H86" s="286">
        <f t="shared" si="1"/>
        <v>4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7</v>
      </c>
      <c r="G87" s="287">
        <f>SUM(G88,G91,G94)</f>
        <v>7</v>
      </c>
      <c r="H87" s="258">
        <f t="shared" si="1"/>
        <v>7</v>
      </c>
      <c r="I87" s="273">
        <f t="shared" ref="I87:I96" si="2">SUM(E87,G87)</f>
        <v>7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7</v>
      </c>
      <c r="G88" s="288">
        <f>SUM(G89,G90)</f>
        <v>7</v>
      </c>
      <c r="H88" s="289">
        <f t="shared" si="1"/>
        <v>7</v>
      </c>
      <c r="I88" s="289">
        <f t="shared" si="2"/>
        <v>7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1</v>
      </c>
      <c r="G89" s="281">
        <v>1</v>
      </c>
      <c r="H89" s="291">
        <f t="shared" si="1"/>
        <v>1</v>
      </c>
      <c r="I89" s="291">
        <f t="shared" si="2"/>
        <v>1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6</v>
      </c>
      <c r="G90" s="281">
        <v>6</v>
      </c>
      <c r="H90" s="291">
        <f t="shared" si="1"/>
        <v>6</v>
      </c>
      <c r="I90" s="291">
        <f t="shared" si="2"/>
        <v>6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1</v>
      </c>
      <c r="G97" s="333"/>
      <c r="H97" s="293">
        <f t="shared" si="3"/>
        <v>1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1</v>
      </c>
      <c r="G99" s="332"/>
      <c r="H99" s="286">
        <f t="shared" si="3"/>
        <v>1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2</v>
      </c>
      <c r="G100" s="287">
        <f>SUM(G101:G102)</f>
        <v>2</v>
      </c>
      <c r="H100" s="293">
        <f t="shared" si="3"/>
        <v>2</v>
      </c>
      <c r="I100" s="289">
        <f>SUM(E100,G100)</f>
        <v>2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2</v>
      </c>
      <c r="G102" s="281">
        <v>2</v>
      </c>
      <c r="H102" s="286">
        <f t="shared" si="3"/>
        <v>2</v>
      </c>
      <c r="I102" s="291">
        <f>SUM(E102,G102)</f>
        <v>2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1</v>
      </c>
      <c r="G103" s="324"/>
      <c r="H103" s="286">
        <f t="shared" si="3"/>
        <v>1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1</v>
      </c>
      <c r="G105" s="324"/>
      <c r="H105" s="286">
        <f t="shared" si="3"/>
        <v>1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1</v>
      </c>
      <c r="G109" s="324"/>
      <c r="H109" s="286">
        <f t="shared" si="3"/>
        <v>1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1</v>
      </c>
      <c r="G110" s="324"/>
      <c r="H110" s="286">
        <f t="shared" si="3"/>
        <v>1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1</v>
      </c>
      <c r="G112" s="324"/>
      <c r="H112" s="286">
        <f t="shared" si="3"/>
        <v>1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1</v>
      </c>
      <c r="G114" s="324"/>
      <c r="H114" s="286">
        <f t="shared" si="3"/>
        <v>1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2</v>
      </c>
      <c r="G121" s="324"/>
      <c r="H121" s="286">
        <f t="shared" si="3"/>
        <v>2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2</v>
      </c>
      <c r="G123" s="324"/>
      <c r="H123" s="286">
        <f t="shared" si="3"/>
        <v>2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16</v>
      </c>
      <c r="G137" s="324"/>
      <c r="H137" s="286">
        <f t="shared" si="4"/>
        <v>16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16</v>
      </c>
      <c r="G139" s="324"/>
      <c r="H139" s="286">
        <f t="shared" si="4"/>
        <v>16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10</v>
      </c>
      <c r="G140" s="325"/>
      <c r="H140" s="263">
        <f t="shared" si="4"/>
        <v>10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9</v>
      </c>
      <c r="G141" s="325"/>
      <c r="H141" s="263">
        <f t="shared" si="4"/>
        <v>9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1</v>
      </c>
      <c r="G142" s="325"/>
      <c r="H142" s="263">
        <f t="shared" si="4"/>
        <v>1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23</v>
      </c>
      <c r="G143" s="325"/>
      <c r="H143" s="263">
        <f t="shared" si="4"/>
        <v>23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2</v>
      </c>
      <c r="G144" s="325"/>
      <c r="H144" s="263">
        <f t="shared" si="4"/>
        <v>2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5</v>
      </c>
      <c r="G145" s="325"/>
      <c r="H145" s="263">
        <f t="shared" si="4"/>
        <v>5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55</v>
      </c>
      <c r="G146" s="326"/>
      <c r="H146" s="253">
        <f t="shared" si="4"/>
        <v>55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55</v>
      </c>
      <c r="G147" s="325"/>
      <c r="H147" s="263">
        <f t="shared" si="4"/>
        <v>55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64</v>
      </c>
      <c r="G155" s="264"/>
      <c r="H155" s="253">
        <f t="shared" si="4"/>
        <v>64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15</v>
      </c>
      <c r="G156" s="252"/>
      <c r="H156" s="263">
        <f t="shared" si="4"/>
        <v>15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29</v>
      </c>
      <c r="G157" s="252"/>
      <c r="H157" s="263">
        <f t="shared" si="4"/>
        <v>29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4</v>
      </c>
      <c r="G158" s="252"/>
      <c r="H158" s="263">
        <f t="shared" si="4"/>
        <v>4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2</v>
      </c>
      <c r="G161" s="252"/>
      <c r="H161" s="263">
        <f t="shared" si="5"/>
        <v>2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5</v>
      </c>
      <c r="G163" s="252"/>
      <c r="H163" s="263">
        <f t="shared" si="5"/>
        <v>5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9</v>
      </c>
      <c r="G165" s="252"/>
      <c r="H165" s="263">
        <f t="shared" si="5"/>
        <v>9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C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C00-000004000000}">
      <formula1>D31</formula1>
    </dataValidation>
    <dataValidation type="custom" allowBlank="1" showInputMessage="1" showErrorMessage="1" errorTitle="Formula" error="Esta campo no es modificable" sqref="D26" xr:uid="{00000000-0002-0000-0C00-000005000000}">
      <formula1>F31</formula1>
    </dataValidation>
    <dataValidation type="custom" allowBlank="1" showInputMessage="1" showErrorMessage="1" errorTitle="Formula" error="Esta campo no es modificable" sqref="H25" xr:uid="{00000000-0002-0000-0C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C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C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268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27</v>
      </c>
      <c r="G31" s="248">
        <f>G82</f>
        <v>1</v>
      </c>
      <c r="H31" s="248">
        <f>SUM(D31,F31)</f>
        <v>27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15</v>
      </c>
      <c r="G82" s="279">
        <f>SUM(G87,G100,G131)</f>
        <v>1</v>
      </c>
      <c r="H82" s="253">
        <f t="shared" si="1"/>
        <v>15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4</v>
      </c>
      <c r="G83" s="283">
        <f>G82</f>
        <v>1</v>
      </c>
      <c r="H83" s="253">
        <f t="shared" si="1"/>
        <v>4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1</v>
      </c>
      <c r="G89" s="281">
        <v>1</v>
      </c>
      <c r="H89" s="291">
        <f t="shared" si="1"/>
        <v>1</v>
      </c>
      <c r="I89" s="291">
        <f t="shared" si="2"/>
        <v>1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3</v>
      </c>
      <c r="G137" s="324"/>
      <c r="H137" s="286">
        <f t="shared" si="4"/>
        <v>3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3</v>
      </c>
      <c r="G139" s="324"/>
      <c r="H139" s="286">
        <f t="shared" si="4"/>
        <v>3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5</v>
      </c>
      <c r="G140" s="325"/>
      <c r="H140" s="263">
        <f t="shared" si="4"/>
        <v>5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5</v>
      </c>
      <c r="G143" s="325"/>
      <c r="H143" s="263">
        <f t="shared" si="4"/>
        <v>5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4</v>
      </c>
      <c r="G146" s="326"/>
      <c r="H146" s="253">
        <f t="shared" si="4"/>
        <v>4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4</v>
      </c>
      <c r="G147" s="325"/>
      <c r="H147" s="263">
        <f t="shared" si="4"/>
        <v>4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4</v>
      </c>
      <c r="G155" s="264"/>
      <c r="H155" s="253">
        <f t="shared" si="4"/>
        <v>4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D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D00-000004000000}">
      <formula1>D31</formula1>
    </dataValidation>
    <dataValidation type="custom" allowBlank="1" showInputMessage="1" showErrorMessage="1" errorTitle="Formula" error="Esta campo no es modificable" sqref="D26" xr:uid="{00000000-0002-0000-0D00-000005000000}">
      <formula1>F31</formula1>
    </dataValidation>
    <dataValidation type="custom" allowBlank="1" showInputMessage="1" showErrorMessage="1" errorTitle="Formula" error="Esta campo no es modificable" sqref="H25" xr:uid="{00000000-0002-0000-0D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D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D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269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13</v>
      </c>
      <c r="G31" s="248">
        <f>G82</f>
        <v>0</v>
      </c>
      <c r="H31" s="248">
        <f>SUM(D31,F31)</f>
        <v>13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</v>
      </c>
      <c r="G46" s="267"/>
      <c r="H46" s="263">
        <f t="shared" si="0"/>
        <v>3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3</v>
      </c>
      <c r="G49" s="252"/>
      <c r="H49" s="263">
        <f t="shared" si="0"/>
        <v>3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0</v>
      </c>
      <c r="H82" s="253">
        <f t="shared" si="1"/>
        <v>3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2</v>
      </c>
      <c r="G141" s="325"/>
      <c r="H141" s="263">
        <f t="shared" si="4"/>
        <v>2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</v>
      </c>
      <c r="G146" s="326"/>
      <c r="H146" s="253">
        <f t="shared" si="4"/>
        <v>3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2</v>
      </c>
      <c r="G163" s="252"/>
      <c r="H163" s="263">
        <f t="shared" si="5"/>
        <v>2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E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E00-000004000000}">
      <formula1>D31</formula1>
    </dataValidation>
    <dataValidation type="custom" allowBlank="1" showInputMessage="1" showErrorMessage="1" errorTitle="Formula" error="Esta campo no es modificable" sqref="D26" xr:uid="{00000000-0002-0000-0E00-000005000000}">
      <formula1>F31</formula1>
    </dataValidation>
    <dataValidation type="custom" allowBlank="1" showInputMessage="1" showErrorMessage="1" errorTitle="Formula" error="Esta campo no es modificable" sqref="H25" xr:uid="{00000000-0002-0000-0E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E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E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270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12</v>
      </c>
      <c r="G31" s="248">
        <f>G82</f>
        <v>0</v>
      </c>
      <c r="H31" s="248">
        <f>SUM(D31,F31)</f>
        <v>12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</v>
      </c>
      <c r="G46" s="267"/>
      <c r="H46" s="263">
        <f t="shared" si="0"/>
        <v>3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2</v>
      </c>
      <c r="G48" s="252"/>
      <c r="H48" s="263">
        <f t="shared" si="0"/>
        <v>2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4</v>
      </c>
      <c r="G82" s="279">
        <f>SUM(G87,G100,G131)</f>
        <v>0</v>
      </c>
      <c r="H82" s="253">
        <f t="shared" si="1"/>
        <v>4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0</v>
      </c>
      <c r="H83" s="253">
        <f t="shared" si="1"/>
        <v>2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1</v>
      </c>
      <c r="G103" s="324"/>
      <c r="H103" s="286">
        <f t="shared" si="3"/>
        <v>1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1</v>
      </c>
      <c r="G105" s="324"/>
      <c r="H105" s="286">
        <f t="shared" si="3"/>
        <v>1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1</v>
      </c>
      <c r="G106" s="324"/>
      <c r="H106" s="286">
        <f t="shared" si="3"/>
        <v>1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1</v>
      </c>
      <c r="G108" s="324"/>
      <c r="H108" s="286">
        <f t="shared" si="3"/>
        <v>1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0F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F00-000004000000}">
      <formula1>D31</formula1>
    </dataValidation>
    <dataValidation type="custom" allowBlank="1" showInputMessage="1" showErrorMessage="1" errorTitle="Formula" error="Esta campo no es modificable" sqref="D26" xr:uid="{00000000-0002-0000-0F00-000005000000}">
      <formula1>F31</formula1>
    </dataValidation>
    <dataValidation type="custom" allowBlank="1" showInputMessage="1" showErrorMessage="1" errorTitle="Formula" error="Esta campo no es modificable" sqref="H25" xr:uid="{00000000-0002-0000-0F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F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F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271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6</v>
      </c>
      <c r="G31" s="248">
        <f>G82</f>
        <v>1</v>
      </c>
      <c r="H31" s="248">
        <f>SUM(D31,F31)</f>
        <v>6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1</v>
      </c>
      <c r="G65" s="252"/>
      <c r="H65" s="263">
        <f t="shared" si="1"/>
        <v>1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1</v>
      </c>
      <c r="G66" s="252"/>
      <c r="H66" s="263">
        <f t="shared" si="1"/>
        <v>1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1</v>
      </c>
      <c r="H82" s="253">
        <f t="shared" si="1"/>
        <v>2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1</v>
      </c>
      <c r="H83" s="253">
        <f t="shared" si="1"/>
        <v>1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0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000-000004000000}">
      <formula1>D31</formula1>
    </dataValidation>
    <dataValidation type="custom" allowBlank="1" showInputMessage="1" showErrorMessage="1" errorTitle="Formula" error="Esta campo no es modificable" sqref="D26" xr:uid="{00000000-0002-0000-1000-000005000000}">
      <formula1>F31</formula1>
    </dataValidation>
    <dataValidation type="custom" allowBlank="1" showInputMessage="1" showErrorMessage="1" errorTitle="Formula" error="Esta campo no es modificable" sqref="H25" xr:uid="{00000000-0002-0000-10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0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0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272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9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9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9</v>
      </c>
      <c r="G31" s="248">
        <f>G82</f>
        <v>0</v>
      </c>
      <c r="H31" s="248">
        <f>SUM(D31,F31)</f>
        <v>9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6</v>
      </c>
      <c r="G82" s="279">
        <f>SUM(G87,G100,G131)</f>
        <v>0</v>
      </c>
      <c r="H82" s="253">
        <f t="shared" si="1"/>
        <v>6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4</v>
      </c>
      <c r="G83" s="283">
        <f>G82</f>
        <v>0</v>
      </c>
      <c r="H83" s="253">
        <f t="shared" si="1"/>
        <v>4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4</v>
      </c>
      <c r="G137" s="324"/>
      <c r="H137" s="286">
        <f t="shared" si="4"/>
        <v>4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3</v>
      </c>
      <c r="G139" s="324"/>
      <c r="H139" s="286">
        <f t="shared" si="4"/>
        <v>3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1</v>
      </c>
      <c r="G161" s="252"/>
      <c r="H161" s="263">
        <f t="shared" si="5"/>
        <v>1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1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100-000004000000}">
      <formula1>D31</formula1>
    </dataValidation>
    <dataValidation type="custom" allowBlank="1" showInputMessage="1" showErrorMessage="1" errorTitle="Formula" error="Esta campo no es modificable" sqref="D26" xr:uid="{00000000-0002-0000-1100-000005000000}">
      <formula1>F31</formula1>
    </dataValidation>
    <dataValidation type="custom" allowBlank="1" showInputMessage="1" showErrorMessage="1" errorTitle="Formula" error="Esta campo no es modificable" sqref="H25" xr:uid="{00000000-0002-0000-11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1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1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273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19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19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19</v>
      </c>
      <c r="G31" s="248">
        <f>G82</f>
        <v>2</v>
      </c>
      <c r="H31" s="248">
        <f>SUM(D31,F31)</f>
        <v>19</v>
      </c>
      <c r="I31" s="248">
        <f>SUM(E31,G31)</f>
        <v>2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8</v>
      </c>
      <c r="G32" s="252"/>
      <c r="H32" s="253">
        <f t="shared" ref="H32:H63" si="0">SUM(D32,F32)</f>
        <v>8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2</v>
      </c>
      <c r="G39" s="264"/>
      <c r="H39" s="263">
        <f t="shared" si="0"/>
        <v>2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2</v>
      </c>
      <c r="G42" s="252"/>
      <c r="H42" s="263">
        <f t="shared" si="0"/>
        <v>2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6</v>
      </c>
      <c r="G45" s="267"/>
      <c r="H45" s="258">
        <f t="shared" si="0"/>
        <v>6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4</v>
      </c>
      <c r="G46" s="267"/>
      <c r="H46" s="263">
        <f t="shared" si="0"/>
        <v>4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3</v>
      </c>
      <c r="G49" s="252"/>
      <c r="H49" s="263">
        <f t="shared" si="0"/>
        <v>3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2</v>
      </c>
      <c r="G51" s="264"/>
      <c r="H51" s="263">
        <f t="shared" si="0"/>
        <v>2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2</v>
      </c>
      <c r="G54" s="264"/>
      <c r="H54" s="263">
        <f t="shared" si="0"/>
        <v>2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7</v>
      </c>
      <c r="G82" s="279">
        <f>SUM(G87,G100,G131)</f>
        <v>2</v>
      </c>
      <c r="H82" s="253">
        <f t="shared" si="1"/>
        <v>7</v>
      </c>
      <c r="I82" s="253">
        <f>SUM(E82,G82)</f>
        <v>2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2</v>
      </c>
      <c r="H83" s="253">
        <f t="shared" si="1"/>
        <v>3</v>
      </c>
      <c r="I83" s="253">
        <f>SUM(E83,G83)</f>
        <v>2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2</v>
      </c>
      <c r="G100" s="287">
        <f>SUM(G101:G102)</f>
        <v>2</v>
      </c>
      <c r="H100" s="293">
        <f t="shared" si="3"/>
        <v>2</v>
      </c>
      <c r="I100" s="289">
        <f>SUM(E100,G100)</f>
        <v>2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1</v>
      </c>
      <c r="G101" s="281">
        <v>1</v>
      </c>
      <c r="H101" s="286">
        <f t="shared" si="3"/>
        <v>1</v>
      </c>
      <c r="I101" s="291">
        <f>SUM(E101,G101)</f>
        <v>1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1</v>
      </c>
      <c r="G102" s="281">
        <v>1</v>
      </c>
      <c r="H102" s="286">
        <f t="shared" si="3"/>
        <v>1</v>
      </c>
      <c r="I102" s="291">
        <f>SUM(E102,G102)</f>
        <v>1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4</v>
      </c>
      <c r="G143" s="325"/>
      <c r="H143" s="263">
        <f t="shared" si="4"/>
        <v>4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1</v>
      </c>
      <c r="G151" s="264"/>
      <c r="H151" s="253">
        <f t="shared" si="4"/>
        <v>1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1</v>
      </c>
      <c r="G153" s="252"/>
      <c r="H153" s="263">
        <f t="shared" si="4"/>
        <v>1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2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200-000004000000}">
      <formula1>D31</formula1>
    </dataValidation>
    <dataValidation type="custom" allowBlank="1" showInputMessage="1" showErrorMessage="1" errorTitle="Formula" error="Esta campo no es modificable" sqref="D26" xr:uid="{00000000-0002-0000-1200-000005000000}">
      <formula1>F31</formula1>
    </dataValidation>
    <dataValidation type="custom" allowBlank="1" showInputMessage="1" showErrorMessage="1" errorTitle="Formula" error="Esta campo no es modificable" sqref="H25" xr:uid="{00000000-0002-0000-12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2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2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274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9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9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9</v>
      </c>
      <c r="G31" s="248">
        <f>G82</f>
        <v>0</v>
      </c>
      <c r="H31" s="248">
        <f>SUM(D31,F31)</f>
        <v>9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5</v>
      </c>
      <c r="G146" s="326"/>
      <c r="H146" s="253">
        <f t="shared" si="4"/>
        <v>5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2</v>
      </c>
      <c r="G149" s="325"/>
      <c r="H149" s="263">
        <f t="shared" si="4"/>
        <v>2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3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300-000004000000}">
      <formula1>D31</formula1>
    </dataValidation>
    <dataValidation type="custom" allowBlank="1" showInputMessage="1" showErrorMessage="1" errorTitle="Formula" error="Esta campo no es modificable" sqref="D26" xr:uid="{00000000-0002-0000-1300-000005000000}">
      <formula1>F31</formula1>
    </dataValidation>
    <dataValidation type="custom" allowBlank="1" showInputMessage="1" showErrorMessage="1" errorTitle="Formula" error="Esta campo no es modificable" sqref="H25" xr:uid="{00000000-0002-0000-13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3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3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275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2</v>
      </c>
      <c r="G31" s="248">
        <f>G82</f>
        <v>0</v>
      </c>
      <c r="H31" s="248">
        <f>SUM(D31,F31)</f>
        <v>2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4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400-000004000000}">
      <formula1>D31</formula1>
    </dataValidation>
    <dataValidation type="custom" allowBlank="1" showInputMessage="1" showErrorMessage="1" errorTitle="Formula" error="Esta campo no es modificable" sqref="D26" xr:uid="{00000000-0002-0000-1400-000005000000}">
      <formula1>F31</formula1>
    </dataValidation>
    <dataValidation type="custom" allowBlank="1" showInputMessage="1" showErrorMessage="1" errorTitle="Formula" error="Esta campo no es modificable" sqref="H25" xr:uid="{00000000-0002-0000-14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4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4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276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86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86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86</v>
      </c>
      <c r="G31" s="248">
        <f>G82</f>
        <v>4</v>
      </c>
      <c r="H31" s="248">
        <f>SUM(D31,F31)</f>
        <v>86</v>
      </c>
      <c r="I31" s="248">
        <f>SUM(E31,G31)</f>
        <v>4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13</v>
      </c>
      <c r="G32" s="252"/>
      <c r="H32" s="253">
        <f t="shared" ref="H32:H63" si="0">SUM(D32,F32)</f>
        <v>13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11</v>
      </c>
      <c r="G45" s="267"/>
      <c r="H45" s="258">
        <f t="shared" si="0"/>
        <v>11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6</v>
      </c>
      <c r="G46" s="267"/>
      <c r="H46" s="263">
        <f t="shared" si="0"/>
        <v>6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6</v>
      </c>
      <c r="G49" s="252"/>
      <c r="H49" s="263">
        <f t="shared" si="0"/>
        <v>6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5</v>
      </c>
      <c r="G51" s="264"/>
      <c r="H51" s="263">
        <f t="shared" si="0"/>
        <v>5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5</v>
      </c>
      <c r="G54" s="264"/>
      <c r="H54" s="263">
        <f t="shared" si="0"/>
        <v>5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1</v>
      </c>
      <c r="G57" s="264"/>
      <c r="H57" s="258">
        <f t="shared" si="0"/>
        <v>1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1</v>
      </c>
      <c r="G59" s="274"/>
      <c r="H59" s="263">
        <f t="shared" si="0"/>
        <v>1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2</v>
      </c>
      <c r="G64" s="264"/>
      <c r="H64" s="253">
        <f t="shared" ref="H64:H95" si="1">SUM(D64,F64)</f>
        <v>2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2</v>
      </c>
      <c r="G73" s="252"/>
      <c r="H73" s="263">
        <f t="shared" si="1"/>
        <v>2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4</v>
      </c>
      <c r="G74" s="264"/>
      <c r="H74" s="253">
        <f t="shared" si="1"/>
        <v>4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3</v>
      </c>
      <c r="G75" s="252"/>
      <c r="H75" s="263">
        <f t="shared" si="1"/>
        <v>3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35</v>
      </c>
      <c r="G82" s="279">
        <f>SUM(G87,G100,G131)</f>
        <v>4</v>
      </c>
      <c r="H82" s="253">
        <f t="shared" si="1"/>
        <v>35</v>
      </c>
      <c r="I82" s="253">
        <f>SUM(E82,G82)</f>
        <v>4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21</v>
      </c>
      <c r="G83" s="283">
        <f>G82</f>
        <v>4</v>
      </c>
      <c r="H83" s="253">
        <f t="shared" si="1"/>
        <v>21</v>
      </c>
      <c r="I83" s="253">
        <f>SUM(E83,G83)</f>
        <v>4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2</v>
      </c>
      <c r="G84" s="334"/>
      <c r="H84" s="285">
        <f t="shared" si="1"/>
        <v>2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2</v>
      </c>
      <c r="G86" s="335"/>
      <c r="H86" s="286">
        <f t="shared" si="1"/>
        <v>2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4</v>
      </c>
      <c r="G87" s="287">
        <f>SUM(G88,G91,G94)</f>
        <v>4</v>
      </c>
      <c r="H87" s="258">
        <f t="shared" si="1"/>
        <v>4</v>
      </c>
      <c r="I87" s="273">
        <f t="shared" ref="I87:I96" si="2">SUM(E87,G87)</f>
        <v>4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2</v>
      </c>
      <c r="G88" s="288">
        <f>SUM(G89,G90)</f>
        <v>2</v>
      </c>
      <c r="H88" s="289">
        <f t="shared" si="1"/>
        <v>2</v>
      </c>
      <c r="I88" s="289">
        <f t="shared" si="2"/>
        <v>2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2</v>
      </c>
      <c r="G89" s="281">
        <v>2</v>
      </c>
      <c r="H89" s="291">
        <f t="shared" si="1"/>
        <v>2</v>
      </c>
      <c r="I89" s="291">
        <f t="shared" si="2"/>
        <v>2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2</v>
      </c>
      <c r="G91" s="288">
        <f>SUM(G92,G93)</f>
        <v>2</v>
      </c>
      <c r="H91" s="289">
        <f t="shared" si="1"/>
        <v>2</v>
      </c>
      <c r="I91" s="289">
        <f t="shared" si="2"/>
        <v>2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1</v>
      </c>
      <c r="G92" s="281">
        <v>1</v>
      </c>
      <c r="H92" s="291">
        <f t="shared" si="1"/>
        <v>1</v>
      </c>
      <c r="I92" s="291">
        <f t="shared" si="2"/>
        <v>1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1</v>
      </c>
      <c r="G103" s="324"/>
      <c r="H103" s="286">
        <f t="shared" si="3"/>
        <v>1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1</v>
      </c>
      <c r="G104" s="324"/>
      <c r="H104" s="286">
        <f t="shared" si="3"/>
        <v>1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1</v>
      </c>
      <c r="G121" s="324"/>
      <c r="H121" s="286">
        <f t="shared" si="3"/>
        <v>1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1</v>
      </c>
      <c r="G123" s="324"/>
      <c r="H123" s="286">
        <f t="shared" si="3"/>
        <v>1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12</v>
      </c>
      <c r="G137" s="324"/>
      <c r="H137" s="286">
        <f t="shared" si="4"/>
        <v>12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11</v>
      </c>
      <c r="G139" s="324"/>
      <c r="H139" s="286">
        <f t="shared" si="4"/>
        <v>11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8</v>
      </c>
      <c r="G143" s="325"/>
      <c r="H143" s="263">
        <f t="shared" si="4"/>
        <v>8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3</v>
      </c>
      <c r="G145" s="325"/>
      <c r="H145" s="263">
        <f t="shared" si="4"/>
        <v>3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16</v>
      </c>
      <c r="G146" s="326"/>
      <c r="H146" s="253">
        <f t="shared" si="4"/>
        <v>16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15</v>
      </c>
      <c r="G147" s="325"/>
      <c r="H147" s="263">
        <f t="shared" si="4"/>
        <v>15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16</v>
      </c>
      <c r="G155" s="264"/>
      <c r="H155" s="253">
        <f t="shared" si="4"/>
        <v>16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4</v>
      </c>
      <c r="G156" s="252"/>
      <c r="H156" s="263">
        <f t="shared" si="4"/>
        <v>4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6</v>
      </c>
      <c r="G157" s="252"/>
      <c r="H157" s="263">
        <f t="shared" si="4"/>
        <v>6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3</v>
      </c>
      <c r="G163" s="252"/>
      <c r="H163" s="263">
        <f t="shared" si="5"/>
        <v>3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5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500-000004000000}">
      <formula1>D31</formula1>
    </dataValidation>
    <dataValidation type="custom" allowBlank="1" showInputMessage="1" showErrorMessage="1" errorTitle="Formula" error="Esta campo no es modificable" sqref="D26" xr:uid="{00000000-0002-0000-1500-000005000000}">
      <formula1>F31</formula1>
    </dataValidation>
    <dataValidation type="custom" allowBlank="1" showInputMessage="1" showErrorMessage="1" errorTitle="Formula" error="Esta campo no es modificable" sqref="H25" xr:uid="{00000000-0002-0000-15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5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5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277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21</v>
      </c>
      <c r="G31" s="248">
        <f>G82</f>
        <v>0</v>
      </c>
      <c r="H31" s="248">
        <f>SUM(D31,F31)</f>
        <v>21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4</v>
      </c>
      <c r="G82" s="279">
        <f>SUM(G87,G100,G131)</f>
        <v>0</v>
      </c>
      <c r="H82" s="253">
        <f t="shared" si="1"/>
        <v>4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0</v>
      </c>
      <c r="H83" s="253">
        <f t="shared" si="1"/>
        <v>2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9</v>
      </c>
      <c r="G146" s="326"/>
      <c r="H146" s="253">
        <f t="shared" si="4"/>
        <v>9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7</v>
      </c>
      <c r="G147" s="325"/>
      <c r="H147" s="263">
        <f t="shared" si="4"/>
        <v>7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2</v>
      </c>
      <c r="G149" s="325"/>
      <c r="H149" s="263">
        <f t="shared" si="4"/>
        <v>2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5</v>
      </c>
      <c r="G155" s="264"/>
      <c r="H155" s="253">
        <f t="shared" si="4"/>
        <v>5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1</v>
      </c>
      <c r="G162" s="252"/>
      <c r="H162" s="263">
        <f t="shared" si="5"/>
        <v>1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6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600-000004000000}">
      <formula1>D31</formula1>
    </dataValidation>
    <dataValidation type="custom" allowBlank="1" showInputMessage="1" showErrorMessage="1" errorTitle="Formula" error="Esta campo no es modificable" sqref="D26" xr:uid="{00000000-0002-0000-1600-000005000000}">
      <formula1>F31</formula1>
    </dataValidation>
    <dataValidation type="custom" allowBlank="1" showInputMessage="1" showErrorMessage="1" errorTitle="Formula" error="Esta campo no es modificable" sqref="H25" xr:uid="{00000000-0002-0000-16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6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6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278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40</v>
      </c>
      <c r="G31" s="248">
        <f>G82</f>
        <v>3</v>
      </c>
      <c r="H31" s="248">
        <f>SUM(D31,F31)</f>
        <v>40</v>
      </c>
      <c r="I31" s="248">
        <f>SUM(E31,G31)</f>
        <v>3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6</v>
      </c>
      <c r="G32" s="252"/>
      <c r="H32" s="253">
        <f t="shared" ref="H32:H63" si="0">SUM(D32,F32)</f>
        <v>6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6</v>
      </c>
      <c r="G45" s="267"/>
      <c r="H45" s="258">
        <f t="shared" si="0"/>
        <v>6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6</v>
      </c>
      <c r="G46" s="267"/>
      <c r="H46" s="263">
        <f t="shared" si="0"/>
        <v>6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4</v>
      </c>
      <c r="G49" s="252"/>
      <c r="H49" s="263">
        <f t="shared" si="0"/>
        <v>4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2</v>
      </c>
      <c r="G64" s="264"/>
      <c r="H64" s="253">
        <f t="shared" ref="H64:H95" si="1">SUM(D64,F64)</f>
        <v>2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2</v>
      </c>
      <c r="G73" s="252"/>
      <c r="H73" s="263">
        <f t="shared" si="1"/>
        <v>2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2</v>
      </c>
      <c r="G74" s="264"/>
      <c r="H74" s="253">
        <f t="shared" si="1"/>
        <v>2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1</v>
      </c>
      <c r="G81" s="252"/>
      <c r="H81" s="263">
        <f t="shared" si="1"/>
        <v>1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16</v>
      </c>
      <c r="G82" s="279">
        <f>SUM(G87,G100,G131)</f>
        <v>3</v>
      </c>
      <c r="H82" s="253">
        <f t="shared" si="1"/>
        <v>16</v>
      </c>
      <c r="I82" s="253">
        <f>SUM(E82,G82)</f>
        <v>3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7</v>
      </c>
      <c r="G83" s="283">
        <f>G82</f>
        <v>3</v>
      </c>
      <c r="H83" s="253">
        <f t="shared" si="1"/>
        <v>7</v>
      </c>
      <c r="I83" s="253">
        <f>SUM(E83,G83)</f>
        <v>3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2</v>
      </c>
      <c r="G87" s="287">
        <f>SUM(G88,G91,G94)</f>
        <v>2</v>
      </c>
      <c r="H87" s="258">
        <f t="shared" si="1"/>
        <v>2</v>
      </c>
      <c r="I87" s="273">
        <f t="shared" ref="I87:I96" si="2">SUM(E87,G87)</f>
        <v>2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2</v>
      </c>
      <c r="G91" s="288">
        <f>SUM(G92,G93)</f>
        <v>2</v>
      </c>
      <c r="H91" s="289">
        <f t="shared" si="1"/>
        <v>2</v>
      </c>
      <c r="I91" s="289">
        <f t="shared" si="2"/>
        <v>2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1</v>
      </c>
      <c r="G92" s="281">
        <v>1</v>
      </c>
      <c r="H92" s="291">
        <f t="shared" si="1"/>
        <v>1</v>
      </c>
      <c r="I92" s="291">
        <f t="shared" si="2"/>
        <v>1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1</v>
      </c>
      <c r="G100" s="287">
        <f>SUM(G101:G102)</f>
        <v>1</v>
      </c>
      <c r="H100" s="293">
        <f t="shared" si="3"/>
        <v>1</v>
      </c>
      <c r="I100" s="289">
        <f>SUM(E100,G100)</f>
        <v>1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1</v>
      </c>
      <c r="G101" s="281">
        <v>1</v>
      </c>
      <c r="H101" s="286">
        <f t="shared" si="3"/>
        <v>1</v>
      </c>
      <c r="I101" s="291">
        <f>SUM(E101,G101)</f>
        <v>1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2</v>
      </c>
      <c r="G124" s="324"/>
      <c r="H124" s="286">
        <f t="shared" si="3"/>
        <v>2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2</v>
      </c>
      <c r="G126" s="324"/>
      <c r="H126" s="286">
        <f t="shared" si="3"/>
        <v>2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6</v>
      </c>
      <c r="G143" s="325"/>
      <c r="H143" s="263">
        <f t="shared" si="4"/>
        <v>6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8</v>
      </c>
      <c r="G146" s="326"/>
      <c r="H146" s="253">
        <f t="shared" si="4"/>
        <v>8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7</v>
      </c>
      <c r="G147" s="325"/>
      <c r="H147" s="263">
        <f t="shared" si="4"/>
        <v>7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6</v>
      </c>
      <c r="G155" s="264"/>
      <c r="H155" s="253">
        <f t="shared" si="4"/>
        <v>6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2</v>
      </c>
      <c r="G163" s="252"/>
      <c r="H163" s="263">
        <f t="shared" si="5"/>
        <v>2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7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700-000004000000}">
      <formula1>D31</formula1>
    </dataValidation>
    <dataValidation type="custom" allowBlank="1" showInputMessage="1" showErrorMessage="1" errorTitle="Formula" error="Esta campo no es modificable" sqref="D26" xr:uid="{00000000-0002-0000-1700-000005000000}">
      <formula1>F31</formula1>
    </dataValidation>
    <dataValidation type="custom" allowBlank="1" showInputMessage="1" showErrorMessage="1" errorTitle="Formula" error="Esta campo no es modificable" sqref="H25" xr:uid="{00000000-0002-0000-17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7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7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279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4</v>
      </c>
      <c r="G31" s="248">
        <f>G82</f>
        <v>0</v>
      </c>
      <c r="H31" s="248">
        <f>SUM(D31,F31)</f>
        <v>4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8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800-000004000000}">
      <formula1>D31</formula1>
    </dataValidation>
    <dataValidation type="custom" allowBlank="1" showInputMessage="1" showErrorMessage="1" errorTitle="Formula" error="Esta campo no es modificable" sqref="D26" xr:uid="{00000000-0002-0000-1800-000005000000}">
      <formula1>F31</formula1>
    </dataValidation>
    <dataValidation type="custom" allowBlank="1" showInputMessage="1" showErrorMessage="1" errorTitle="Formula" error="Esta campo no es modificable" sqref="H25" xr:uid="{00000000-0002-0000-18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8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8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280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0</v>
      </c>
      <c r="H31" s="248">
        <f>SUM(D31,F31)</f>
        <v>5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4</v>
      </c>
      <c r="G32" s="252"/>
      <c r="H32" s="253">
        <f t="shared" ref="H32:H63" si="0">SUM(D32,F32)</f>
        <v>4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4</v>
      </c>
      <c r="G45" s="267"/>
      <c r="H45" s="258">
        <f t="shared" si="0"/>
        <v>4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3</v>
      </c>
      <c r="G51" s="264"/>
      <c r="H51" s="263">
        <f t="shared" si="0"/>
        <v>3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3</v>
      </c>
      <c r="G54" s="264"/>
      <c r="H54" s="263">
        <f t="shared" si="0"/>
        <v>3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9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900-000004000000}">
      <formula1>D31</formula1>
    </dataValidation>
    <dataValidation type="custom" allowBlank="1" showInputMessage="1" showErrorMessage="1" errorTitle="Formula" error="Esta campo no es modificable" sqref="D26" xr:uid="{00000000-0002-0000-1900-000005000000}">
      <formula1>F31</formula1>
    </dataValidation>
    <dataValidation type="custom" allowBlank="1" showInputMessage="1" showErrorMessage="1" errorTitle="Formula" error="Esta campo no es modificable" sqref="H25" xr:uid="{00000000-0002-0000-19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9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9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281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123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123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123</v>
      </c>
      <c r="G31" s="248">
        <f>G82</f>
        <v>3</v>
      </c>
      <c r="H31" s="248">
        <f>SUM(D31,F31)</f>
        <v>123</v>
      </c>
      <c r="I31" s="248">
        <f>SUM(E31,G31)</f>
        <v>3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22</v>
      </c>
      <c r="G32" s="252"/>
      <c r="H32" s="253">
        <f t="shared" ref="H32:H63" si="0">SUM(D32,F32)</f>
        <v>22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7</v>
      </c>
      <c r="G33" s="252"/>
      <c r="H33" s="258">
        <f t="shared" si="0"/>
        <v>7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6</v>
      </c>
      <c r="G34" s="254"/>
      <c r="H34" s="263">
        <f t="shared" si="0"/>
        <v>6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6</v>
      </c>
      <c r="G35" s="252"/>
      <c r="H35" s="263">
        <f t="shared" si="0"/>
        <v>6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15</v>
      </c>
      <c r="G45" s="267"/>
      <c r="H45" s="258">
        <f t="shared" si="0"/>
        <v>15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12</v>
      </c>
      <c r="G46" s="267"/>
      <c r="H46" s="263">
        <f t="shared" si="0"/>
        <v>12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2</v>
      </c>
      <c r="G47" s="252"/>
      <c r="H47" s="263">
        <f t="shared" si="0"/>
        <v>2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2</v>
      </c>
      <c r="G48" s="252"/>
      <c r="H48" s="263">
        <f t="shared" si="0"/>
        <v>2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8</v>
      </c>
      <c r="G49" s="252"/>
      <c r="H49" s="263">
        <f t="shared" si="0"/>
        <v>8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3</v>
      </c>
      <c r="G51" s="264"/>
      <c r="H51" s="263">
        <f t="shared" si="0"/>
        <v>3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3</v>
      </c>
      <c r="G54" s="264"/>
      <c r="H54" s="263">
        <f t="shared" si="0"/>
        <v>3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4</v>
      </c>
      <c r="G64" s="264"/>
      <c r="H64" s="253">
        <f t="shared" ref="H64:H95" si="1">SUM(D64,F64)</f>
        <v>4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4</v>
      </c>
      <c r="G73" s="252"/>
      <c r="H73" s="263">
        <f t="shared" si="1"/>
        <v>4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2</v>
      </c>
      <c r="G74" s="264"/>
      <c r="H74" s="253">
        <f t="shared" si="1"/>
        <v>2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2</v>
      </c>
      <c r="G75" s="252"/>
      <c r="H75" s="263">
        <f t="shared" si="1"/>
        <v>2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47</v>
      </c>
      <c r="G82" s="279">
        <f>SUM(G87,G100,G131)</f>
        <v>3</v>
      </c>
      <c r="H82" s="253">
        <f t="shared" si="1"/>
        <v>47</v>
      </c>
      <c r="I82" s="253">
        <f>SUM(E82,G82)</f>
        <v>3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20</v>
      </c>
      <c r="G83" s="283">
        <f>G82</f>
        <v>3</v>
      </c>
      <c r="H83" s="253">
        <f t="shared" si="1"/>
        <v>20</v>
      </c>
      <c r="I83" s="253">
        <f>SUM(E83,G83)</f>
        <v>3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3</v>
      </c>
      <c r="G87" s="287">
        <f>SUM(G88,G91,G94)</f>
        <v>3</v>
      </c>
      <c r="H87" s="258">
        <f t="shared" si="1"/>
        <v>3</v>
      </c>
      <c r="I87" s="273">
        <f t="shared" ref="I87:I96" si="2">SUM(E87,G87)</f>
        <v>3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2</v>
      </c>
      <c r="G91" s="288">
        <f>SUM(G92,G93)</f>
        <v>2</v>
      </c>
      <c r="H91" s="289">
        <f t="shared" si="1"/>
        <v>2</v>
      </c>
      <c r="I91" s="289">
        <f t="shared" si="2"/>
        <v>2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1</v>
      </c>
      <c r="G92" s="281">
        <v>1</v>
      </c>
      <c r="H92" s="291">
        <f t="shared" si="1"/>
        <v>1</v>
      </c>
      <c r="I92" s="291">
        <f t="shared" si="2"/>
        <v>1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1</v>
      </c>
      <c r="G103" s="324"/>
      <c r="H103" s="286">
        <f t="shared" si="3"/>
        <v>1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1</v>
      </c>
      <c r="G105" s="324"/>
      <c r="H105" s="286">
        <f t="shared" si="3"/>
        <v>1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1</v>
      </c>
      <c r="G134" s="322"/>
      <c r="H134" s="286">
        <f t="shared" si="4"/>
        <v>1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1</v>
      </c>
      <c r="G136" s="323"/>
      <c r="H136" s="286">
        <f t="shared" si="4"/>
        <v>1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14</v>
      </c>
      <c r="G137" s="324"/>
      <c r="H137" s="286">
        <f t="shared" si="4"/>
        <v>14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2</v>
      </c>
      <c r="G138" s="324"/>
      <c r="H138" s="286">
        <f t="shared" si="4"/>
        <v>2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12</v>
      </c>
      <c r="G139" s="324"/>
      <c r="H139" s="286">
        <f t="shared" si="4"/>
        <v>12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13</v>
      </c>
      <c r="G140" s="325"/>
      <c r="H140" s="263">
        <f t="shared" si="4"/>
        <v>13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4</v>
      </c>
      <c r="G141" s="325"/>
      <c r="H141" s="263">
        <f t="shared" si="4"/>
        <v>4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6</v>
      </c>
      <c r="G143" s="325"/>
      <c r="H143" s="263">
        <f t="shared" si="4"/>
        <v>6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3</v>
      </c>
      <c r="G144" s="325"/>
      <c r="H144" s="263">
        <f t="shared" si="4"/>
        <v>3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24</v>
      </c>
      <c r="G146" s="326"/>
      <c r="H146" s="253">
        <f t="shared" si="4"/>
        <v>24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23</v>
      </c>
      <c r="G147" s="325"/>
      <c r="H147" s="263">
        <f t="shared" si="4"/>
        <v>23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24</v>
      </c>
      <c r="G155" s="264"/>
      <c r="H155" s="253">
        <f t="shared" si="4"/>
        <v>24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4</v>
      </c>
      <c r="G156" s="252"/>
      <c r="H156" s="263">
        <f t="shared" si="4"/>
        <v>4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14</v>
      </c>
      <c r="G157" s="252"/>
      <c r="H157" s="263">
        <f t="shared" si="4"/>
        <v>14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3</v>
      </c>
      <c r="G163" s="252"/>
      <c r="H163" s="263">
        <f t="shared" si="5"/>
        <v>3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A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A00-000004000000}">
      <formula1>D31</formula1>
    </dataValidation>
    <dataValidation type="custom" allowBlank="1" showInputMessage="1" showErrorMessage="1" errorTitle="Formula" error="Esta campo no es modificable" sqref="D26" xr:uid="{00000000-0002-0000-1A00-000005000000}">
      <formula1>F31</formula1>
    </dataValidation>
    <dataValidation type="custom" allowBlank="1" showInputMessage="1" showErrorMessage="1" errorTitle="Formula" error="Esta campo no es modificable" sqref="H25" xr:uid="{00000000-0002-0000-1A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A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A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282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66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66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66</v>
      </c>
      <c r="G31" s="248">
        <f>G82</f>
        <v>5</v>
      </c>
      <c r="H31" s="248">
        <f>SUM(D31,F31)</f>
        <v>66</v>
      </c>
      <c r="I31" s="248">
        <f>SUM(E31,G31)</f>
        <v>5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16</v>
      </c>
      <c r="G32" s="252"/>
      <c r="H32" s="253">
        <f t="shared" ref="H32:H63" si="0">SUM(D32,F32)</f>
        <v>16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1</v>
      </c>
      <c r="G36" s="252"/>
      <c r="H36" s="263">
        <f t="shared" si="0"/>
        <v>1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14</v>
      </c>
      <c r="G45" s="267"/>
      <c r="H45" s="258">
        <f t="shared" si="0"/>
        <v>14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13</v>
      </c>
      <c r="G46" s="267"/>
      <c r="H46" s="263">
        <f t="shared" si="0"/>
        <v>13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13</v>
      </c>
      <c r="G49" s="252"/>
      <c r="H49" s="263">
        <f t="shared" si="0"/>
        <v>13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33</v>
      </c>
      <c r="G82" s="279">
        <f>SUM(G87,G100,G131)</f>
        <v>5</v>
      </c>
      <c r="H82" s="253">
        <f t="shared" si="1"/>
        <v>33</v>
      </c>
      <c r="I82" s="253">
        <f>SUM(E82,G82)</f>
        <v>5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21</v>
      </c>
      <c r="G83" s="283">
        <f>G82</f>
        <v>5</v>
      </c>
      <c r="H83" s="253">
        <f t="shared" si="1"/>
        <v>21</v>
      </c>
      <c r="I83" s="253">
        <f>SUM(E83,G83)</f>
        <v>5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4</v>
      </c>
      <c r="G84" s="334"/>
      <c r="H84" s="285">
        <f t="shared" si="1"/>
        <v>4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1</v>
      </c>
      <c r="G85" s="332"/>
      <c r="H85" s="286">
        <f t="shared" si="1"/>
        <v>1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3</v>
      </c>
      <c r="G86" s="335"/>
      <c r="H86" s="286">
        <f t="shared" si="1"/>
        <v>3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4</v>
      </c>
      <c r="G87" s="287">
        <f>SUM(G88,G91,G94)</f>
        <v>4</v>
      </c>
      <c r="H87" s="258">
        <f t="shared" si="1"/>
        <v>4</v>
      </c>
      <c r="I87" s="273">
        <f t="shared" ref="I87:I96" si="2">SUM(E87,G87)</f>
        <v>4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2</v>
      </c>
      <c r="G88" s="288">
        <f>SUM(G89,G90)</f>
        <v>2</v>
      </c>
      <c r="H88" s="289">
        <f t="shared" si="1"/>
        <v>2</v>
      </c>
      <c r="I88" s="289">
        <f t="shared" si="2"/>
        <v>2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1</v>
      </c>
      <c r="G89" s="281">
        <v>1</v>
      </c>
      <c r="H89" s="291">
        <f t="shared" si="1"/>
        <v>1</v>
      </c>
      <c r="I89" s="291">
        <f t="shared" si="2"/>
        <v>1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2</v>
      </c>
      <c r="G91" s="288">
        <f>SUM(G92,G93)</f>
        <v>2</v>
      </c>
      <c r="H91" s="289">
        <f t="shared" si="1"/>
        <v>2</v>
      </c>
      <c r="I91" s="289">
        <f t="shared" si="2"/>
        <v>2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2</v>
      </c>
      <c r="G93" s="281">
        <v>2</v>
      </c>
      <c r="H93" s="291">
        <f t="shared" si="1"/>
        <v>2</v>
      </c>
      <c r="I93" s="291">
        <f t="shared" si="2"/>
        <v>2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1</v>
      </c>
      <c r="G100" s="287">
        <f>SUM(G101:G102)</f>
        <v>1</v>
      </c>
      <c r="H100" s="293">
        <f t="shared" si="3"/>
        <v>1</v>
      </c>
      <c r="I100" s="289">
        <f>SUM(E100,G100)</f>
        <v>1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1</v>
      </c>
      <c r="G102" s="281">
        <v>1</v>
      </c>
      <c r="H102" s="286">
        <f t="shared" si="3"/>
        <v>1</v>
      </c>
      <c r="I102" s="291">
        <f>SUM(E102,G102)</f>
        <v>1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1</v>
      </c>
      <c r="G103" s="324"/>
      <c r="H103" s="286">
        <f t="shared" si="3"/>
        <v>1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1</v>
      </c>
      <c r="G105" s="324"/>
      <c r="H105" s="286">
        <f t="shared" si="3"/>
        <v>1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2</v>
      </c>
      <c r="G121" s="324"/>
      <c r="H121" s="286">
        <f t="shared" si="3"/>
        <v>2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2</v>
      </c>
      <c r="G123" s="324"/>
      <c r="H123" s="286">
        <f t="shared" si="3"/>
        <v>2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2</v>
      </c>
      <c r="G124" s="324"/>
      <c r="H124" s="286">
        <f t="shared" si="3"/>
        <v>2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2</v>
      </c>
      <c r="G126" s="324"/>
      <c r="H126" s="286">
        <f t="shared" si="3"/>
        <v>2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7</v>
      </c>
      <c r="G137" s="324"/>
      <c r="H137" s="286">
        <f t="shared" si="4"/>
        <v>7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7</v>
      </c>
      <c r="G139" s="324"/>
      <c r="H139" s="286">
        <f t="shared" si="4"/>
        <v>7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2</v>
      </c>
      <c r="G142" s="325"/>
      <c r="H142" s="263">
        <f t="shared" si="4"/>
        <v>2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7</v>
      </c>
      <c r="G143" s="325"/>
      <c r="H143" s="263">
        <f t="shared" si="4"/>
        <v>7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9</v>
      </c>
      <c r="G146" s="326"/>
      <c r="H146" s="253">
        <f t="shared" si="4"/>
        <v>9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4</v>
      </c>
      <c r="G147" s="325"/>
      <c r="H147" s="263">
        <f t="shared" si="4"/>
        <v>4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5</v>
      </c>
      <c r="G149" s="325"/>
      <c r="H149" s="263">
        <f t="shared" si="4"/>
        <v>5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6</v>
      </c>
      <c r="G155" s="264"/>
      <c r="H155" s="253">
        <f t="shared" si="4"/>
        <v>6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5</v>
      </c>
      <c r="G157" s="252"/>
      <c r="H157" s="263">
        <f t="shared" si="4"/>
        <v>5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B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B00-000004000000}">
      <formula1>D31</formula1>
    </dataValidation>
    <dataValidation type="custom" allowBlank="1" showInputMessage="1" showErrorMessage="1" errorTitle="Formula" error="Esta campo no es modificable" sqref="D26" xr:uid="{00000000-0002-0000-1B00-000005000000}">
      <formula1>F31</formula1>
    </dataValidation>
    <dataValidation type="custom" allowBlank="1" showInputMessage="1" showErrorMessage="1" errorTitle="Formula" error="Esta campo no es modificable" sqref="H25" xr:uid="{00000000-0002-0000-1B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B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B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283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0</v>
      </c>
      <c r="H31" s="248">
        <f>SUM(D31,F31)</f>
        <v>5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1</v>
      </c>
      <c r="G63" s="276"/>
      <c r="H63" s="263">
        <f t="shared" si="0"/>
        <v>1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0</v>
      </c>
      <c r="H82" s="253">
        <f t="shared" si="1"/>
        <v>3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C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C00-000004000000}">
      <formula1>D31</formula1>
    </dataValidation>
    <dataValidation type="custom" allowBlank="1" showInputMessage="1" showErrorMessage="1" errorTitle="Formula" error="Esta campo no es modificable" sqref="D26" xr:uid="{00000000-0002-0000-1C00-000005000000}">
      <formula1>F31</formula1>
    </dataValidation>
    <dataValidation type="custom" allowBlank="1" showInputMessage="1" showErrorMessage="1" errorTitle="Formula" error="Esta campo no es modificable" sqref="H25" xr:uid="{00000000-0002-0000-1C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C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C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284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7</v>
      </c>
      <c r="G31" s="248">
        <f>G82</f>
        <v>0</v>
      </c>
      <c r="H31" s="248">
        <f>SUM(D31,F31)</f>
        <v>7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0</v>
      </c>
      <c r="H82" s="253">
        <f t="shared" si="1"/>
        <v>3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D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D00-000004000000}">
      <formula1>D31</formula1>
    </dataValidation>
    <dataValidation type="custom" allowBlank="1" showInputMessage="1" showErrorMessage="1" errorTitle="Formula" error="Esta campo no es modificable" sqref="D26" xr:uid="{00000000-0002-0000-1D00-000005000000}">
      <formula1>F31</formula1>
    </dataValidation>
    <dataValidation type="custom" allowBlank="1" showInputMessage="1" showErrorMessage="1" errorTitle="Formula" error="Esta campo no es modificable" sqref="H25" xr:uid="{00000000-0002-0000-1D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D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D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4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1954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1954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1954</v>
      </c>
      <c r="G31" s="248">
        <f>G82</f>
        <v>184</v>
      </c>
      <c r="H31" s="248">
        <f>SUM(D31,F31)</f>
        <v>1954</v>
      </c>
      <c r="I31" s="248">
        <f>SUM(E31,G31)</f>
        <v>184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169</v>
      </c>
      <c r="G32" s="252"/>
      <c r="H32" s="253">
        <f t="shared" ref="H32:H63" si="0">SUM(D32,F32)</f>
        <v>169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23</v>
      </c>
      <c r="G33" s="252"/>
      <c r="H33" s="258">
        <f t="shared" si="0"/>
        <v>23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17</v>
      </c>
      <c r="G34" s="254"/>
      <c r="H34" s="263">
        <f t="shared" si="0"/>
        <v>17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14</v>
      </c>
      <c r="G35" s="252"/>
      <c r="H35" s="263">
        <f t="shared" si="0"/>
        <v>14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2</v>
      </c>
      <c r="G36" s="252"/>
      <c r="H36" s="263">
        <f t="shared" si="0"/>
        <v>2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1</v>
      </c>
      <c r="G37" s="254"/>
      <c r="H37" s="263">
        <f t="shared" si="0"/>
        <v>1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6</v>
      </c>
      <c r="G39" s="264"/>
      <c r="H39" s="263">
        <f t="shared" si="0"/>
        <v>6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6</v>
      </c>
      <c r="G42" s="252"/>
      <c r="H42" s="263">
        <f t="shared" si="0"/>
        <v>6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141</v>
      </c>
      <c r="G45" s="267"/>
      <c r="H45" s="258">
        <f t="shared" si="0"/>
        <v>141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121</v>
      </c>
      <c r="G46" s="267"/>
      <c r="H46" s="263">
        <f t="shared" si="0"/>
        <v>121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5</v>
      </c>
      <c r="G47" s="252"/>
      <c r="H47" s="263">
        <f t="shared" si="0"/>
        <v>5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13</v>
      </c>
      <c r="G48" s="252"/>
      <c r="H48" s="263">
        <f t="shared" si="0"/>
        <v>13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103</v>
      </c>
      <c r="G49" s="252"/>
      <c r="H49" s="263">
        <f t="shared" si="0"/>
        <v>103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20</v>
      </c>
      <c r="G51" s="264"/>
      <c r="H51" s="263">
        <f t="shared" si="0"/>
        <v>20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20</v>
      </c>
      <c r="G54" s="264"/>
      <c r="H54" s="263">
        <f t="shared" si="0"/>
        <v>20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1</v>
      </c>
      <c r="G57" s="264"/>
      <c r="H57" s="258">
        <f t="shared" si="0"/>
        <v>1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1</v>
      </c>
      <c r="G58" s="274"/>
      <c r="H58" s="263">
        <f t="shared" si="0"/>
        <v>1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4</v>
      </c>
      <c r="G63" s="276"/>
      <c r="H63" s="263">
        <f t="shared" si="0"/>
        <v>4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25</v>
      </c>
      <c r="G64" s="264"/>
      <c r="H64" s="253">
        <f t="shared" ref="H64:H95" si="1">SUM(D64,F64)</f>
        <v>25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25</v>
      </c>
      <c r="G73" s="252"/>
      <c r="H73" s="263">
        <f t="shared" si="1"/>
        <v>25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49</v>
      </c>
      <c r="G74" s="264"/>
      <c r="H74" s="253">
        <f t="shared" si="1"/>
        <v>49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19</v>
      </c>
      <c r="G75" s="252"/>
      <c r="H75" s="263">
        <f t="shared" si="1"/>
        <v>19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8</v>
      </c>
      <c r="G76" s="252"/>
      <c r="H76" s="263">
        <f t="shared" si="1"/>
        <v>8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3</v>
      </c>
      <c r="G77" s="252"/>
      <c r="H77" s="263">
        <f t="shared" si="1"/>
        <v>3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15</v>
      </c>
      <c r="G78" s="252"/>
      <c r="H78" s="263">
        <f t="shared" si="1"/>
        <v>15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4</v>
      </c>
      <c r="G81" s="252"/>
      <c r="H81" s="263">
        <f t="shared" si="1"/>
        <v>4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1084</v>
      </c>
      <c r="G82" s="279">
        <f>SUM(G87,G100,G131)</f>
        <v>184</v>
      </c>
      <c r="H82" s="253">
        <f t="shared" si="1"/>
        <v>1084</v>
      </c>
      <c r="I82" s="253">
        <f>SUM(E82,G82)</f>
        <v>184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636</v>
      </c>
      <c r="G83" s="283">
        <f>G82</f>
        <v>184</v>
      </c>
      <c r="H83" s="253">
        <f t="shared" si="1"/>
        <v>636</v>
      </c>
      <c r="I83" s="253">
        <f>SUM(E83,G83)</f>
        <v>184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52</v>
      </c>
      <c r="G84" s="334"/>
      <c r="H84" s="285">
        <f t="shared" si="1"/>
        <v>52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2</v>
      </c>
      <c r="G85" s="332"/>
      <c r="H85" s="286">
        <f t="shared" si="1"/>
        <v>2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50</v>
      </c>
      <c r="G86" s="335"/>
      <c r="H86" s="286">
        <f t="shared" si="1"/>
        <v>50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160</v>
      </c>
      <c r="G87" s="287">
        <f>SUM(G88,G91,G94)</f>
        <v>160</v>
      </c>
      <c r="H87" s="258">
        <f t="shared" si="1"/>
        <v>160</v>
      </c>
      <c r="I87" s="273">
        <f t="shared" ref="I87:I96" si="2">SUM(E87,G87)</f>
        <v>160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91</v>
      </c>
      <c r="G88" s="288">
        <f>SUM(G89,G90)</f>
        <v>91</v>
      </c>
      <c r="H88" s="289">
        <f t="shared" si="1"/>
        <v>91</v>
      </c>
      <c r="I88" s="289">
        <f t="shared" si="2"/>
        <v>91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19</v>
      </c>
      <c r="G89" s="281">
        <v>19</v>
      </c>
      <c r="H89" s="291">
        <f t="shared" si="1"/>
        <v>19</v>
      </c>
      <c r="I89" s="291">
        <f t="shared" si="2"/>
        <v>19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72</v>
      </c>
      <c r="G90" s="281">
        <v>72</v>
      </c>
      <c r="H90" s="291">
        <f t="shared" si="1"/>
        <v>72</v>
      </c>
      <c r="I90" s="291">
        <f t="shared" si="2"/>
        <v>72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69</v>
      </c>
      <c r="G91" s="288">
        <f>SUM(G92,G93)</f>
        <v>69</v>
      </c>
      <c r="H91" s="289">
        <f t="shared" si="1"/>
        <v>69</v>
      </c>
      <c r="I91" s="289">
        <f t="shared" si="2"/>
        <v>69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11</v>
      </c>
      <c r="G92" s="281">
        <v>11</v>
      </c>
      <c r="H92" s="291">
        <f t="shared" si="1"/>
        <v>11</v>
      </c>
      <c r="I92" s="291">
        <f t="shared" si="2"/>
        <v>11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58</v>
      </c>
      <c r="G93" s="281">
        <v>58</v>
      </c>
      <c r="H93" s="291">
        <f t="shared" si="1"/>
        <v>58</v>
      </c>
      <c r="I93" s="291">
        <f t="shared" si="2"/>
        <v>58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54</v>
      </c>
      <c r="G97" s="333"/>
      <c r="H97" s="293">
        <f t="shared" si="3"/>
        <v>54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2</v>
      </c>
      <c r="G98" s="332"/>
      <c r="H98" s="286">
        <f t="shared" si="3"/>
        <v>2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52</v>
      </c>
      <c r="G99" s="332"/>
      <c r="H99" s="286">
        <f t="shared" si="3"/>
        <v>52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24</v>
      </c>
      <c r="G100" s="287">
        <f>SUM(G101:G102)</f>
        <v>24</v>
      </c>
      <c r="H100" s="293">
        <f t="shared" si="3"/>
        <v>24</v>
      </c>
      <c r="I100" s="289">
        <f>SUM(E100,G100)</f>
        <v>24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15</v>
      </c>
      <c r="G101" s="281">
        <v>15</v>
      </c>
      <c r="H101" s="286">
        <f t="shared" si="3"/>
        <v>15</v>
      </c>
      <c r="I101" s="291">
        <f>SUM(E101,G101)</f>
        <v>15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9</v>
      </c>
      <c r="G102" s="281">
        <v>9</v>
      </c>
      <c r="H102" s="286">
        <f t="shared" si="3"/>
        <v>9</v>
      </c>
      <c r="I102" s="291">
        <f>SUM(E102,G102)</f>
        <v>9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43</v>
      </c>
      <c r="G103" s="324"/>
      <c r="H103" s="286">
        <f t="shared" si="3"/>
        <v>43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32</v>
      </c>
      <c r="G104" s="324"/>
      <c r="H104" s="286">
        <f t="shared" si="3"/>
        <v>32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11</v>
      </c>
      <c r="G105" s="324"/>
      <c r="H105" s="286">
        <f t="shared" si="3"/>
        <v>11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1</v>
      </c>
      <c r="G106" s="324"/>
      <c r="H106" s="286">
        <f t="shared" si="3"/>
        <v>1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1</v>
      </c>
      <c r="G108" s="324"/>
      <c r="H108" s="286">
        <f t="shared" si="3"/>
        <v>1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1</v>
      </c>
      <c r="G109" s="324"/>
      <c r="H109" s="286">
        <f t="shared" si="3"/>
        <v>1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1</v>
      </c>
      <c r="G110" s="324"/>
      <c r="H110" s="286">
        <f t="shared" si="3"/>
        <v>1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1</v>
      </c>
      <c r="G112" s="324"/>
      <c r="H112" s="286">
        <f t="shared" si="3"/>
        <v>1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1</v>
      </c>
      <c r="G114" s="324"/>
      <c r="H114" s="286">
        <f t="shared" si="3"/>
        <v>1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98</v>
      </c>
      <c r="G121" s="324"/>
      <c r="H121" s="286">
        <f t="shared" si="3"/>
        <v>98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53</v>
      </c>
      <c r="G122" s="324"/>
      <c r="H122" s="286">
        <f t="shared" si="3"/>
        <v>53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45</v>
      </c>
      <c r="G123" s="324"/>
      <c r="H123" s="286">
        <f t="shared" si="3"/>
        <v>45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3</v>
      </c>
      <c r="G127" s="324"/>
      <c r="H127" s="286">
        <f t="shared" si="3"/>
        <v>3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3</v>
      </c>
      <c r="G134" s="322"/>
      <c r="H134" s="286">
        <f t="shared" si="4"/>
        <v>3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3</v>
      </c>
      <c r="G136" s="323"/>
      <c r="H136" s="286">
        <f t="shared" si="4"/>
        <v>3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198</v>
      </c>
      <c r="G137" s="324"/>
      <c r="H137" s="286">
        <f t="shared" si="4"/>
        <v>198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48</v>
      </c>
      <c r="G138" s="324"/>
      <c r="H138" s="286">
        <f t="shared" si="4"/>
        <v>48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150</v>
      </c>
      <c r="G139" s="324"/>
      <c r="H139" s="286">
        <f t="shared" si="4"/>
        <v>150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104</v>
      </c>
      <c r="G140" s="325"/>
      <c r="H140" s="263">
        <f t="shared" si="4"/>
        <v>104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29</v>
      </c>
      <c r="G141" s="325"/>
      <c r="H141" s="263">
        <f t="shared" si="4"/>
        <v>29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7</v>
      </c>
      <c r="G142" s="325"/>
      <c r="H142" s="263">
        <f t="shared" si="4"/>
        <v>7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173</v>
      </c>
      <c r="G143" s="325"/>
      <c r="H143" s="263">
        <f t="shared" si="4"/>
        <v>173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19</v>
      </c>
      <c r="G144" s="325"/>
      <c r="H144" s="263">
        <f t="shared" si="4"/>
        <v>19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116</v>
      </c>
      <c r="G145" s="325"/>
      <c r="H145" s="263">
        <f t="shared" si="4"/>
        <v>116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318</v>
      </c>
      <c r="G146" s="326"/>
      <c r="H146" s="253">
        <f t="shared" si="4"/>
        <v>318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307</v>
      </c>
      <c r="G147" s="325"/>
      <c r="H147" s="263">
        <f t="shared" si="4"/>
        <v>307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10</v>
      </c>
      <c r="G149" s="325"/>
      <c r="H149" s="263">
        <f t="shared" si="4"/>
        <v>10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1</v>
      </c>
      <c r="G150" s="325"/>
      <c r="H150" s="263">
        <f t="shared" si="4"/>
        <v>1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4</v>
      </c>
      <c r="G151" s="264"/>
      <c r="H151" s="253">
        <f t="shared" si="4"/>
        <v>4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2</v>
      </c>
      <c r="G152" s="252"/>
      <c r="H152" s="263">
        <f t="shared" si="4"/>
        <v>2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2</v>
      </c>
      <c r="G153" s="252"/>
      <c r="H153" s="263">
        <f t="shared" si="4"/>
        <v>2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305</v>
      </c>
      <c r="G155" s="264"/>
      <c r="H155" s="253">
        <f t="shared" si="4"/>
        <v>305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52</v>
      </c>
      <c r="G156" s="252"/>
      <c r="H156" s="263">
        <f t="shared" si="4"/>
        <v>52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98</v>
      </c>
      <c r="G157" s="252"/>
      <c r="H157" s="263">
        <f t="shared" si="4"/>
        <v>98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14</v>
      </c>
      <c r="G158" s="252"/>
      <c r="H158" s="263">
        <f t="shared" si="4"/>
        <v>14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4</v>
      </c>
      <c r="G161" s="252"/>
      <c r="H161" s="263">
        <f t="shared" si="5"/>
        <v>4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1</v>
      </c>
      <c r="G162" s="252"/>
      <c r="H162" s="263">
        <f t="shared" si="5"/>
        <v>1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26</v>
      </c>
      <c r="G163" s="252"/>
      <c r="H163" s="263">
        <f t="shared" si="5"/>
        <v>26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110</v>
      </c>
      <c r="G165" s="252"/>
      <c r="H165" s="263">
        <f t="shared" si="5"/>
        <v>110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E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E00-000004000000}">
      <formula1>D31</formula1>
    </dataValidation>
    <dataValidation type="custom" allowBlank="1" showInputMessage="1" showErrorMessage="1" errorTitle="Formula" error="Esta campo no es modificable" sqref="D26" xr:uid="{00000000-0002-0000-1E00-000005000000}">
      <formula1>F31</formula1>
    </dataValidation>
    <dataValidation type="custom" allowBlank="1" showInputMessage="1" showErrorMessage="1" errorTitle="Formula" error="Esta campo no es modificable" sqref="H25" xr:uid="{00000000-0002-0000-1E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E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E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285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7</v>
      </c>
      <c r="G31" s="248">
        <f>G82</f>
        <v>1</v>
      </c>
      <c r="H31" s="248">
        <f>SUM(D31,F31)</f>
        <v>7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1</v>
      </c>
      <c r="H82" s="253">
        <f t="shared" si="1"/>
        <v>3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1</v>
      </c>
      <c r="H83" s="253">
        <f t="shared" si="1"/>
        <v>1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1F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F00-000004000000}">
      <formula1>D31</formula1>
    </dataValidation>
    <dataValidation type="custom" allowBlank="1" showInputMessage="1" showErrorMessage="1" errorTitle="Formula" error="Esta campo no es modificable" sqref="D26" xr:uid="{00000000-0002-0000-1F00-000005000000}">
      <formula1>F31</formula1>
    </dataValidation>
    <dataValidation type="custom" allowBlank="1" showInputMessage="1" showErrorMessage="1" errorTitle="Formula" error="Esta campo no es modificable" sqref="H25" xr:uid="{00000000-0002-0000-1F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F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F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286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</v>
      </c>
      <c r="G31" s="248">
        <f>G82</f>
        <v>1</v>
      </c>
      <c r="H31" s="248">
        <f>SUM(D31,F31)</f>
        <v>1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1</v>
      </c>
      <c r="H82" s="253">
        <f t="shared" si="1"/>
        <v>1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1</v>
      </c>
      <c r="H83" s="253">
        <f t="shared" si="1"/>
        <v>1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0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000-000004000000}">
      <formula1>D31</formula1>
    </dataValidation>
    <dataValidation type="custom" allowBlank="1" showInputMessage="1" showErrorMessage="1" errorTitle="Formula" error="Esta campo no es modificable" sqref="D26" xr:uid="{00000000-0002-0000-2000-000005000000}">
      <formula1>F31</formula1>
    </dataValidation>
    <dataValidation type="custom" allowBlank="1" showInputMessage="1" showErrorMessage="1" errorTitle="Formula" error="Esta campo no es modificable" sqref="H25" xr:uid="{00000000-0002-0000-20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0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0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287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19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19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19</v>
      </c>
      <c r="G31" s="248">
        <f>G82</f>
        <v>1</v>
      </c>
      <c r="H31" s="248">
        <f>SUM(D31,F31)</f>
        <v>19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1</v>
      </c>
      <c r="G77" s="252"/>
      <c r="H77" s="263">
        <f t="shared" si="1"/>
        <v>1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7</v>
      </c>
      <c r="G82" s="279">
        <f>SUM(G87,G100,G131)</f>
        <v>1</v>
      </c>
      <c r="H82" s="253">
        <f t="shared" si="1"/>
        <v>7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4</v>
      </c>
      <c r="G83" s="283">
        <f>G82</f>
        <v>1</v>
      </c>
      <c r="H83" s="253">
        <f t="shared" si="1"/>
        <v>4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1</v>
      </c>
      <c r="G89" s="281">
        <v>1</v>
      </c>
      <c r="H89" s="291">
        <f t="shared" si="1"/>
        <v>1</v>
      </c>
      <c r="I89" s="291">
        <f t="shared" si="2"/>
        <v>1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5</v>
      </c>
      <c r="G146" s="326"/>
      <c r="H146" s="253">
        <f t="shared" si="4"/>
        <v>5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5</v>
      </c>
      <c r="G147" s="325"/>
      <c r="H147" s="263">
        <f t="shared" si="4"/>
        <v>5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4</v>
      </c>
      <c r="G155" s="264"/>
      <c r="H155" s="253">
        <f t="shared" si="4"/>
        <v>4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1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100-000004000000}">
      <formula1>D31</formula1>
    </dataValidation>
    <dataValidation type="custom" allowBlank="1" showInputMessage="1" showErrorMessage="1" errorTitle="Formula" error="Esta campo no es modificable" sqref="D26" xr:uid="{00000000-0002-0000-2100-000005000000}">
      <formula1>F31</formula1>
    </dataValidation>
    <dataValidation type="custom" allowBlank="1" showInputMessage="1" showErrorMessage="1" errorTitle="Formula" error="Esta campo no es modificable" sqref="H25" xr:uid="{00000000-0002-0000-21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1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1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288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0</v>
      </c>
      <c r="H31" s="248">
        <f>SUM(D31,F31)</f>
        <v>5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1</v>
      </c>
      <c r="G63" s="276"/>
      <c r="H63" s="263">
        <f t="shared" si="0"/>
        <v>1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2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200-000004000000}">
      <formula1>D31</formula1>
    </dataValidation>
    <dataValidation type="custom" allowBlank="1" showInputMessage="1" showErrorMessage="1" errorTitle="Formula" error="Esta campo no es modificable" sqref="D26" xr:uid="{00000000-0002-0000-2200-000005000000}">
      <formula1>F31</formula1>
    </dataValidation>
    <dataValidation type="custom" allowBlank="1" showInputMessage="1" showErrorMessage="1" errorTitle="Formula" error="Esta campo no es modificable" sqref="H25" xr:uid="{00000000-0002-0000-22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2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2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289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46</v>
      </c>
      <c r="G31" s="248">
        <f>G82</f>
        <v>3</v>
      </c>
      <c r="H31" s="248">
        <f>SUM(D31,F31)</f>
        <v>46</v>
      </c>
      <c r="I31" s="248">
        <f>SUM(E31,G31)</f>
        <v>3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9</v>
      </c>
      <c r="G32" s="252"/>
      <c r="H32" s="253">
        <f t="shared" ref="H32:H63" si="0">SUM(D32,F32)</f>
        <v>9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1</v>
      </c>
      <c r="G36" s="252"/>
      <c r="H36" s="263">
        <f t="shared" si="0"/>
        <v>1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7</v>
      </c>
      <c r="G45" s="267"/>
      <c r="H45" s="258">
        <f t="shared" si="0"/>
        <v>7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5</v>
      </c>
      <c r="G46" s="267"/>
      <c r="H46" s="263">
        <f t="shared" si="0"/>
        <v>5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5</v>
      </c>
      <c r="G49" s="252"/>
      <c r="H49" s="263">
        <f t="shared" si="0"/>
        <v>5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2</v>
      </c>
      <c r="G51" s="264"/>
      <c r="H51" s="263">
        <f t="shared" si="0"/>
        <v>2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2</v>
      </c>
      <c r="G54" s="264"/>
      <c r="H54" s="263">
        <f t="shared" si="0"/>
        <v>2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1</v>
      </c>
      <c r="G63" s="276"/>
      <c r="H63" s="263">
        <f t="shared" si="0"/>
        <v>1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22</v>
      </c>
      <c r="G82" s="279">
        <f>SUM(G87,G100,G131)</f>
        <v>3</v>
      </c>
      <c r="H82" s="253">
        <f t="shared" si="1"/>
        <v>22</v>
      </c>
      <c r="I82" s="253">
        <f>SUM(E82,G82)</f>
        <v>3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10</v>
      </c>
      <c r="G83" s="283">
        <f>G82</f>
        <v>3</v>
      </c>
      <c r="H83" s="253">
        <f t="shared" si="1"/>
        <v>10</v>
      </c>
      <c r="I83" s="253">
        <f>SUM(E83,G83)</f>
        <v>3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3</v>
      </c>
      <c r="G87" s="287">
        <f>SUM(G88,G91,G94)</f>
        <v>3</v>
      </c>
      <c r="H87" s="258">
        <f t="shared" si="1"/>
        <v>3</v>
      </c>
      <c r="I87" s="273">
        <f t="shared" ref="I87:I96" si="2">SUM(E87,G87)</f>
        <v>3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2</v>
      </c>
      <c r="G88" s="288">
        <f>SUM(G89,G90)</f>
        <v>2</v>
      </c>
      <c r="H88" s="289">
        <f t="shared" si="1"/>
        <v>2</v>
      </c>
      <c r="I88" s="289">
        <f t="shared" si="2"/>
        <v>2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2</v>
      </c>
      <c r="G90" s="281">
        <v>2</v>
      </c>
      <c r="H90" s="291">
        <f t="shared" si="1"/>
        <v>2</v>
      </c>
      <c r="I90" s="291">
        <f t="shared" si="2"/>
        <v>2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6</v>
      </c>
      <c r="G137" s="324"/>
      <c r="H137" s="286">
        <f t="shared" si="4"/>
        <v>6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6</v>
      </c>
      <c r="G139" s="324"/>
      <c r="H139" s="286">
        <f t="shared" si="4"/>
        <v>6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7</v>
      </c>
      <c r="G143" s="325"/>
      <c r="H143" s="263">
        <f t="shared" si="4"/>
        <v>7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3</v>
      </c>
      <c r="G144" s="325"/>
      <c r="H144" s="263">
        <f t="shared" si="4"/>
        <v>3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</v>
      </c>
      <c r="G146" s="326"/>
      <c r="H146" s="253">
        <f t="shared" si="4"/>
        <v>3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12</v>
      </c>
      <c r="G155" s="264"/>
      <c r="H155" s="253">
        <f t="shared" si="4"/>
        <v>12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7</v>
      </c>
      <c r="G157" s="252"/>
      <c r="H157" s="263">
        <f t="shared" si="4"/>
        <v>7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3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300-000004000000}">
      <formula1>D31</formula1>
    </dataValidation>
    <dataValidation type="custom" allowBlank="1" showInputMessage="1" showErrorMessage="1" errorTitle="Formula" error="Esta campo no es modificable" sqref="D26" xr:uid="{00000000-0002-0000-2300-000005000000}">
      <formula1>F31</formula1>
    </dataValidation>
    <dataValidation type="custom" allowBlank="1" showInputMessage="1" showErrorMessage="1" errorTitle="Formula" error="Esta campo no es modificable" sqref="H25" xr:uid="{00000000-0002-0000-23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3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3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290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4</v>
      </c>
      <c r="G31" s="248">
        <f>G82</f>
        <v>1</v>
      </c>
      <c r="H31" s="248">
        <f>SUM(D31,F31)</f>
        <v>4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1</v>
      </c>
      <c r="H82" s="253">
        <f t="shared" si="1"/>
        <v>2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1</v>
      </c>
      <c r="H83" s="253">
        <f t="shared" si="1"/>
        <v>1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1</v>
      </c>
      <c r="G100" s="287">
        <f>SUM(G101:G102)</f>
        <v>1</v>
      </c>
      <c r="H100" s="293">
        <f t="shared" si="3"/>
        <v>1</v>
      </c>
      <c r="I100" s="289">
        <f>SUM(E100,G100)</f>
        <v>1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1</v>
      </c>
      <c r="G101" s="281">
        <v>1</v>
      </c>
      <c r="H101" s="286">
        <f t="shared" si="3"/>
        <v>1</v>
      </c>
      <c r="I101" s="291">
        <f>SUM(E101,G101)</f>
        <v>1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4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400-000004000000}">
      <formula1>D31</formula1>
    </dataValidation>
    <dataValidation type="custom" allowBlank="1" showInputMessage="1" showErrorMessage="1" errorTitle="Formula" error="Esta campo no es modificable" sqref="D26" xr:uid="{00000000-0002-0000-2400-000005000000}">
      <formula1>F31</formula1>
    </dataValidation>
    <dataValidation type="custom" allowBlank="1" showInputMessage="1" showErrorMessage="1" errorTitle="Formula" error="Esta campo no es modificable" sqref="H25" xr:uid="{00000000-0002-0000-24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4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4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291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570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570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570</v>
      </c>
      <c r="G31" s="248">
        <f>G82</f>
        <v>51</v>
      </c>
      <c r="H31" s="248">
        <f>SUM(D31,F31)</f>
        <v>570</v>
      </c>
      <c r="I31" s="248">
        <f>SUM(E31,G31)</f>
        <v>51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64</v>
      </c>
      <c r="G32" s="252"/>
      <c r="H32" s="253">
        <f t="shared" ref="H32:H63" si="0">SUM(D32,F32)</f>
        <v>64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13</v>
      </c>
      <c r="G33" s="252"/>
      <c r="H33" s="258">
        <f t="shared" si="0"/>
        <v>13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12</v>
      </c>
      <c r="G34" s="254"/>
      <c r="H34" s="263">
        <f t="shared" si="0"/>
        <v>12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10</v>
      </c>
      <c r="G35" s="252"/>
      <c r="H35" s="263">
        <f t="shared" si="0"/>
        <v>10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1</v>
      </c>
      <c r="G36" s="252"/>
      <c r="H36" s="263">
        <f t="shared" si="0"/>
        <v>1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1</v>
      </c>
      <c r="G37" s="254"/>
      <c r="H37" s="263">
        <f t="shared" si="0"/>
        <v>1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47</v>
      </c>
      <c r="G45" s="267"/>
      <c r="H45" s="258">
        <f t="shared" si="0"/>
        <v>47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40</v>
      </c>
      <c r="G46" s="267"/>
      <c r="H46" s="263">
        <f t="shared" si="0"/>
        <v>40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6</v>
      </c>
      <c r="G47" s="252"/>
      <c r="H47" s="263">
        <f t="shared" si="0"/>
        <v>6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7</v>
      </c>
      <c r="G48" s="252"/>
      <c r="H48" s="263">
        <f t="shared" si="0"/>
        <v>7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27</v>
      </c>
      <c r="G49" s="252"/>
      <c r="H49" s="263">
        <f t="shared" si="0"/>
        <v>27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7</v>
      </c>
      <c r="G51" s="264"/>
      <c r="H51" s="263">
        <f t="shared" si="0"/>
        <v>7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7</v>
      </c>
      <c r="G54" s="264"/>
      <c r="H54" s="263">
        <f t="shared" si="0"/>
        <v>7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4</v>
      </c>
      <c r="G63" s="276"/>
      <c r="H63" s="263">
        <f t="shared" si="0"/>
        <v>4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5</v>
      </c>
      <c r="G64" s="264"/>
      <c r="H64" s="253">
        <f t="shared" ref="H64:H95" si="1">SUM(D64,F64)</f>
        <v>5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5</v>
      </c>
      <c r="G73" s="252"/>
      <c r="H73" s="263">
        <f t="shared" si="1"/>
        <v>5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20</v>
      </c>
      <c r="G74" s="264"/>
      <c r="H74" s="253">
        <f t="shared" si="1"/>
        <v>20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8</v>
      </c>
      <c r="G75" s="252"/>
      <c r="H75" s="263">
        <f t="shared" si="1"/>
        <v>8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2</v>
      </c>
      <c r="G76" s="252"/>
      <c r="H76" s="263">
        <f t="shared" si="1"/>
        <v>2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7</v>
      </c>
      <c r="G78" s="252"/>
      <c r="H78" s="263">
        <f t="shared" si="1"/>
        <v>7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3</v>
      </c>
      <c r="G81" s="252"/>
      <c r="H81" s="263">
        <f t="shared" si="1"/>
        <v>3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286</v>
      </c>
      <c r="G82" s="279">
        <f>SUM(G87,G100,G131)</f>
        <v>51</v>
      </c>
      <c r="H82" s="253">
        <f t="shared" si="1"/>
        <v>286</v>
      </c>
      <c r="I82" s="253">
        <f>SUM(E82,G82)</f>
        <v>51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205</v>
      </c>
      <c r="G83" s="283">
        <f>G82</f>
        <v>51</v>
      </c>
      <c r="H83" s="253">
        <f t="shared" si="1"/>
        <v>205</v>
      </c>
      <c r="I83" s="253">
        <f>SUM(E83,G83)</f>
        <v>51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10</v>
      </c>
      <c r="G84" s="334"/>
      <c r="H84" s="285">
        <f t="shared" si="1"/>
        <v>10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10</v>
      </c>
      <c r="G86" s="335"/>
      <c r="H86" s="286">
        <f t="shared" si="1"/>
        <v>10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48</v>
      </c>
      <c r="G87" s="287">
        <f>SUM(G88,G91,G94)</f>
        <v>48</v>
      </c>
      <c r="H87" s="258">
        <f t="shared" si="1"/>
        <v>48</v>
      </c>
      <c r="I87" s="273">
        <f t="shared" ref="I87:I96" si="2">SUM(E87,G87)</f>
        <v>48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24</v>
      </c>
      <c r="G88" s="288">
        <f>SUM(G89,G90)</f>
        <v>24</v>
      </c>
      <c r="H88" s="289">
        <f t="shared" si="1"/>
        <v>24</v>
      </c>
      <c r="I88" s="289">
        <f t="shared" si="2"/>
        <v>24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6</v>
      </c>
      <c r="G89" s="281">
        <v>6</v>
      </c>
      <c r="H89" s="291">
        <f t="shared" si="1"/>
        <v>6</v>
      </c>
      <c r="I89" s="291">
        <f t="shared" si="2"/>
        <v>6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18</v>
      </c>
      <c r="G90" s="281">
        <v>18</v>
      </c>
      <c r="H90" s="291">
        <f t="shared" si="1"/>
        <v>18</v>
      </c>
      <c r="I90" s="291">
        <f t="shared" si="2"/>
        <v>18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24</v>
      </c>
      <c r="G91" s="288">
        <f>SUM(G92,G93)</f>
        <v>24</v>
      </c>
      <c r="H91" s="289">
        <f t="shared" si="1"/>
        <v>24</v>
      </c>
      <c r="I91" s="289">
        <f t="shared" si="2"/>
        <v>24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4</v>
      </c>
      <c r="G92" s="281">
        <v>4</v>
      </c>
      <c r="H92" s="291">
        <f t="shared" si="1"/>
        <v>4</v>
      </c>
      <c r="I92" s="291">
        <f t="shared" si="2"/>
        <v>4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20</v>
      </c>
      <c r="G93" s="281">
        <v>20</v>
      </c>
      <c r="H93" s="291">
        <f t="shared" si="1"/>
        <v>20</v>
      </c>
      <c r="I93" s="291">
        <f t="shared" si="2"/>
        <v>20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19</v>
      </c>
      <c r="G97" s="333"/>
      <c r="H97" s="293">
        <f t="shared" si="3"/>
        <v>19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4</v>
      </c>
      <c r="G98" s="332"/>
      <c r="H98" s="286">
        <f t="shared" si="3"/>
        <v>4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15</v>
      </c>
      <c r="G99" s="332"/>
      <c r="H99" s="286">
        <f t="shared" si="3"/>
        <v>15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3</v>
      </c>
      <c r="G100" s="287">
        <f>SUM(G101:G102)</f>
        <v>3</v>
      </c>
      <c r="H100" s="293">
        <f t="shared" si="3"/>
        <v>3</v>
      </c>
      <c r="I100" s="289">
        <f>SUM(E100,G100)</f>
        <v>3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1</v>
      </c>
      <c r="G101" s="281">
        <v>1</v>
      </c>
      <c r="H101" s="286">
        <f t="shared" si="3"/>
        <v>1</v>
      </c>
      <c r="I101" s="291">
        <f>SUM(E101,G101)</f>
        <v>1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2</v>
      </c>
      <c r="G102" s="281">
        <v>2</v>
      </c>
      <c r="H102" s="286">
        <f t="shared" si="3"/>
        <v>2</v>
      </c>
      <c r="I102" s="291">
        <f>SUM(E102,G102)</f>
        <v>2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25</v>
      </c>
      <c r="G103" s="324"/>
      <c r="H103" s="286">
        <f t="shared" si="3"/>
        <v>25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22</v>
      </c>
      <c r="G104" s="324"/>
      <c r="H104" s="286">
        <f t="shared" si="3"/>
        <v>22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3</v>
      </c>
      <c r="G105" s="324"/>
      <c r="H105" s="286">
        <f t="shared" si="3"/>
        <v>3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2</v>
      </c>
      <c r="G109" s="324"/>
      <c r="H109" s="286">
        <f t="shared" si="3"/>
        <v>2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2</v>
      </c>
      <c r="G110" s="324"/>
      <c r="H110" s="286">
        <f t="shared" si="3"/>
        <v>2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1</v>
      </c>
      <c r="G112" s="324"/>
      <c r="H112" s="286">
        <f t="shared" si="3"/>
        <v>1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1</v>
      </c>
      <c r="G113" s="324"/>
      <c r="H113" s="286">
        <f t="shared" si="3"/>
        <v>1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38</v>
      </c>
      <c r="G121" s="324"/>
      <c r="H121" s="286">
        <f t="shared" si="3"/>
        <v>38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19</v>
      </c>
      <c r="G122" s="324"/>
      <c r="H122" s="286">
        <f t="shared" si="3"/>
        <v>19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19</v>
      </c>
      <c r="G123" s="324"/>
      <c r="H123" s="286">
        <f t="shared" si="3"/>
        <v>19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59</v>
      </c>
      <c r="G137" s="324"/>
      <c r="H137" s="286">
        <f t="shared" si="4"/>
        <v>59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8</v>
      </c>
      <c r="G138" s="324"/>
      <c r="H138" s="286">
        <f t="shared" si="4"/>
        <v>8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51</v>
      </c>
      <c r="G139" s="324"/>
      <c r="H139" s="286">
        <f t="shared" si="4"/>
        <v>51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17</v>
      </c>
      <c r="G140" s="325"/>
      <c r="H140" s="263">
        <f t="shared" si="4"/>
        <v>17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8</v>
      </c>
      <c r="G141" s="325"/>
      <c r="H141" s="263">
        <f t="shared" si="4"/>
        <v>8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1</v>
      </c>
      <c r="G142" s="325"/>
      <c r="H142" s="263">
        <f t="shared" si="4"/>
        <v>1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29</v>
      </c>
      <c r="G143" s="325"/>
      <c r="H143" s="263">
        <f t="shared" si="4"/>
        <v>29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2</v>
      </c>
      <c r="G144" s="325"/>
      <c r="H144" s="263">
        <f t="shared" si="4"/>
        <v>2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24</v>
      </c>
      <c r="G145" s="325"/>
      <c r="H145" s="263">
        <f t="shared" si="4"/>
        <v>24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115</v>
      </c>
      <c r="G146" s="326"/>
      <c r="H146" s="253">
        <f t="shared" si="4"/>
        <v>115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113</v>
      </c>
      <c r="G147" s="325"/>
      <c r="H147" s="263">
        <f t="shared" si="4"/>
        <v>113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2</v>
      </c>
      <c r="G149" s="325"/>
      <c r="H149" s="263">
        <f t="shared" si="4"/>
        <v>2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80</v>
      </c>
      <c r="G155" s="264"/>
      <c r="H155" s="253">
        <f t="shared" si="4"/>
        <v>80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22</v>
      </c>
      <c r="G156" s="252"/>
      <c r="H156" s="263">
        <f t="shared" si="4"/>
        <v>22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19</v>
      </c>
      <c r="G157" s="252"/>
      <c r="H157" s="263">
        <f t="shared" si="4"/>
        <v>19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7</v>
      </c>
      <c r="G163" s="252"/>
      <c r="H163" s="263">
        <f t="shared" si="5"/>
        <v>7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31</v>
      </c>
      <c r="G165" s="252"/>
      <c r="H165" s="263">
        <f t="shared" si="5"/>
        <v>31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5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500-000004000000}">
      <formula1>D31</formula1>
    </dataValidation>
    <dataValidation type="custom" allowBlank="1" showInputMessage="1" showErrorMessage="1" errorTitle="Formula" error="Esta campo no es modificable" sqref="D26" xr:uid="{00000000-0002-0000-2500-000005000000}">
      <formula1>F31</formula1>
    </dataValidation>
    <dataValidation type="custom" allowBlank="1" showInputMessage="1" showErrorMessage="1" errorTitle="Formula" error="Esta campo no es modificable" sqref="H25" xr:uid="{00000000-0002-0000-25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5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5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292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13</v>
      </c>
      <c r="G31" s="248">
        <f>G82</f>
        <v>0</v>
      </c>
      <c r="H31" s="248">
        <f>SUM(D31,F31)</f>
        <v>13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4</v>
      </c>
      <c r="G82" s="279">
        <f>SUM(G87,G100,G131)</f>
        <v>0</v>
      </c>
      <c r="H82" s="253">
        <f t="shared" si="1"/>
        <v>4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5</v>
      </c>
      <c r="G155" s="264"/>
      <c r="H155" s="253">
        <f t="shared" si="4"/>
        <v>5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6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600-000004000000}">
      <formula1>D31</formula1>
    </dataValidation>
    <dataValidation type="custom" allowBlank="1" showInputMessage="1" showErrorMessage="1" errorTitle="Formula" error="Esta campo no es modificable" sqref="D26" xr:uid="{00000000-0002-0000-2600-000005000000}">
      <formula1>F31</formula1>
    </dataValidation>
    <dataValidation type="custom" allowBlank="1" showInputMessage="1" showErrorMessage="1" errorTitle="Formula" error="Esta campo no es modificable" sqref="H25" xr:uid="{00000000-0002-0000-26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6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6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293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97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97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97</v>
      </c>
      <c r="G31" s="248">
        <f>G82</f>
        <v>1</v>
      </c>
      <c r="H31" s="248">
        <f>SUM(D31,F31)</f>
        <v>97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17</v>
      </c>
      <c r="G32" s="252"/>
      <c r="H32" s="253">
        <f t="shared" ref="H32:H63" si="0">SUM(D32,F32)</f>
        <v>17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17</v>
      </c>
      <c r="G45" s="267"/>
      <c r="H45" s="258">
        <f t="shared" si="0"/>
        <v>17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15</v>
      </c>
      <c r="G46" s="267"/>
      <c r="H46" s="263">
        <f t="shared" si="0"/>
        <v>15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15</v>
      </c>
      <c r="G49" s="252"/>
      <c r="H49" s="263">
        <f t="shared" si="0"/>
        <v>15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2</v>
      </c>
      <c r="G51" s="264"/>
      <c r="H51" s="263">
        <f t="shared" si="0"/>
        <v>2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2</v>
      </c>
      <c r="G54" s="264"/>
      <c r="H54" s="263">
        <f t="shared" si="0"/>
        <v>2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3</v>
      </c>
      <c r="G64" s="264"/>
      <c r="H64" s="253">
        <f t="shared" ref="H64:H95" si="1">SUM(D64,F64)</f>
        <v>3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3</v>
      </c>
      <c r="G73" s="252"/>
      <c r="H73" s="263">
        <f t="shared" si="1"/>
        <v>3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4</v>
      </c>
      <c r="G74" s="264"/>
      <c r="H74" s="253">
        <f t="shared" si="1"/>
        <v>4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2</v>
      </c>
      <c r="G76" s="252"/>
      <c r="H76" s="263">
        <f t="shared" si="1"/>
        <v>2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16</v>
      </c>
      <c r="G82" s="279">
        <f>SUM(G87,G100,G131)</f>
        <v>1</v>
      </c>
      <c r="H82" s="253">
        <f t="shared" si="1"/>
        <v>16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6</v>
      </c>
      <c r="G83" s="283">
        <f>G82</f>
        <v>1</v>
      </c>
      <c r="H83" s="253">
        <f t="shared" si="1"/>
        <v>6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1</v>
      </c>
      <c r="G112" s="324"/>
      <c r="H112" s="286">
        <f t="shared" si="3"/>
        <v>1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1</v>
      </c>
      <c r="G114" s="324"/>
      <c r="H114" s="286">
        <f t="shared" si="3"/>
        <v>1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1</v>
      </c>
      <c r="G121" s="324"/>
      <c r="H121" s="286">
        <f t="shared" si="3"/>
        <v>1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1</v>
      </c>
      <c r="G123" s="324"/>
      <c r="H123" s="286">
        <f t="shared" si="3"/>
        <v>1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3</v>
      </c>
      <c r="G137" s="324"/>
      <c r="H137" s="286">
        <f t="shared" si="4"/>
        <v>3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3</v>
      </c>
      <c r="G139" s="324"/>
      <c r="H139" s="286">
        <f t="shared" si="4"/>
        <v>3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3</v>
      </c>
      <c r="G140" s="325"/>
      <c r="H140" s="263">
        <f t="shared" si="4"/>
        <v>3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4</v>
      </c>
      <c r="G143" s="325"/>
      <c r="H143" s="263">
        <f t="shared" si="4"/>
        <v>4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2</v>
      </c>
      <c r="G145" s="325"/>
      <c r="H145" s="263">
        <f t="shared" si="4"/>
        <v>2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28</v>
      </c>
      <c r="G146" s="326"/>
      <c r="H146" s="253">
        <f t="shared" si="4"/>
        <v>28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27</v>
      </c>
      <c r="G147" s="325"/>
      <c r="H147" s="263">
        <f t="shared" si="4"/>
        <v>27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29</v>
      </c>
      <c r="G155" s="264"/>
      <c r="H155" s="253">
        <f t="shared" si="4"/>
        <v>29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2</v>
      </c>
      <c r="G156" s="252"/>
      <c r="H156" s="263">
        <f t="shared" si="4"/>
        <v>2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10</v>
      </c>
      <c r="G157" s="252"/>
      <c r="H157" s="263">
        <f t="shared" si="4"/>
        <v>10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5</v>
      </c>
      <c r="G163" s="252"/>
      <c r="H163" s="263">
        <f t="shared" si="5"/>
        <v>5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11</v>
      </c>
      <c r="G165" s="252"/>
      <c r="H165" s="263">
        <f t="shared" si="5"/>
        <v>11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7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700-000004000000}">
      <formula1>D31</formula1>
    </dataValidation>
    <dataValidation type="custom" allowBlank="1" showInputMessage="1" showErrorMessage="1" errorTitle="Formula" error="Esta campo no es modificable" sqref="D26" xr:uid="{00000000-0002-0000-2700-000005000000}">
      <formula1>F31</formula1>
    </dataValidation>
    <dataValidation type="custom" allowBlank="1" showInputMessage="1" showErrorMessage="1" errorTitle="Formula" error="Esta campo no es modificable" sqref="H25" xr:uid="{00000000-0002-0000-27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7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7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294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3</v>
      </c>
      <c r="G31" s="248">
        <f>G82</f>
        <v>0</v>
      </c>
      <c r="H31" s="248">
        <f>SUM(D31,F31)</f>
        <v>3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1</v>
      </c>
      <c r="G121" s="324"/>
      <c r="H121" s="286">
        <f t="shared" si="3"/>
        <v>1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1</v>
      </c>
      <c r="G122" s="324"/>
      <c r="H122" s="286">
        <f t="shared" si="3"/>
        <v>1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8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800-000004000000}">
      <formula1>D31</formula1>
    </dataValidation>
    <dataValidation type="custom" allowBlank="1" showInputMessage="1" showErrorMessage="1" errorTitle="Formula" error="Esta campo no es modificable" sqref="D26" xr:uid="{00000000-0002-0000-2800-000005000000}">
      <formula1>F31</formula1>
    </dataValidation>
    <dataValidation type="custom" allowBlank="1" showInputMessage="1" showErrorMessage="1" errorTitle="Formula" error="Esta campo no es modificable" sqref="H25" xr:uid="{00000000-0002-0000-28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8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8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295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16</v>
      </c>
      <c r="G31" s="248">
        <f>G82</f>
        <v>0</v>
      </c>
      <c r="H31" s="248">
        <f>SUM(D31,F31)</f>
        <v>16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11</v>
      </c>
      <c r="G155" s="264"/>
      <c r="H155" s="253">
        <f t="shared" si="4"/>
        <v>11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8</v>
      </c>
      <c r="G157" s="252"/>
      <c r="H157" s="263">
        <f t="shared" si="4"/>
        <v>8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9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900-000004000000}">
      <formula1>D31</formula1>
    </dataValidation>
    <dataValidation type="custom" allowBlank="1" showInputMessage="1" showErrorMessage="1" errorTitle="Formula" error="Esta campo no es modificable" sqref="D26" xr:uid="{00000000-0002-0000-2900-000005000000}">
      <formula1>F31</formula1>
    </dataValidation>
    <dataValidation type="custom" allowBlank="1" showInputMessage="1" showErrorMessage="1" errorTitle="Formula" error="Esta campo no es modificable" sqref="H25" xr:uid="{00000000-0002-0000-29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9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9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296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39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39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39</v>
      </c>
      <c r="G31" s="248">
        <f>G82</f>
        <v>1</v>
      </c>
      <c r="H31" s="248">
        <f>SUM(D31,F31)</f>
        <v>39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4</v>
      </c>
      <c r="G32" s="252"/>
      <c r="H32" s="253">
        <f t="shared" ref="H32:H63" si="0">SUM(D32,F32)</f>
        <v>4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</v>
      </c>
      <c r="G46" s="267"/>
      <c r="H46" s="263">
        <f t="shared" si="0"/>
        <v>3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3</v>
      </c>
      <c r="G49" s="252"/>
      <c r="H49" s="263">
        <f t="shared" si="0"/>
        <v>3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4</v>
      </c>
      <c r="G74" s="264"/>
      <c r="H74" s="253">
        <f t="shared" si="1"/>
        <v>4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3</v>
      </c>
      <c r="G75" s="252"/>
      <c r="H75" s="263">
        <f t="shared" si="1"/>
        <v>3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15</v>
      </c>
      <c r="G82" s="279">
        <f>SUM(G87,G100,G131)</f>
        <v>1</v>
      </c>
      <c r="H82" s="253">
        <f t="shared" si="1"/>
        <v>15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9</v>
      </c>
      <c r="G83" s="283">
        <f>G82</f>
        <v>1</v>
      </c>
      <c r="H83" s="253">
        <f t="shared" si="1"/>
        <v>9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3</v>
      </c>
      <c r="G84" s="334"/>
      <c r="H84" s="285">
        <f t="shared" si="1"/>
        <v>3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3</v>
      </c>
      <c r="G86" s="335"/>
      <c r="H86" s="286">
        <f t="shared" si="1"/>
        <v>3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2</v>
      </c>
      <c r="G124" s="324"/>
      <c r="H124" s="286">
        <f t="shared" si="3"/>
        <v>2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2</v>
      </c>
      <c r="G126" s="324"/>
      <c r="H126" s="286">
        <f t="shared" si="3"/>
        <v>2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3</v>
      </c>
      <c r="G137" s="324"/>
      <c r="H137" s="286">
        <f t="shared" si="4"/>
        <v>3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3</v>
      </c>
      <c r="G139" s="324"/>
      <c r="H139" s="286">
        <f t="shared" si="4"/>
        <v>3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3</v>
      </c>
      <c r="G141" s="325"/>
      <c r="H141" s="263">
        <f t="shared" si="4"/>
        <v>3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8</v>
      </c>
      <c r="G146" s="326"/>
      <c r="H146" s="253">
        <f t="shared" si="4"/>
        <v>8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8</v>
      </c>
      <c r="G147" s="325"/>
      <c r="H147" s="263">
        <f t="shared" si="4"/>
        <v>8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8</v>
      </c>
      <c r="G155" s="264"/>
      <c r="H155" s="253">
        <f t="shared" si="4"/>
        <v>8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4</v>
      </c>
      <c r="G156" s="252"/>
      <c r="H156" s="263">
        <f t="shared" si="4"/>
        <v>4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1</v>
      </c>
      <c r="G162" s="252"/>
      <c r="H162" s="263">
        <f t="shared" si="5"/>
        <v>1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A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A00-000004000000}">
      <formula1>D31</formula1>
    </dataValidation>
    <dataValidation type="custom" allowBlank="1" showInputMessage="1" showErrorMessage="1" errorTitle="Formula" error="Esta campo no es modificable" sqref="D26" xr:uid="{00000000-0002-0000-2A00-000005000000}">
      <formula1>F31</formula1>
    </dataValidation>
    <dataValidation type="custom" allowBlank="1" showInputMessage="1" showErrorMessage="1" errorTitle="Formula" error="Esta campo no es modificable" sqref="H25" xr:uid="{00000000-0002-0000-2A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A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A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297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10</v>
      </c>
      <c r="G31" s="248">
        <f>G82</f>
        <v>0</v>
      </c>
      <c r="H31" s="248">
        <f>SUM(D31,F31)</f>
        <v>10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</v>
      </c>
      <c r="G46" s="267"/>
      <c r="H46" s="263">
        <f t="shared" si="0"/>
        <v>3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3</v>
      </c>
      <c r="G49" s="252"/>
      <c r="H49" s="263">
        <f t="shared" si="0"/>
        <v>3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0</v>
      </c>
      <c r="H83" s="253">
        <f t="shared" si="1"/>
        <v>2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</v>
      </c>
      <c r="G146" s="326"/>
      <c r="H146" s="253">
        <f t="shared" si="4"/>
        <v>3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B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B00-000004000000}">
      <formula1>D31</formula1>
    </dataValidation>
    <dataValidation type="custom" allowBlank="1" showInputMessage="1" showErrorMessage="1" errorTitle="Formula" error="Esta campo no es modificable" sqref="D26" xr:uid="{00000000-0002-0000-2B00-000005000000}">
      <formula1>F31</formula1>
    </dataValidation>
    <dataValidation type="custom" allowBlank="1" showInputMessage="1" showErrorMessage="1" errorTitle="Formula" error="Esta campo no es modificable" sqref="H25" xr:uid="{00000000-0002-0000-2B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B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B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298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6</v>
      </c>
      <c r="G31" s="248">
        <f>G82</f>
        <v>0</v>
      </c>
      <c r="H31" s="248">
        <f>SUM(D31,F31)</f>
        <v>6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1</v>
      </c>
      <c r="G65" s="252"/>
      <c r="H65" s="263">
        <f t="shared" si="1"/>
        <v>1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1</v>
      </c>
      <c r="G66" s="252"/>
      <c r="H66" s="263">
        <f t="shared" si="1"/>
        <v>1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C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C00-000004000000}">
      <formula1>D31</formula1>
    </dataValidation>
    <dataValidation type="custom" allowBlank="1" showInputMessage="1" showErrorMessage="1" errorTitle="Formula" error="Esta campo no es modificable" sqref="D26" xr:uid="{00000000-0002-0000-2C00-000005000000}">
      <formula1>F31</formula1>
    </dataValidation>
    <dataValidation type="custom" allowBlank="1" showInputMessage="1" showErrorMessage="1" errorTitle="Formula" error="Esta campo no es modificable" sqref="H25" xr:uid="{00000000-0002-0000-2C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C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C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299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14</v>
      </c>
      <c r="G31" s="248">
        <f>G82</f>
        <v>0</v>
      </c>
      <c r="H31" s="248">
        <f>SUM(D31,F31)</f>
        <v>14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1</v>
      </c>
      <c r="G77" s="252"/>
      <c r="H77" s="263">
        <f t="shared" si="1"/>
        <v>1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</v>
      </c>
      <c r="G82" s="279">
        <f>SUM(G87,G100,G131)</f>
        <v>0</v>
      </c>
      <c r="H82" s="253">
        <f t="shared" si="1"/>
        <v>5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4</v>
      </c>
      <c r="G83" s="283">
        <f>G82</f>
        <v>0</v>
      </c>
      <c r="H83" s="253">
        <f t="shared" si="1"/>
        <v>4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1</v>
      </c>
      <c r="G128" s="324"/>
      <c r="H128" s="286">
        <f t="shared" ref="H128:H159" si="4">SUM(D128,F128)</f>
        <v>1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1</v>
      </c>
      <c r="G130" s="324"/>
      <c r="H130" s="286">
        <f t="shared" si="4"/>
        <v>1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2</v>
      </c>
      <c r="G138" s="324"/>
      <c r="H138" s="286">
        <f t="shared" si="4"/>
        <v>2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D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D00-000004000000}">
      <formula1>D31</formula1>
    </dataValidation>
    <dataValidation type="custom" allowBlank="1" showInputMessage="1" showErrorMessage="1" errorTitle="Formula" error="Esta campo no es modificable" sqref="D26" xr:uid="{00000000-0002-0000-2D00-000005000000}">
      <formula1>F31</formula1>
    </dataValidation>
    <dataValidation type="custom" allowBlank="1" showInputMessage="1" showErrorMessage="1" errorTitle="Formula" error="Esta campo no es modificable" sqref="H25" xr:uid="{00000000-0002-0000-2D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D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D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300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0</v>
      </c>
      <c r="H31" s="248">
        <f>SUM(D31,F31)</f>
        <v>5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</v>
      </c>
      <c r="G146" s="326"/>
      <c r="H146" s="253">
        <f t="shared" si="4"/>
        <v>3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E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E00-000004000000}">
      <formula1>D31</formula1>
    </dataValidation>
    <dataValidation type="custom" allowBlank="1" showInputMessage="1" showErrorMessage="1" errorTitle="Formula" error="Esta campo no es modificable" sqref="D26" xr:uid="{00000000-0002-0000-2E00-000005000000}">
      <formula1>F31</formula1>
    </dataValidation>
    <dataValidation type="custom" allowBlank="1" showInputMessage="1" showErrorMessage="1" errorTitle="Formula" error="Esta campo no es modificable" sqref="H25" xr:uid="{00000000-0002-0000-2E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E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E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301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9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9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9</v>
      </c>
      <c r="G31" s="248">
        <f>G82</f>
        <v>1</v>
      </c>
      <c r="H31" s="248">
        <f>SUM(D31,F31)</f>
        <v>9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1</v>
      </c>
      <c r="G37" s="254"/>
      <c r="H37" s="263">
        <f t="shared" si="0"/>
        <v>1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2</v>
      </c>
      <c r="G74" s="264"/>
      <c r="H74" s="253">
        <f t="shared" si="1"/>
        <v>2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1</v>
      </c>
      <c r="G81" s="252"/>
      <c r="H81" s="263">
        <f t="shared" si="1"/>
        <v>1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1</v>
      </c>
      <c r="H82" s="253">
        <f t="shared" si="1"/>
        <v>3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1</v>
      </c>
      <c r="H83" s="253">
        <f t="shared" si="1"/>
        <v>2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1</v>
      </c>
      <c r="G89" s="281">
        <v>1</v>
      </c>
      <c r="H89" s="291">
        <f t="shared" si="1"/>
        <v>1</v>
      </c>
      <c r="I89" s="291">
        <f t="shared" si="2"/>
        <v>1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2F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F00-000004000000}">
      <formula1>D31</formula1>
    </dataValidation>
    <dataValidation type="custom" allowBlank="1" showInputMessage="1" showErrorMessage="1" errorTitle="Formula" error="Esta campo no es modificable" sqref="D26" xr:uid="{00000000-0002-0000-2F00-000005000000}">
      <formula1>F31</formula1>
    </dataValidation>
    <dataValidation type="custom" allowBlank="1" showInputMessage="1" showErrorMessage="1" errorTitle="Formula" error="Esta campo no es modificable" sqref="H25" xr:uid="{00000000-0002-0000-2F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F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F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302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3</v>
      </c>
      <c r="G31" s="248">
        <f>G82</f>
        <v>0</v>
      </c>
      <c r="H31" s="248">
        <f>SUM(D31,F31)</f>
        <v>3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1</v>
      </c>
      <c r="G63" s="276"/>
      <c r="H63" s="263">
        <f t="shared" si="0"/>
        <v>1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0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000-000004000000}">
      <formula1>D31</formula1>
    </dataValidation>
    <dataValidation type="custom" allowBlank="1" showInputMessage="1" showErrorMessage="1" errorTitle="Formula" error="Esta campo no es modificable" sqref="D26" xr:uid="{00000000-0002-0000-3000-000005000000}">
      <formula1>F31</formula1>
    </dataValidation>
    <dataValidation type="custom" allowBlank="1" showInputMessage="1" showErrorMessage="1" errorTitle="Formula" error="Esta campo no es modificable" sqref="H25" xr:uid="{00000000-0002-0000-30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0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0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303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16</v>
      </c>
      <c r="G31" s="248">
        <f>G82</f>
        <v>0</v>
      </c>
      <c r="H31" s="248">
        <f>SUM(D31,F31)</f>
        <v>16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3</v>
      </c>
      <c r="G32" s="252"/>
      <c r="H32" s="253">
        <f t="shared" ref="H32:H63" si="0">SUM(D32,F32)</f>
        <v>3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</v>
      </c>
      <c r="G46" s="267"/>
      <c r="H46" s="263">
        <f t="shared" si="0"/>
        <v>3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3</v>
      </c>
      <c r="G49" s="252"/>
      <c r="H49" s="263">
        <f t="shared" si="0"/>
        <v>3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1</v>
      </c>
      <c r="G81" s="252"/>
      <c r="H81" s="263">
        <f t="shared" si="1"/>
        <v>1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7</v>
      </c>
      <c r="G82" s="279">
        <f>SUM(G87,G100,G131)</f>
        <v>0</v>
      </c>
      <c r="H82" s="253">
        <f t="shared" si="1"/>
        <v>7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4</v>
      </c>
      <c r="G143" s="325"/>
      <c r="H143" s="263">
        <f t="shared" si="4"/>
        <v>4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</v>
      </c>
      <c r="G146" s="326"/>
      <c r="H146" s="253">
        <f t="shared" si="4"/>
        <v>3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1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100-000004000000}">
      <formula1>D31</formula1>
    </dataValidation>
    <dataValidation type="custom" allowBlank="1" showInputMessage="1" showErrorMessage="1" errorTitle="Formula" error="Esta campo no es modificable" sqref="D26" xr:uid="{00000000-0002-0000-3100-000005000000}">
      <formula1>F31</formula1>
    </dataValidation>
    <dataValidation type="custom" allowBlank="1" showInputMessage="1" showErrorMessage="1" errorTitle="Formula" error="Esta campo no es modificable" sqref="H25" xr:uid="{00000000-0002-0000-31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1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1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304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2</v>
      </c>
      <c r="G31" s="248">
        <f>G82</f>
        <v>0</v>
      </c>
      <c r="H31" s="248">
        <f>SUM(D31,F31)</f>
        <v>2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2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200-000004000000}">
      <formula1>D31</formula1>
    </dataValidation>
    <dataValidation type="custom" allowBlank="1" showInputMessage="1" showErrorMessage="1" errorTitle="Formula" error="Esta campo no es modificable" sqref="D26" xr:uid="{00000000-0002-0000-3200-000005000000}">
      <formula1>F31</formula1>
    </dataValidation>
    <dataValidation type="custom" allowBlank="1" showInputMessage="1" showErrorMessage="1" errorTitle="Formula" error="Esta campo no es modificable" sqref="H25" xr:uid="{00000000-0002-0000-32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2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2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305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21</v>
      </c>
      <c r="G31" s="248">
        <f>G82</f>
        <v>1</v>
      </c>
      <c r="H31" s="248">
        <f>SUM(D31,F31)</f>
        <v>21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1</v>
      </c>
      <c r="G63" s="276"/>
      <c r="H63" s="263">
        <f t="shared" si="0"/>
        <v>1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2</v>
      </c>
      <c r="G64" s="264"/>
      <c r="H64" s="253">
        <f t="shared" ref="H64:H95" si="1">SUM(D64,F64)</f>
        <v>2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2</v>
      </c>
      <c r="G73" s="252"/>
      <c r="H73" s="263">
        <f t="shared" si="1"/>
        <v>2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10</v>
      </c>
      <c r="G82" s="279">
        <f>SUM(G87,G100,G131)</f>
        <v>1</v>
      </c>
      <c r="H82" s="253">
        <f t="shared" si="1"/>
        <v>10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1</v>
      </c>
      <c r="H83" s="253">
        <f t="shared" si="1"/>
        <v>3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1</v>
      </c>
      <c r="G128" s="324"/>
      <c r="H128" s="286">
        <f t="shared" ref="H128:H159" si="4">SUM(D128,F128)</f>
        <v>1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1</v>
      </c>
      <c r="G130" s="324"/>
      <c r="H130" s="286">
        <f t="shared" si="4"/>
        <v>1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2</v>
      </c>
      <c r="G144" s="325"/>
      <c r="H144" s="263">
        <f t="shared" si="4"/>
        <v>2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4</v>
      </c>
      <c r="G146" s="326"/>
      <c r="H146" s="253">
        <f t="shared" si="4"/>
        <v>4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4</v>
      </c>
      <c r="G147" s="325"/>
      <c r="H147" s="263">
        <f t="shared" si="4"/>
        <v>4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1</v>
      </c>
      <c r="G151" s="264"/>
      <c r="H151" s="253">
        <f t="shared" si="4"/>
        <v>1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1</v>
      </c>
      <c r="G153" s="252"/>
      <c r="H153" s="263">
        <f t="shared" si="4"/>
        <v>1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3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300-000004000000}">
      <formula1>D31</formula1>
    </dataValidation>
    <dataValidation type="custom" allowBlank="1" showInputMessage="1" showErrorMessage="1" errorTitle="Formula" error="Esta campo no es modificable" sqref="D26" xr:uid="{00000000-0002-0000-3300-000005000000}">
      <formula1>F31</formula1>
    </dataValidation>
    <dataValidation type="custom" allowBlank="1" showInputMessage="1" showErrorMessage="1" errorTitle="Formula" error="Esta campo no es modificable" sqref="H25" xr:uid="{00000000-0002-0000-33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3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3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306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9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9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9</v>
      </c>
      <c r="G31" s="248">
        <f>G82</f>
        <v>2</v>
      </c>
      <c r="H31" s="248">
        <f>SUM(D31,F31)</f>
        <v>9</v>
      </c>
      <c r="I31" s="248">
        <f>SUM(E31,G31)</f>
        <v>2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4</v>
      </c>
      <c r="G82" s="279">
        <f>SUM(G87,G100,G131)</f>
        <v>2</v>
      </c>
      <c r="H82" s="253">
        <f t="shared" si="1"/>
        <v>4</v>
      </c>
      <c r="I82" s="253">
        <f>SUM(E82,G82)</f>
        <v>2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2</v>
      </c>
      <c r="H83" s="253">
        <f t="shared" si="1"/>
        <v>3</v>
      </c>
      <c r="I83" s="253">
        <f>SUM(E83,G83)</f>
        <v>2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2</v>
      </c>
      <c r="G87" s="287">
        <f>SUM(G88,G91,G94)</f>
        <v>2</v>
      </c>
      <c r="H87" s="258">
        <f t="shared" si="1"/>
        <v>2</v>
      </c>
      <c r="I87" s="273">
        <f t="shared" ref="I87:I96" si="2">SUM(E87,G87)</f>
        <v>2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2</v>
      </c>
      <c r="G88" s="288">
        <f>SUM(G89,G90)</f>
        <v>2</v>
      </c>
      <c r="H88" s="289">
        <f t="shared" si="1"/>
        <v>2</v>
      </c>
      <c r="I88" s="289">
        <f t="shared" si="2"/>
        <v>2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2</v>
      </c>
      <c r="G89" s="281">
        <v>2</v>
      </c>
      <c r="H89" s="291">
        <f t="shared" si="1"/>
        <v>2</v>
      </c>
      <c r="I89" s="291">
        <f t="shared" si="2"/>
        <v>2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4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400-000004000000}">
      <formula1>D31</formula1>
    </dataValidation>
    <dataValidation type="custom" allowBlank="1" showInputMessage="1" showErrorMessage="1" errorTitle="Formula" error="Esta campo no es modificable" sqref="D26" xr:uid="{00000000-0002-0000-3400-000005000000}">
      <formula1>F31</formula1>
    </dataValidation>
    <dataValidation type="custom" allowBlank="1" showInputMessage="1" showErrorMessage="1" errorTitle="Formula" error="Esta campo no es modificable" sqref="H25" xr:uid="{00000000-0002-0000-34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4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4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307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2</v>
      </c>
      <c r="G31" s="248">
        <f>G82</f>
        <v>0</v>
      </c>
      <c r="H31" s="248">
        <f>SUM(D31,F31)</f>
        <v>2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5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500-000004000000}">
      <formula1>D31</formula1>
    </dataValidation>
    <dataValidation type="custom" allowBlank="1" showInputMessage="1" showErrorMessage="1" errorTitle="Formula" error="Esta campo no es modificable" sqref="D26" xr:uid="{00000000-0002-0000-3500-000005000000}">
      <formula1>F31</formula1>
    </dataValidation>
    <dataValidation type="custom" allowBlank="1" showInputMessage="1" showErrorMessage="1" errorTitle="Formula" error="Esta campo no es modificable" sqref="H25" xr:uid="{00000000-0002-0000-35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5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5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308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18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18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18</v>
      </c>
      <c r="G31" s="248">
        <f>G82</f>
        <v>2</v>
      </c>
      <c r="H31" s="248">
        <f>SUM(D31,F31)</f>
        <v>18</v>
      </c>
      <c r="I31" s="248">
        <f>SUM(E31,G31)</f>
        <v>2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8</v>
      </c>
      <c r="G32" s="252"/>
      <c r="H32" s="253">
        <f t="shared" ref="H32:H63" si="0">SUM(D32,F32)</f>
        <v>8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2</v>
      </c>
      <c r="G34" s="254"/>
      <c r="H34" s="263">
        <f t="shared" si="0"/>
        <v>2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1</v>
      </c>
      <c r="G37" s="254"/>
      <c r="H37" s="263">
        <f t="shared" si="0"/>
        <v>1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6</v>
      </c>
      <c r="G45" s="267"/>
      <c r="H45" s="258">
        <f t="shared" si="0"/>
        <v>6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5</v>
      </c>
      <c r="G46" s="267"/>
      <c r="H46" s="263">
        <f t="shared" si="0"/>
        <v>5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5</v>
      </c>
      <c r="G49" s="252"/>
      <c r="H49" s="263">
        <f t="shared" si="0"/>
        <v>5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</v>
      </c>
      <c r="G82" s="279">
        <f>SUM(G87,G100,G131)</f>
        <v>2</v>
      </c>
      <c r="H82" s="253">
        <f t="shared" si="1"/>
        <v>5</v>
      </c>
      <c r="I82" s="253">
        <f>SUM(E82,G82)</f>
        <v>2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2</v>
      </c>
      <c r="H83" s="253">
        <f t="shared" si="1"/>
        <v>3</v>
      </c>
      <c r="I83" s="253">
        <f>SUM(E83,G83)</f>
        <v>2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2</v>
      </c>
      <c r="G87" s="287">
        <f>SUM(G88,G91,G94)</f>
        <v>2</v>
      </c>
      <c r="H87" s="258">
        <f t="shared" si="1"/>
        <v>2</v>
      </c>
      <c r="I87" s="273">
        <f t="shared" ref="I87:I96" si="2">SUM(E87,G87)</f>
        <v>2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2</v>
      </c>
      <c r="G88" s="288">
        <f>SUM(G89,G90)</f>
        <v>2</v>
      </c>
      <c r="H88" s="289">
        <f t="shared" si="1"/>
        <v>2</v>
      </c>
      <c r="I88" s="289">
        <f t="shared" si="2"/>
        <v>2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2</v>
      </c>
      <c r="G89" s="281">
        <v>2</v>
      </c>
      <c r="H89" s="291">
        <f t="shared" si="1"/>
        <v>2</v>
      </c>
      <c r="I89" s="291">
        <f t="shared" si="2"/>
        <v>2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4</v>
      </c>
      <c r="G146" s="326"/>
      <c r="H146" s="253">
        <f t="shared" si="4"/>
        <v>4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4</v>
      </c>
      <c r="G147" s="325"/>
      <c r="H147" s="263">
        <f t="shared" si="4"/>
        <v>4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6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600-000004000000}">
      <formula1>D31</formula1>
    </dataValidation>
    <dataValidation type="custom" allowBlank="1" showInputMessage="1" showErrorMessage="1" errorTitle="Formula" error="Esta campo no es modificable" sqref="D26" xr:uid="{00000000-0002-0000-3600-000005000000}">
      <formula1>F31</formula1>
    </dataValidation>
    <dataValidation type="custom" allowBlank="1" showInputMessage="1" showErrorMessage="1" errorTitle="Formula" error="Esta campo no es modificable" sqref="H25" xr:uid="{00000000-0002-0000-36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6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6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309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55</v>
      </c>
      <c r="G31" s="248">
        <f>G82</f>
        <v>1</v>
      </c>
      <c r="H31" s="248">
        <f>SUM(D31,F31)</f>
        <v>55</v>
      </c>
      <c r="I31" s="248">
        <f>SUM(E31,G31)</f>
        <v>1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16</v>
      </c>
      <c r="G32" s="252"/>
      <c r="H32" s="253">
        <f t="shared" ref="H32:H63" si="0">SUM(D32,F32)</f>
        <v>16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3</v>
      </c>
      <c r="G33" s="252"/>
      <c r="H33" s="258">
        <f t="shared" si="0"/>
        <v>3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2</v>
      </c>
      <c r="G34" s="254"/>
      <c r="H34" s="263">
        <f t="shared" si="0"/>
        <v>2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1</v>
      </c>
      <c r="G37" s="254"/>
      <c r="H37" s="263">
        <f t="shared" si="0"/>
        <v>1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12</v>
      </c>
      <c r="G45" s="267"/>
      <c r="H45" s="258">
        <f t="shared" si="0"/>
        <v>12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12</v>
      </c>
      <c r="G46" s="267"/>
      <c r="H46" s="263">
        <f t="shared" si="0"/>
        <v>12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3</v>
      </c>
      <c r="G47" s="252"/>
      <c r="H47" s="263">
        <f t="shared" si="0"/>
        <v>3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3</v>
      </c>
      <c r="G48" s="252"/>
      <c r="H48" s="263">
        <f t="shared" si="0"/>
        <v>3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6</v>
      </c>
      <c r="G49" s="252"/>
      <c r="H49" s="263">
        <f t="shared" si="0"/>
        <v>6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1</v>
      </c>
      <c r="G63" s="276"/>
      <c r="H63" s="263">
        <f t="shared" si="0"/>
        <v>1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20</v>
      </c>
      <c r="G82" s="279">
        <f>SUM(G87,G100,G131)</f>
        <v>1</v>
      </c>
      <c r="H82" s="253">
        <f t="shared" si="1"/>
        <v>20</v>
      </c>
      <c r="I82" s="253">
        <f>SUM(E82,G82)</f>
        <v>1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1</v>
      </c>
      <c r="H83" s="253">
        <f t="shared" si="1"/>
        <v>2</v>
      </c>
      <c r="I83" s="253">
        <f>SUM(E83,G83)</f>
        <v>1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1</v>
      </c>
      <c r="G100" s="287">
        <f>SUM(G101:G102)</f>
        <v>1</v>
      </c>
      <c r="H100" s="293">
        <f t="shared" si="3"/>
        <v>1</v>
      </c>
      <c r="I100" s="289">
        <f>SUM(E100,G100)</f>
        <v>1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1</v>
      </c>
      <c r="G102" s="281">
        <v>1</v>
      </c>
      <c r="H102" s="286">
        <f t="shared" si="3"/>
        <v>1</v>
      </c>
      <c r="I102" s="291">
        <f>SUM(E102,G102)</f>
        <v>1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2</v>
      </c>
      <c r="G141" s="325"/>
      <c r="H141" s="263">
        <f t="shared" si="4"/>
        <v>2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12</v>
      </c>
      <c r="G143" s="325"/>
      <c r="H143" s="263">
        <f t="shared" si="4"/>
        <v>12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3</v>
      </c>
      <c r="G144" s="325"/>
      <c r="H144" s="263">
        <f t="shared" si="4"/>
        <v>3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6</v>
      </c>
      <c r="G146" s="326"/>
      <c r="H146" s="253">
        <f t="shared" si="4"/>
        <v>6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5</v>
      </c>
      <c r="G147" s="325"/>
      <c r="H147" s="263">
        <f t="shared" si="4"/>
        <v>5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12</v>
      </c>
      <c r="G155" s="264"/>
      <c r="H155" s="253">
        <f t="shared" si="4"/>
        <v>12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8</v>
      </c>
      <c r="G157" s="252"/>
      <c r="H157" s="263">
        <f t="shared" si="4"/>
        <v>8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7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700-000004000000}">
      <formula1>D31</formula1>
    </dataValidation>
    <dataValidation type="custom" allowBlank="1" showInputMessage="1" showErrorMessage="1" errorTitle="Formula" error="Esta campo no es modificable" sqref="D26" xr:uid="{00000000-0002-0000-3700-000005000000}">
      <formula1>F31</formula1>
    </dataValidation>
    <dataValidation type="custom" allowBlank="1" showInputMessage="1" showErrorMessage="1" errorTitle="Formula" error="Esta campo no es modificable" sqref="H25" xr:uid="{00000000-0002-0000-37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7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7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310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0</v>
      </c>
      <c r="H31" s="248">
        <f>SUM(D31,F31)</f>
        <v>5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0</v>
      </c>
      <c r="H82" s="253">
        <f t="shared" si="1"/>
        <v>3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0</v>
      </c>
      <c r="H83" s="253">
        <f t="shared" si="1"/>
        <v>2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8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800-000004000000}">
      <formula1>D31</formula1>
    </dataValidation>
    <dataValidation type="custom" allowBlank="1" showInputMessage="1" showErrorMessage="1" errorTitle="Formula" error="Esta campo no es modificable" sqref="D26" xr:uid="{00000000-0002-0000-3800-000005000000}">
      <formula1>F31</formula1>
    </dataValidation>
    <dataValidation type="custom" allowBlank="1" showInputMessage="1" showErrorMessage="1" errorTitle="Formula" error="Esta campo no es modificable" sqref="H25" xr:uid="{00000000-0002-0000-38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8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8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311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34</v>
      </c>
      <c r="G31" s="248">
        <f>G82</f>
        <v>0</v>
      </c>
      <c r="H31" s="248">
        <f>SUM(D31,F31)</f>
        <v>34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8</v>
      </c>
      <c r="G32" s="252"/>
      <c r="H32" s="253">
        <f t="shared" ref="H32:H63" si="0">SUM(D32,F32)</f>
        <v>8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8</v>
      </c>
      <c r="G45" s="267"/>
      <c r="H45" s="258">
        <f t="shared" si="0"/>
        <v>8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8</v>
      </c>
      <c r="G46" s="267"/>
      <c r="H46" s="263">
        <f t="shared" si="0"/>
        <v>8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8</v>
      </c>
      <c r="G49" s="252"/>
      <c r="H49" s="263">
        <f t="shared" si="0"/>
        <v>8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5</v>
      </c>
      <c r="G74" s="264"/>
      <c r="H74" s="253">
        <f t="shared" si="1"/>
        <v>5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2</v>
      </c>
      <c r="G75" s="252"/>
      <c r="H75" s="263">
        <f t="shared" si="1"/>
        <v>2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2</v>
      </c>
      <c r="G78" s="252"/>
      <c r="H78" s="263">
        <f t="shared" si="1"/>
        <v>2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9</v>
      </c>
      <c r="G82" s="279">
        <f>SUM(G87,G100,G131)</f>
        <v>0</v>
      </c>
      <c r="H82" s="253">
        <f t="shared" si="1"/>
        <v>9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6</v>
      </c>
      <c r="G83" s="283">
        <f>G82</f>
        <v>0</v>
      </c>
      <c r="H83" s="253">
        <f t="shared" si="1"/>
        <v>6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1</v>
      </c>
      <c r="G103" s="324"/>
      <c r="H103" s="286">
        <f t="shared" si="3"/>
        <v>1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1</v>
      </c>
      <c r="G105" s="324"/>
      <c r="H105" s="286">
        <f t="shared" si="3"/>
        <v>1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5</v>
      </c>
      <c r="G137" s="324"/>
      <c r="H137" s="286">
        <f t="shared" si="4"/>
        <v>5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5</v>
      </c>
      <c r="G139" s="324"/>
      <c r="H139" s="286">
        <f t="shared" si="4"/>
        <v>5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6</v>
      </c>
      <c r="G146" s="326"/>
      <c r="H146" s="253">
        <f t="shared" si="4"/>
        <v>6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5</v>
      </c>
      <c r="G147" s="325"/>
      <c r="H147" s="263">
        <f t="shared" si="4"/>
        <v>5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1</v>
      </c>
      <c r="G149" s="325"/>
      <c r="H149" s="263">
        <f t="shared" si="4"/>
        <v>1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5</v>
      </c>
      <c r="G155" s="264"/>
      <c r="H155" s="253">
        <f t="shared" si="4"/>
        <v>5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4</v>
      </c>
      <c r="G157" s="252"/>
      <c r="H157" s="263">
        <f t="shared" si="4"/>
        <v>4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1</v>
      </c>
      <c r="G161" s="252"/>
      <c r="H161" s="263">
        <f t="shared" si="5"/>
        <v>1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9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900-000004000000}">
      <formula1>D31</formula1>
    </dataValidation>
    <dataValidation type="custom" allowBlank="1" showInputMessage="1" showErrorMessage="1" errorTitle="Formula" error="Esta campo no es modificable" sqref="D26" xr:uid="{00000000-0002-0000-3900-000005000000}">
      <formula1>F31</formula1>
    </dataValidation>
    <dataValidation type="custom" allowBlank="1" showInputMessage="1" showErrorMessage="1" errorTitle="Formula" error="Esta campo no es modificable" sqref="H25" xr:uid="{00000000-0002-0000-39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9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9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37" t="s">
        <v>0</v>
      </c>
      <c r="B2" s="337"/>
      <c r="C2" s="337"/>
      <c r="D2" s="337"/>
      <c r="E2" s="337"/>
      <c r="F2" s="337"/>
      <c r="G2" s="211"/>
      <c r="H2" s="211"/>
      <c r="I2" s="212"/>
      <c r="J2" s="213"/>
    </row>
    <row r="3" spans="1:10" ht="15.75" customHeight="1" x14ac:dyDescent="0.25">
      <c r="A3" s="338" t="s">
        <v>240</v>
      </c>
      <c r="B3" s="338"/>
      <c r="C3" s="338"/>
      <c r="D3" s="338"/>
      <c r="E3" s="338"/>
      <c r="F3" s="338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79" t="s">
        <v>4</v>
      </c>
      <c r="E5" s="379"/>
      <c r="F5" s="379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0" t="s">
        <v>312</v>
      </c>
      <c r="E6" s="381"/>
      <c r="F6" s="382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78" t="str">
        <f>edo_SanLuisPotosi!E6</f>
        <v>FISCALÍA GENERAL DEL ESTADO</v>
      </c>
      <c r="E7" s="378"/>
      <c r="F7" s="378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78" t="str">
        <f>edo_SanLuisPotosi!E7</f>
        <v>Reporte de cierre del mes inmediato anterior</v>
      </c>
      <c r="E8" s="378"/>
      <c r="F8" s="378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3">
        <f>edo_SanLuisPotosi!E8</f>
        <v>44114</v>
      </c>
      <c r="E9" s="383"/>
      <c r="F9" s="383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2020</v>
      </c>
      <c r="E11" s="384" t="s">
        <v>11</v>
      </c>
      <c r="F11" s="351"/>
      <c r="G11" s="351"/>
      <c r="H11" s="351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Septiembre</v>
      </c>
      <c r="E12" s="384"/>
      <c r="F12" s="351"/>
      <c r="G12" s="351"/>
      <c r="H12" s="351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29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29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5" t="s">
        <v>42</v>
      </c>
      <c r="B28" s="385"/>
      <c r="C28" s="386"/>
      <c r="D28" s="341" t="s">
        <v>251</v>
      </c>
      <c r="E28" s="342"/>
      <c r="F28" s="341" t="s">
        <v>252</v>
      </c>
      <c r="G28" s="342"/>
      <c r="H28" s="387" t="s">
        <v>253</v>
      </c>
      <c r="I28" s="342"/>
      <c r="J28" s="213"/>
    </row>
    <row r="29" spans="1:34" x14ac:dyDescent="0.25">
      <c r="A29" s="354" t="s">
        <v>45</v>
      </c>
      <c r="B29" s="371" t="s">
        <v>52</v>
      </c>
      <c r="C29" s="371" t="s">
        <v>53</v>
      </c>
      <c r="D29" s="371" t="s">
        <v>254</v>
      </c>
      <c r="E29" s="371" t="s">
        <v>49</v>
      </c>
      <c r="F29" s="371" t="s">
        <v>255</v>
      </c>
      <c r="G29" s="371" t="s">
        <v>49</v>
      </c>
      <c r="H29" s="371" t="s">
        <v>256</v>
      </c>
      <c r="I29" s="371" t="s">
        <v>49</v>
      </c>
      <c r="J29" s="213"/>
    </row>
    <row r="30" spans="1:34" ht="54" customHeight="1" x14ac:dyDescent="0.25">
      <c r="A30" s="356"/>
      <c r="B30" s="343"/>
      <c r="C30" s="343"/>
      <c r="D30" s="343"/>
      <c r="E30" s="343"/>
      <c r="F30" s="343"/>
      <c r="G30" s="343"/>
      <c r="H30" s="343"/>
      <c r="I30" s="343"/>
      <c r="J30" s="213"/>
    </row>
    <row r="31" spans="1:34" ht="15.75" customHeight="1" x14ac:dyDescent="0.25">
      <c r="A31" s="388" t="s">
        <v>33</v>
      </c>
      <c r="B31" s="389"/>
      <c r="C31" s="390"/>
      <c r="D31" s="247">
        <f>SUM(D32,D64,D74,D82,D146,D151,D155)</f>
        <v>0</v>
      </c>
      <c r="E31" s="248">
        <f>E82</f>
        <v>0</v>
      </c>
      <c r="F31" s="247">
        <f>SUM(F32,F64,F74,F82,F146,F151,F155)</f>
        <v>29</v>
      </c>
      <c r="G31" s="248">
        <f>G82</f>
        <v>0</v>
      </c>
      <c r="H31" s="248">
        <f>SUM(D31,F31)</f>
        <v>29</v>
      </c>
      <c r="I31" s="248">
        <f>SUM(E31,G31)</f>
        <v>0</v>
      </c>
      <c r="J31" s="213"/>
    </row>
    <row r="32" spans="1:34" ht="25.5" customHeight="1" x14ac:dyDescent="0.25">
      <c r="A32" s="353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9</v>
      </c>
      <c r="G32" s="252"/>
      <c r="H32" s="253">
        <f t="shared" ref="H32:H63" si="0">SUM(D32,F32)</f>
        <v>9</v>
      </c>
      <c r="I32" s="254"/>
      <c r="J32" s="213"/>
    </row>
    <row r="33" spans="1:10" x14ac:dyDescent="0.25">
      <c r="A33" s="353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3</v>
      </c>
      <c r="G33" s="252"/>
      <c r="H33" s="258">
        <f t="shared" si="0"/>
        <v>3</v>
      </c>
      <c r="I33" s="259"/>
      <c r="J33" s="213"/>
    </row>
    <row r="34" spans="1:10" x14ac:dyDescent="0.25">
      <c r="A34" s="353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53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53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53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53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53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2</v>
      </c>
      <c r="G39" s="264"/>
      <c r="H39" s="263">
        <f t="shared" si="0"/>
        <v>2</v>
      </c>
      <c r="I39" s="264"/>
      <c r="J39" s="213"/>
    </row>
    <row r="40" spans="1:10" x14ac:dyDescent="0.25">
      <c r="A40" s="353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53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53"/>
      <c r="B42" s="260" t="s">
        <v>80</v>
      </c>
      <c r="C42" s="265" t="s">
        <v>81</v>
      </c>
      <c r="D42" s="266">
        <v>0</v>
      </c>
      <c r="E42" s="252"/>
      <c r="F42" s="266">
        <v>2</v>
      </c>
      <c r="G42" s="252"/>
      <c r="H42" s="263">
        <f t="shared" si="0"/>
        <v>2</v>
      </c>
      <c r="I42" s="267"/>
      <c r="J42" s="213"/>
    </row>
    <row r="43" spans="1:10" x14ac:dyDescent="0.25">
      <c r="A43" s="353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53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53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4</v>
      </c>
      <c r="G45" s="267"/>
      <c r="H45" s="258">
        <f t="shared" si="0"/>
        <v>4</v>
      </c>
      <c r="I45" s="264"/>
      <c r="J45" s="213"/>
    </row>
    <row r="46" spans="1:10" x14ac:dyDescent="0.25">
      <c r="A46" s="353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4</v>
      </c>
      <c r="G46" s="267"/>
      <c r="H46" s="263">
        <f t="shared" si="0"/>
        <v>4</v>
      </c>
      <c r="I46" s="264"/>
      <c r="J46" s="213"/>
    </row>
    <row r="47" spans="1:10" x14ac:dyDescent="0.25">
      <c r="A47" s="353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53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53"/>
      <c r="B49" s="260" t="s">
        <v>89</v>
      </c>
      <c r="C49" s="265" t="s">
        <v>74</v>
      </c>
      <c r="D49" s="266">
        <v>0</v>
      </c>
      <c r="E49" s="252"/>
      <c r="F49" s="266">
        <v>4</v>
      </c>
      <c r="G49" s="252"/>
      <c r="H49" s="263">
        <f t="shared" si="0"/>
        <v>4</v>
      </c>
      <c r="I49" s="267"/>
      <c r="J49" s="213"/>
    </row>
    <row r="50" spans="1:10" x14ac:dyDescent="0.25">
      <c r="A50" s="353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53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53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53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53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53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53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53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53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53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53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53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53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53"/>
      <c r="B63" s="255">
        <v>1.5</v>
      </c>
      <c r="C63" s="275" t="s">
        <v>104</v>
      </c>
      <c r="D63" s="266">
        <v>0</v>
      </c>
      <c r="E63" s="276"/>
      <c r="F63" s="266">
        <v>2</v>
      </c>
      <c r="G63" s="276"/>
      <c r="H63" s="263">
        <f t="shared" si="0"/>
        <v>2</v>
      </c>
      <c r="I63" s="259"/>
      <c r="J63" s="213"/>
    </row>
    <row r="64" spans="1:10" ht="25.5" customHeight="1" x14ac:dyDescent="0.25">
      <c r="A64" s="353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53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53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53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53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53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53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53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53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53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53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53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53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53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53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53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53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53"/>
      <c r="B81" s="255">
        <v>3.7</v>
      </c>
      <c r="C81" s="275" t="s">
        <v>129</v>
      </c>
      <c r="D81" s="281">
        <v>0</v>
      </c>
      <c r="E81" s="252"/>
      <c r="F81" s="281">
        <v>1</v>
      </c>
      <c r="G81" s="252"/>
      <c r="H81" s="263">
        <f t="shared" si="1"/>
        <v>1</v>
      </c>
      <c r="I81" s="267"/>
      <c r="J81" s="213"/>
    </row>
    <row r="82" spans="1:10" ht="25.5" customHeight="1" x14ac:dyDescent="0.25">
      <c r="A82" s="374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6</v>
      </c>
      <c r="G82" s="279">
        <f>SUM(G87,G100,G131)</f>
        <v>0</v>
      </c>
      <c r="H82" s="253">
        <f t="shared" si="1"/>
        <v>6</v>
      </c>
      <c r="I82" s="253">
        <f>SUM(E82,G82)</f>
        <v>0</v>
      </c>
      <c r="J82" s="213"/>
    </row>
    <row r="83" spans="1:10" ht="25.5" customHeight="1" x14ac:dyDescent="0.25">
      <c r="A83" s="375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0</v>
      </c>
      <c r="H83" s="253">
        <f t="shared" si="1"/>
        <v>3</v>
      </c>
      <c r="I83" s="253">
        <f>SUM(E83,G83)</f>
        <v>0</v>
      </c>
      <c r="J83" s="213"/>
    </row>
    <row r="84" spans="1:10" x14ac:dyDescent="0.25">
      <c r="A84" s="375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75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75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75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75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75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75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75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75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75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75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75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75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75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75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75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75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75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75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75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75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75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75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75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75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75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75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75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75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75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75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75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75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75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75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75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75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75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75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75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75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75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75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75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75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75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75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75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75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75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75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75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75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75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3</v>
      </c>
      <c r="G137" s="324"/>
      <c r="H137" s="286">
        <f t="shared" si="4"/>
        <v>3</v>
      </c>
      <c r="I137" s="324"/>
      <c r="J137" s="213"/>
    </row>
    <row r="138" spans="1:10" ht="21.75" customHeight="1" x14ac:dyDescent="0.25">
      <c r="A138" s="375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75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75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75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75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75"/>
      <c r="B143" s="255">
        <v>4.5</v>
      </c>
      <c r="C143" s="280" t="s">
        <v>214</v>
      </c>
      <c r="D143" s="266">
        <v>0</v>
      </c>
      <c r="E143" s="325"/>
      <c r="F143" s="266">
        <v>3</v>
      </c>
      <c r="G143" s="325"/>
      <c r="H143" s="263">
        <f t="shared" si="4"/>
        <v>3</v>
      </c>
      <c r="I143" s="328"/>
      <c r="J143" s="213"/>
    </row>
    <row r="144" spans="1:10" x14ac:dyDescent="0.25">
      <c r="A144" s="375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76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53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6</v>
      </c>
      <c r="G146" s="326"/>
      <c r="H146" s="253">
        <f t="shared" si="4"/>
        <v>6</v>
      </c>
      <c r="I146" s="327"/>
      <c r="J146" s="213"/>
    </row>
    <row r="147" spans="1:10" x14ac:dyDescent="0.25">
      <c r="A147" s="353"/>
      <c r="B147" s="255">
        <v>5.0999999999999996</v>
      </c>
      <c r="C147" s="280" t="s">
        <v>219</v>
      </c>
      <c r="D147" s="266">
        <v>0</v>
      </c>
      <c r="E147" s="325"/>
      <c r="F147" s="266">
        <v>6</v>
      </c>
      <c r="G147" s="325"/>
      <c r="H147" s="263">
        <f t="shared" si="4"/>
        <v>6</v>
      </c>
      <c r="I147" s="327"/>
      <c r="J147" s="213"/>
    </row>
    <row r="148" spans="1:10" ht="38.25" customHeight="1" x14ac:dyDescent="0.25">
      <c r="A148" s="353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53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53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53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53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53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53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53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7</v>
      </c>
      <c r="G155" s="264"/>
      <c r="H155" s="253">
        <f t="shared" si="4"/>
        <v>7</v>
      </c>
      <c r="I155" s="271"/>
      <c r="J155" s="213"/>
    </row>
    <row r="156" spans="1:10" x14ac:dyDescent="0.25">
      <c r="A156" s="353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53"/>
      <c r="B157" s="255">
        <v>7.2</v>
      </c>
      <c r="C157" s="280" t="s">
        <v>231</v>
      </c>
      <c r="D157" s="266">
        <v>0</v>
      </c>
      <c r="E157" s="252"/>
      <c r="F157" s="266">
        <v>5</v>
      </c>
      <c r="G157" s="252"/>
      <c r="H157" s="263">
        <f t="shared" si="4"/>
        <v>5</v>
      </c>
      <c r="I157" s="259"/>
      <c r="J157" s="213"/>
    </row>
    <row r="158" spans="1:10" x14ac:dyDescent="0.25">
      <c r="A158" s="353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53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53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53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53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53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53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53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A74:A81"/>
    <mergeCell ref="A82:A145"/>
    <mergeCell ref="A146:A150"/>
    <mergeCell ref="A151:A154"/>
    <mergeCell ref="A155:A165"/>
    <mergeCell ref="G29:G30"/>
    <mergeCell ref="H29:H30"/>
    <mergeCell ref="I29:I30"/>
    <mergeCell ref="A31:C31"/>
    <mergeCell ref="A32:A63"/>
    <mergeCell ref="E29:E30"/>
    <mergeCell ref="F29:F30"/>
    <mergeCell ref="A64:A73"/>
    <mergeCell ref="A29:A30"/>
    <mergeCell ref="B29:B30"/>
    <mergeCell ref="C29:C30"/>
    <mergeCell ref="D29:D30"/>
    <mergeCell ref="D9:F9"/>
    <mergeCell ref="E11:H12"/>
    <mergeCell ref="A28:C28"/>
    <mergeCell ref="D28:E28"/>
    <mergeCell ref="F28:G28"/>
    <mergeCell ref="H28:I28"/>
    <mergeCell ref="D8:F8"/>
    <mergeCell ref="A2:F2"/>
    <mergeCell ref="A3:F3"/>
    <mergeCell ref="D5:F5"/>
    <mergeCell ref="D6:F6"/>
    <mergeCell ref="D7:F7"/>
  </mergeCells>
  <dataValidations count="6">
    <dataValidation type="whole" allowBlank="1" showInputMessage="1" showErrorMessage="1" errorTitle="Solo Números" error="Esta campo solo acepta numeros" sqref="E35:E38" xr:uid="{00000000-0002-0000-3A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A00-000004000000}">
      <formula1>D31</formula1>
    </dataValidation>
    <dataValidation type="custom" allowBlank="1" showInputMessage="1" showErrorMessage="1" errorTitle="Formula" error="Esta campo no es modificable" sqref="D26" xr:uid="{00000000-0002-0000-3A00-000005000000}">
      <formula1>F31</formula1>
    </dataValidation>
    <dataValidation type="custom" allowBlank="1" showInputMessage="1" showErrorMessage="1" errorTitle="Formula" error="Esta campo no es modificable" sqref="H25" xr:uid="{00000000-0002-0000-3A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A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A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59</vt:i4>
      </vt:variant>
      <vt:variant>
        <vt:lpstr>Rangos con nombre</vt:lpstr>
      </vt:variant>
      <vt:variant>
        <vt:i4>58</vt:i4>
      </vt:variant>
    </vt:vector>
  </HeadingPairs>
  <TitlesOfParts>
    <vt:vector size="117" baseType="lpstr">
      <vt:lpstr>edo_SanLuisPotosi</vt:lpstr>
      <vt:lpstr>Ahualulco</vt:lpstr>
      <vt:lpstr>Alaquines</vt:lpstr>
      <vt:lpstr>Aquismon</vt:lpstr>
      <vt:lpstr>ArmadillodelosInfante</vt:lpstr>
      <vt:lpstr>AxtladeTerrazas</vt:lpstr>
      <vt:lpstr>Catorce</vt:lpstr>
      <vt:lpstr>Cedral</vt:lpstr>
      <vt:lpstr>Cerritos</vt:lpstr>
      <vt:lpstr>CerrodeSanPedro</vt:lpstr>
      <vt:lpstr>Charcas</vt:lpstr>
      <vt:lpstr>CiudadFernandez</vt:lpstr>
      <vt:lpstr>CiudadValles</vt:lpstr>
      <vt:lpstr>CiudaddelMaiz</vt:lpstr>
      <vt:lpstr>Coxcatlan</vt:lpstr>
      <vt:lpstr>Cardenas</vt:lpstr>
      <vt:lpstr>Ebano</vt:lpstr>
      <vt:lpstr>ElNaranjo</vt:lpstr>
      <vt:lpstr>Guadalcazar</vt:lpstr>
      <vt:lpstr>Huehuetlan</vt:lpstr>
      <vt:lpstr>Lagunillas</vt:lpstr>
      <vt:lpstr>Matehuala</vt:lpstr>
      <vt:lpstr>Matlapa</vt:lpstr>
      <vt:lpstr>MexquiticdeCarmona</vt:lpstr>
      <vt:lpstr>Moctezuma</vt:lpstr>
      <vt:lpstr>Rayon</vt:lpstr>
      <vt:lpstr>Rioverde</vt:lpstr>
      <vt:lpstr>Salinas</vt:lpstr>
      <vt:lpstr>SanAntonio</vt:lpstr>
      <vt:lpstr>SanCirodeAcosta</vt:lpstr>
      <vt:lpstr>SanLuisPotosi</vt:lpstr>
      <vt:lpstr>SanMartinChalchicuautla</vt:lpstr>
      <vt:lpstr>SanNicolasTolentino</vt:lpstr>
      <vt:lpstr>SanVicenteTancuayalab</vt:lpstr>
      <vt:lpstr>SantaCatarina</vt:lpstr>
      <vt:lpstr>SantaMariadelRio</vt:lpstr>
      <vt:lpstr>SantoDomingo</vt:lpstr>
      <vt:lpstr>SoledaddeGracianoSanchez</vt:lpstr>
      <vt:lpstr>Tamasopo</vt:lpstr>
      <vt:lpstr>Tamazunchale</vt:lpstr>
      <vt:lpstr>Tampacan</vt:lpstr>
      <vt:lpstr>TampamolonCorona</vt:lpstr>
      <vt:lpstr>Tamuin</vt:lpstr>
      <vt:lpstr>Tancanhuitz</vt:lpstr>
      <vt:lpstr>Tanlajas</vt:lpstr>
      <vt:lpstr>TanquiandeEscobedo</vt:lpstr>
      <vt:lpstr>TierraNueva</vt:lpstr>
      <vt:lpstr>Vanegas</vt:lpstr>
      <vt:lpstr>Venado</vt:lpstr>
      <vt:lpstr>VillaHidalgo</vt:lpstr>
      <vt:lpstr>VillaJuarez</vt:lpstr>
      <vt:lpstr>VilladeArista</vt:lpstr>
      <vt:lpstr>VilladeArriaga</vt:lpstr>
      <vt:lpstr>VilladeGuadalupe</vt:lpstr>
      <vt:lpstr>VilladeRamos</vt:lpstr>
      <vt:lpstr>VilladeReyes</vt:lpstr>
      <vt:lpstr>VilladelaPaz</vt:lpstr>
      <vt:lpstr>Xilitla</vt:lpstr>
      <vt:lpstr>Zaragoza</vt:lpstr>
      <vt:lpstr>Ahualulco!Print_Area</vt:lpstr>
      <vt:lpstr>Alaquines!Print_Area</vt:lpstr>
      <vt:lpstr>Aquismon!Print_Area</vt:lpstr>
      <vt:lpstr>ArmadillodelosInfante!Print_Area</vt:lpstr>
      <vt:lpstr>AxtladeTerrazas!Print_Area</vt:lpstr>
      <vt:lpstr>Cardenas!Print_Area</vt:lpstr>
      <vt:lpstr>Catorce!Print_Area</vt:lpstr>
      <vt:lpstr>Cedral!Print_Area</vt:lpstr>
      <vt:lpstr>Cerritos!Print_Area</vt:lpstr>
      <vt:lpstr>CerrodeSanPedro!Print_Area</vt:lpstr>
      <vt:lpstr>Charcas!Print_Area</vt:lpstr>
      <vt:lpstr>CiudaddelMaiz!Print_Area</vt:lpstr>
      <vt:lpstr>CiudadFernandez!Print_Area</vt:lpstr>
      <vt:lpstr>CiudadValles!Print_Area</vt:lpstr>
      <vt:lpstr>Coxcatlan!Print_Area</vt:lpstr>
      <vt:lpstr>Ebano!Print_Area</vt:lpstr>
      <vt:lpstr>ElNaranjo!Print_Area</vt:lpstr>
      <vt:lpstr>Guadalcazar!Print_Area</vt:lpstr>
      <vt:lpstr>Huehuetlan!Print_Area</vt:lpstr>
      <vt:lpstr>Lagunillas!Print_Area</vt:lpstr>
      <vt:lpstr>Matehuala!Print_Area</vt:lpstr>
      <vt:lpstr>Matlapa!Print_Area</vt:lpstr>
      <vt:lpstr>MexquiticdeCarmona!Print_Area</vt:lpstr>
      <vt:lpstr>Moctezuma!Print_Area</vt:lpstr>
      <vt:lpstr>Rayon!Print_Area</vt:lpstr>
      <vt:lpstr>Rioverde!Print_Area</vt:lpstr>
      <vt:lpstr>Salinas!Print_Area</vt:lpstr>
      <vt:lpstr>SanAntonio!Print_Area</vt:lpstr>
      <vt:lpstr>SanCirodeAcosta!Print_Area</vt:lpstr>
      <vt:lpstr>SanLuisPotosi!Print_Area</vt:lpstr>
      <vt:lpstr>SanMartinChalchicuautla!Print_Area</vt:lpstr>
      <vt:lpstr>SanNicolasTolentino!Print_Area</vt:lpstr>
      <vt:lpstr>SantaCatarina!Print_Area</vt:lpstr>
      <vt:lpstr>SantaMariadelRio!Print_Area</vt:lpstr>
      <vt:lpstr>SantoDomingo!Print_Area</vt:lpstr>
      <vt:lpstr>SanVicenteTancuayalab!Print_Area</vt:lpstr>
      <vt:lpstr>SoledaddeGracianoSanchez!Print_Area</vt:lpstr>
      <vt:lpstr>Tamasopo!Print_Area</vt:lpstr>
      <vt:lpstr>Tamazunchale!Print_Area</vt:lpstr>
      <vt:lpstr>Tampacan!Print_Area</vt:lpstr>
      <vt:lpstr>TampamolonCorona!Print_Area</vt:lpstr>
      <vt:lpstr>Tamuin!Print_Area</vt:lpstr>
      <vt:lpstr>Tancanhuitz!Print_Area</vt:lpstr>
      <vt:lpstr>Tanlajas!Print_Area</vt:lpstr>
      <vt:lpstr>TanquiandeEscobedo!Print_Area</vt:lpstr>
      <vt:lpstr>TierraNueva!Print_Area</vt:lpstr>
      <vt:lpstr>Vanegas!Print_Area</vt:lpstr>
      <vt:lpstr>Venado!Print_Area</vt:lpstr>
      <vt:lpstr>VilladeArista!Print_Area</vt:lpstr>
      <vt:lpstr>VilladeArriaga!Print_Area</vt:lpstr>
      <vt:lpstr>VilladeGuadalupe!Print_Area</vt:lpstr>
      <vt:lpstr>VilladelaPaz!Print_Area</vt:lpstr>
      <vt:lpstr>VilladeRamos!Print_Area</vt:lpstr>
      <vt:lpstr>VilladeReyes!Print_Area</vt:lpstr>
      <vt:lpstr>VillaHidalgo!Print_Area</vt:lpstr>
      <vt:lpstr>VillaJuarez!Print_Area</vt:lpstr>
      <vt:lpstr>Xilitla!Print_Area</vt:lpstr>
      <vt:lpstr>Zaragoza!Print_Area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Formato Creado el 2016-12-06_085231</dc:title>
  <dc:subject>Office 2007 XLSX Formato</dc:subject>
  <dc:creator>SEGOB</dc:creator>
  <cp:keywords>office 2007 openxml</cp:keywords>
  <dc:description>Formato Fuero Común Estatal y Municipal</dc:description>
  <cp:lastModifiedBy>CARLOS.RAMOS</cp:lastModifiedBy>
  <dcterms:created xsi:type="dcterms:W3CDTF">2014-09-11T23:39:36Z</dcterms:created>
  <dcterms:modified xsi:type="dcterms:W3CDTF">2020-10-11T00:48:00Z</dcterms:modified>
  <cp:category>Formato Fuero Común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e8d30296-ae7b-4f16-8131-31ed7f31bc9e</vt:lpwstr>
  </property>
</Properties>
</file>