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<sst xmlns="http://schemas.openxmlformats.org/spreadsheetml/2006/main" count="162" uniqueCount="89">
  <si>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</si>
  <si>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</si>
  <si>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</si>
  <si>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</si>
  <si>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</si>
  <si>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</si>
  <si>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</si>
  <si>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</si>
  <si>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</si>
  <si>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</si>
  <si>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</si>
  <si>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</si>
  <si>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</si>
  <si>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</si>
  <si>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</si>
  <si>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</si>
  <si>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</si>
  <si>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</si>
  <si>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</si>
  <si>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</si>
  <si>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</si>
  <si>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</si>
  <si>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</si>
  <si>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</si>
  <si>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</si>
  <si>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</si>
  <si>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</si>
  <si>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</si>
  <si>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</si>
  <si>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</si>
  <si>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</si>
  <si>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</si>
  <si>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</si>
  <si>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</si>
  <si>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</si>
  <si>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</si>
  <si>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</si>
  <si>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</si>
  <si>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</si>
  <si>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</si>
  <si>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</si>
  <si>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</si>
  <si>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</si>
  <si>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</si>
  <si>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</si>
  <si>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</si>
  <si>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</si>
  <si>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</si>
  <si>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</si>
  <si>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</si>
  <si>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</si>
  <si>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</si>
  <si>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</si>
  <si>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</si>
  <si>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</si>
  <si>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</si>
  <si>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</si>
  <si>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</si>
  <si>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</si>
  <si>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</si>
  <si>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</si>
  <si>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</si>
  <si>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</si>
  <si>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</si>
  <si>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</si>
  <si>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</si>
  <si>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</si>
  <si>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</si>
  <si>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</si>
  <si>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</si>
  <si>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</si>
  <si>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</si>
  <si>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</si>
  <si>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</si>
  <si>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</si>
  <si>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</si>
  <si>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</si>
  <si>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</si>
  <si>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</si>
  <si>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</si>
  <si>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</si>
  <si>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</si>
  <si>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</si>
  <si>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</si>
  <si>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</si>
  <si>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</si>
  <si>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</si>
  <si>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SAN MARTÍN CHALCHICUAUTLA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</si>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</sst>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41883408.099999994</v>
      </c>
      <c r="E10" s="14">
        <f t="shared" si="0"/>
        <v>0</v>
      </c>
      <c r="F10" s="14">
        <f t="shared" si="0"/>
        <v>41883408.099999994</v>
      </c>
      <c r="G10" s="14">
        <f t="shared" si="0"/>
        <v>2627110.3200000003</v>
      </c>
      <c r="H10" s="14">
        <f t="shared" si="0"/>
        <v>2627110.3200000003</v>
      </c>
      <c r="I10" s="14">
        <f t="shared" si="0"/>
        <v>39256297.78</v>
      </c>
    </row>
    <row r="11" spans="2:9" ht="13.5">
      <c r="B11" s="3" t="s">
        <v>12</v>
      </c>
      <c r="C11" s="9"/>
      <c r="D11" s="15">
        <f aca="true" t="shared" si="1" ref="D11:I11">SUM(D12:D18)</f>
        <v>25270727.31</v>
      </c>
      <c r="E11" s="15">
        <f t="shared" si="1"/>
        <v>30000</v>
      </c>
      <c r="F11" s="15">
        <f t="shared" si="1"/>
        <v>25300727.31</v>
      </c>
      <c r="G11" s="15">
        <f t="shared" si="1"/>
        <v>1789267.27</v>
      </c>
      <c r="H11" s="15">
        <f t="shared" si="1"/>
        <v>1789267.27</v>
      </c>
      <c r="I11" s="15">
        <f t="shared" si="1"/>
        <v>23511460.04</v>
      </c>
    </row>
    <row r="12" spans="2:9" ht="13.5">
      <c r="B12" s="13" t="s">
        <v>13</v>
      </c>
      <c r="C12" s="11"/>
      <c r="D12" s="15">
        <v>21263497.41</v>
      </c>
      <c r="E12" s="16">
        <v>0</v>
      </c>
      <c r="F12" s="16">
        <f>D12+E12</f>
        <v>21263497.41</v>
      </c>
      <c r="G12" s="16">
        <v>1698318.28</v>
      </c>
      <c r="H12" s="16">
        <v>1698318.28</v>
      </c>
      <c r="I12" s="16">
        <f>F12-G12</f>
        <v>19565179.13</v>
      </c>
    </row>
    <row r="13" spans="2:9" ht="13.5">
      <c r="B13" s="13" t="s">
        <v>14</v>
      </c>
      <c r="C13" s="11"/>
      <c r="D13" s="15">
        <v>250000</v>
      </c>
      <c r="E13" s="16">
        <v>0</v>
      </c>
      <c r="F13" s="16">
        <f aca="true" t="shared" si="2" ref="F13:F18">D13+E13</f>
        <v>250000</v>
      </c>
      <c r="G13" s="16">
        <v>0</v>
      </c>
      <c r="H13" s="16">
        <v>0</v>
      </c>
      <c r="I13" s="16">
        <f aca="true" t="shared" si="3" ref="I13:I18">F13-G13</f>
        <v>250000</v>
      </c>
    </row>
    <row r="14" spans="2:9" ht="13.5">
      <c r="B14" s="13" t="s">
        <v>15</v>
      </c>
      <c r="C14" s="11"/>
      <c r="D14" s="15">
        <v>3657229.9</v>
      </c>
      <c r="E14" s="16">
        <v>0</v>
      </c>
      <c r="F14" s="16">
        <f t="shared" si="2"/>
        <v>3657229.9</v>
      </c>
      <c r="G14" s="16">
        <v>4889.17</v>
      </c>
      <c r="H14" s="16">
        <v>4889.17</v>
      </c>
      <c r="I14" s="16">
        <f t="shared" si="3"/>
        <v>3652340.73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100000</v>
      </c>
      <c r="E16" s="16">
        <v>30000</v>
      </c>
      <c r="F16" s="16">
        <f t="shared" si="2"/>
        <v>130000</v>
      </c>
      <c r="G16" s="16">
        <v>86059.82</v>
      </c>
      <c r="H16" s="16">
        <v>86059.82</v>
      </c>
      <c r="I16" s="16">
        <f t="shared" si="3"/>
        <v>43940.17999999999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5310794.31</v>
      </c>
      <c r="E19" s="15">
        <f t="shared" si="4"/>
        <v>-30000</v>
      </c>
      <c r="F19" s="15">
        <f t="shared" si="4"/>
        <v>5280794.31</v>
      </c>
      <c r="G19" s="15">
        <f t="shared" si="4"/>
        <v>244620.09</v>
      </c>
      <c r="H19" s="15">
        <f t="shared" si="4"/>
        <v>244620.09</v>
      </c>
      <c r="I19" s="15">
        <f t="shared" si="4"/>
        <v>5036174.22</v>
      </c>
    </row>
    <row r="20" spans="2:9" ht="13.5">
      <c r="B20" s="13" t="s">
        <v>21</v>
      </c>
      <c r="C20" s="11"/>
      <c r="D20" s="15">
        <v>1730900</v>
      </c>
      <c r="E20" s="16">
        <v>-30000</v>
      </c>
      <c r="F20" s="15">
        <f aca="true" t="shared" si="5" ref="F20:F28">D20+E20</f>
        <v>1700900</v>
      </c>
      <c r="G20" s="16">
        <v>22759.09</v>
      </c>
      <c r="H20" s="16">
        <v>22759.09</v>
      </c>
      <c r="I20" s="16">
        <f>F20-G20</f>
        <v>1678140.91</v>
      </c>
    </row>
    <row r="21" spans="2:9" ht="13.5">
      <c r="B21" s="13" t="s">
        <v>22</v>
      </c>
      <c r="C21" s="11"/>
      <c r="D21" s="15">
        <v>260000</v>
      </c>
      <c r="E21" s="16">
        <v>0</v>
      </c>
      <c r="F21" s="15">
        <f t="shared" si="5"/>
        <v>260000</v>
      </c>
      <c r="G21" s="16">
        <v>8842.06</v>
      </c>
      <c r="H21" s="16">
        <v>8842.06</v>
      </c>
      <c r="I21" s="16">
        <f aca="true" t="shared" si="6" ref="I21:I83">F21-G21</f>
        <v>251157.94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1155000</v>
      </c>
      <c r="E23" s="16">
        <v>0</v>
      </c>
      <c r="F23" s="15">
        <f t="shared" si="5"/>
        <v>1155000</v>
      </c>
      <c r="G23" s="16">
        <v>12670.28</v>
      </c>
      <c r="H23" s="16">
        <v>12670.28</v>
      </c>
      <c r="I23" s="16">
        <f t="shared" si="6"/>
        <v>1142329.72</v>
      </c>
    </row>
    <row r="24" spans="2:9" ht="13.5">
      <c r="B24" s="13" t="s">
        <v>25</v>
      </c>
      <c r="C24" s="11"/>
      <c r="D24" s="15">
        <v>275000</v>
      </c>
      <c r="E24" s="16">
        <v>0</v>
      </c>
      <c r="F24" s="15">
        <f t="shared" si="5"/>
        <v>275000</v>
      </c>
      <c r="G24" s="16">
        <v>0</v>
      </c>
      <c r="H24" s="16">
        <v>0</v>
      </c>
      <c r="I24" s="16">
        <f t="shared" si="6"/>
        <v>275000</v>
      </c>
    </row>
    <row r="25" spans="2:9" ht="13.5">
      <c r="B25" s="13" t="s">
        <v>26</v>
      </c>
      <c r="C25" s="11"/>
      <c r="D25" s="15">
        <v>1000000</v>
      </c>
      <c r="E25" s="16">
        <v>0</v>
      </c>
      <c r="F25" s="15">
        <f t="shared" si="5"/>
        <v>1000000</v>
      </c>
      <c r="G25" s="16">
        <v>197850.9</v>
      </c>
      <c r="H25" s="16">
        <v>197850.9</v>
      </c>
      <c r="I25" s="16">
        <f t="shared" si="6"/>
        <v>802149.1</v>
      </c>
    </row>
    <row r="26" spans="2:9" ht="13.5">
      <c r="B26" s="13" t="s">
        <v>27</v>
      </c>
      <c r="C26" s="11"/>
      <c r="D26" s="15">
        <v>73394.31</v>
      </c>
      <c r="E26" s="16">
        <v>0</v>
      </c>
      <c r="F26" s="15">
        <f t="shared" si="5"/>
        <v>73394.31</v>
      </c>
      <c r="G26" s="16">
        <v>0</v>
      </c>
      <c r="H26" s="16">
        <v>0</v>
      </c>
      <c r="I26" s="16">
        <f t="shared" si="6"/>
        <v>73394.31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816500</v>
      </c>
      <c r="E28" s="16">
        <v>0</v>
      </c>
      <c r="F28" s="15">
        <f t="shared" si="5"/>
        <v>816500</v>
      </c>
      <c r="G28" s="16">
        <v>2497.76</v>
      </c>
      <c r="H28" s="16">
        <v>2497.76</v>
      </c>
      <c r="I28" s="16">
        <f t="shared" si="6"/>
        <v>814002.24</v>
      </c>
    </row>
    <row r="29" spans="2:9" ht="13.5">
      <c r="B29" s="3" t="s">
        <v>30</v>
      </c>
      <c r="C29" s="9"/>
      <c r="D29" s="15">
        <f aca="true" t="shared" si="7" ref="D29:I29">SUM(D30:D38)</f>
        <v>8098000</v>
      </c>
      <c r="E29" s="15">
        <f t="shared" si="7"/>
        <v>0</v>
      </c>
      <c r="F29" s="15">
        <f t="shared" si="7"/>
        <v>8098000</v>
      </c>
      <c r="G29" s="15">
        <f t="shared" si="7"/>
        <v>553395.59</v>
      </c>
      <c r="H29" s="15">
        <f t="shared" si="7"/>
        <v>553395.59</v>
      </c>
      <c r="I29" s="15">
        <f t="shared" si="7"/>
        <v>7544604.410000001</v>
      </c>
    </row>
    <row r="30" spans="2:9" ht="13.5">
      <c r="B30" s="13" t="s">
        <v>31</v>
      </c>
      <c r="C30" s="11"/>
      <c r="D30" s="15">
        <v>680000</v>
      </c>
      <c r="E30" s="16">
        <v>0</v>
      </c>
      <c r="F30" s="15">
        <f aca="true" t="shared" si="8" ref="F30:F38">D30+E30</f>
        <v>680000</v>
      </c>
      <c r="G30" s="16">
        <v>50507.82</v>
      </c>
      <c r="H30" s="16">
        <v>50507.82</v>
      </c>
      <c r="I30" s="16">
        <f t="shared" si="6"/>
        <v>629492.18</v>
      </c>
    </row>
    <row r="31" spans="2:9" ht="13.5">
      <c r="B31" s="13" t="s">
        <v>32</v>
      </c>
      <c r="C31" s="11"/>
      <c r="D31" s="15">
        <v>143000</v>
      </c>
      <c r="E31" s="16">
        <v>0</v>
      </c>
      <c r="F31" s="15">
        <f t="shared" si="8"/>
        <v>143000</v>
      </c>
      <c r="G31" s="16">
        <v>0</v>
      </c>
      <c r="H31" s="16">
        <v>0</v>
      </c>
      <c r="I31" s="16">
        <f t="shared" si="6"/>
        <v>143000</v>
      </c>
    </row>
    <row r="32" spans="2:9" ht="13.5">
      <c r="B32" s="13" t="s">
        <v>33</v>
      </c>
      <c r="C32" s="11"/>
      <c r="D32" s="15">
        <v>2040000</v>
      </c>
      <c r="E32" s="16">
        <v>0</v>
      </c>
      <c r="F32" s="15">
        <f t="shared" si="8"/>
        <v>2040000</v>
      </c>
      <c r="G32" s="16">
        <v>149817.32</v>
      </c>
      <c r="H32" s="16">
        <v>149817.32</v>
      </c>
      <c r="I32" s="16">
        <f t="shared" si="6"/>
        <v>1890182.68</v>
      </c>
    </row>
    <row r="33" spans="2:9" ht="13.5">
      <c r="B33" s="13" t="s">
        <v>34</v>
      </c>
      <c r="C33" s="11"/>
      <c r="D33" s="15">
        <v>142000</v>
      </c>
      <c r="E33" s="16">
        <v>0</v>
      </c>
      <c r="F33" s="15">
        <f t="shared" si="8"/>
        <v>142000</v>
      </c>
      <c r="G33" s="16">
        <v>8775.88</v>
      </c>
      <c r="H33" s="16">
        <v>8775.88</v>
      </c>
      <c r="I33" s="16">
        <f t="shared" si="6"/>
        <v>133224.12</v>
      </c>
    </row>
    <row r="34" spans="2:9" ht="13.5">
      <c r="B34" s="13" t="s">
        <v>35</v>
      </c>
      <c r="C34" s="11"/>
      <c r="D34" s="15">
        <v>1039000</v>
      </c>
      <c r="E34" s="16">
        <v>0</v>
      </c>
      <c r="F34" s="15">
        <f t="shared" si="8"/>
        <v>1039000</v>
      </c>
      <c r="G34" s="16">
        <v>57208.31</v>
      </c>
      <c r="H34" s="16">
        <v>57208.31</v>
      </c>
      <c r="I34" s="16">
        <f t="shared" si="6"/>
        <v>981791.69</v>
      </c>
    </row>
    <row r="35" spans="2:9" ht="13.5">
      <c r="B35" s="13" t="s">
        <v>36</v>
      </c>
      <c r="C35" s="11"/>
      <c r="D35" s="15">
        <v>397000</v>
      </c>
      <c r="E35" s="16">
        <v>0</v>
      </c>
      <c r="F35" s="15">
        <f t="shared" si="8"/>
        <v>397000</v>
      </c>
      <c r="G35" s="16">
        <v>13920</v>
      </c>
      <c r="H35" s="16">
        <v>13920</v>
      </c>
      <c r="I35" s="16">
        <f t="shared" si="6"/>
        <v>383080</v>
      </c>
    </row>
    <row r="36" spans="2:9" ht="13.5">
      <c r="B36" s="13" t="s">
        <v>37</v>
      </c>
      <c r="C36" s="11"/>
      <c r="D36" s="15">
        <v>832000</v>
      </c>
      <c r="E36" s="16">
        <v>0</v>
      </c>
      <c r="F36" s="15">
        <f t="shared" si="8"/>
        <v>832000</v>
      </c>
      <c r="G36" s="16">
        <v>124726.39</v>
      </c>
      <c r="H36" s="16">
        <v>124726.39</v>
      </c>
      <c r="I36" s="16">
        <f t="shared" si="6"/>
        <v>707273.61</v>
      </c>
    </row>
    <row r="37" spans="2:9" ht="13.5">
      <c r="B37" s="13" t="s">
        <v>38</v>
      </c>
      <c r="C37" s="11"/>
      <c r="D37" s="15">
        <v>2345000</v>
      </c>
      <c r="E37" s="16">
        <v>0</v>
      </c>
      <c r="F37" s="15">
        <f t="shared" si="8"/>
        <v>2345000</v>
      </c>
      <c r="G37" s="16">
        <v>146508.15</v>
      </c>
      <c r="H37" s="16">
        <v>146508.15</v>
      </c>
      <c r="I37" s="16">
        <f t="shared" si="6"/>
        <v>2198491.85</v>
      </c>
    </row>
    <row r="38" spans="2:9" ht="13.5">
      <c r="B38" s="13" t="s">
        <v>39</v>
      </c>
      <c r="C38" s="11"/>
      <c r="D38" s="15">
        <v>480000</v>
      </c>
      <c r="E38" s="16">
        <v>0</v>
      </c>
      <c r="F38" s="15">
        <f t="shared" si="8"/>
        <v>480000</v>
      </c>
      <c r="G38" s="16">
        <v>1931.72</v>
      </c>
      <c r="H38" s="16">
        <v>1931.72</v>
      </c>
      <c r="I38" s="16">
        <f t="shared" si="6"/>
        <v>478068.28</v>
      </c>
    </row>
    <row r="39" spans="2:9" ht="25.5" customHeight="1">
      <c r="B39" s="37" t="s">
        <v>40</v>
      </c>
      <c r="C39" s="38"/>
      <c r="D39" s="15">
        <f aca="true" t="shared" si="9" ref="D39:I39">SUM(D40:D48)</f>
        <v>2603886.48</v>
      </c>
      <c r="E39" s="15">
        <f t="shared" si="9"/>
        <v>0</v>
      </c>
      <c r="F39" s="15">
        <f>SUM(F40:F48)</f>
        <v>2603886.48</v>
      </c>
      <c r="G39" s="15">
        <f t="shared" si="9"/>
        <v>29028.02</v>
      </c>
      <c r="H39" s="15">
        <f t="shared" si="9"/>
        <v>29028.02</v>
      </c>
      <c r="I39" s="15">
        <f t="shared" si="9"/>
        <v>2574858.46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2500000</v>
      </c>
      <c r="E43" s="16">
        <v>0</v>
      </c>
      <c r="F43" s="15">
        <f t="shared" si="10"/>
        <v>2500000</v>
      </c>
      <c r="G43" s="16">
        <v>29028.02</v>
      </c>
      <c r="H43" s="16">
        <v>29028.02</v>
      </c>
      <c r="I43" s="16">
        <f t="shared" si="6"/>
        <v>2470971.98</v>
      </c>
    </row>
    <row r="44" spans="2:9" ht="13.5">
      <c r="B44" s="13" t="s">
        <v>45</v>
      </c>
      <c r="C44" s="11"/>
      <c r="D44" s="15">
        <v>103886.48</v>
      </c>
      <c r="E44" s="16">
        <v>0</v>
      </c>
      <c r="F44" s="15">
        <f t="shared" si="10"/>
        <v>103886.48</v>
      </c>
      <c r="G44" s="16">
        <v>0</v>
      </c>
      <c r="H44" s="16">
        <v>0</v>
      </c>
      <c r="I44" s="16">
        <f t="shared" si="6"/>
        <v>103886.48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600000</v>
      </c>
      <c r="E49" s="15">
        <f t="shared" si="11"/>
        <v>0</v>
      </c>
      <c r="F49" s="15">
        <f t="shared" si="11"/>
        <v>600000</v>
      </c>
      <c r="G49" s="15">
        <f t="shared" si="11"/>
        <v>10799.35</v>
      </c>
      <c r="H49" s="15">
        <f t="shared" si="11"/>
        <v>10799.35</v>
      </c>
      <c r="I49" s="15">
        <f t="shared" si="11"/>
        <v>589200.65</v>
      </c>
    </row>
    <row r="50" spans="2:9" ht="13.5">
      <c r="B50" s="13" t="s">
        <v>51</v>
      </c>
      <c r="C50" s="11"/>
      <c r="D50" s="15">
        <v>180000</v>
      </c>
      <c r="E50" s="16">
        <v>0</v>
      </c>
      <c r="F50" s="15">
        <f t="shared" si="10"/>
        <v>180000</v>
      </c>
      <c r="G50" s="16">
        <v>0</v>
      </c>
      <c r="H50" s="16">
        <v>0</v>
      </c>
      <c r="I50" s="16">
        <f t="shared" si="6"/>
        <v>180000</v>
      </c>
    </row>
    <row r="51" spans="2:9" ht="13.5">
      <c r="B51" s="13" t="s">
        <v>52</v>
      </c>
      <c r="C51" s="11"/>
      <c r="D51" s="15">
        <v>120000</v>
      </c>
      <c r="E51" s="16">
        <v>0</v>
      </c>
      <c r="F51" s="15">
        <f t="shared" si="10"/>
        <v>120000</v>
      </c>
      <c r="G51" s="16">
        <v>10799.35</v>
      </c>
      <c r="H51" s="16">
        <v>10799.35</v>
      </c>
      <c r="I51" s="16">
        <f t="shared" si="6"/>
        <v>109200.65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300000</v>
      </c>
      <c r="E53" s="16">
        <v>0</v>
      </c>
      <c r="F53" s="15">
        <f t="shared" si="10"/>
        <v>300000</v>
      </c>
      <c r="G53" s="16">
        <v>0</v>
      </c>
      <c r="H53" s="16">
        <v>0</v>
      </c>
      <c r="I53" s="16">
        <f t="shared" si="6"/>
        <v>300000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60870591.9</v>
      </c>
      <c r="E85" s="21">
        <f>E86+E104+E94+E114+E124+E134+E138+E147+E151</f>
        <v>0</v>
      </c>
      <c r="F85" s="21">
        <f t="shared" si="12"/>
        <v>60870591.9</v>
      </c>
      <c r="G85" s="21">
        <f>G86+G104+G94+G114+G124+G134+G138+G147+G151</f>
        <v>290343.55</v>
      </c>
      <c r="H85" s="21">
        <f>H86+H104+H94+H114+H124+H134+H138+H147+H151</f>
        <v>290343.55</v>
      </c>
      <c r="I85" s="21">
        <f t="shared" si="12"/>
        <v>60580248.35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1500000</v>
      </c>
      <c r="F86" s="15">
        <f>SUM(F87:F93)</f>
        <v>1500000</v>
      </c>
      <c r="G86" s="15">
        <f>SUM(G87:G93)</f>
        <v>290343.55</v>
      </c>
      <c r="H86" s="15">
        <f>SUM(H87:H93)</f>
        <v>290343.55</v>
      </c>
      <c r="I86" s="16">
        <f aca="true" t="shared" si="13" ref="I86:I149">F86-G86</f>
        <v>1209656.45</v>
      </c>
    </row>
    <row r="87" spans="2:9" ht="13.5">
      <c r="B87" s="13" t="s">
        <v>13</v>
      </c>
      <c r="C87" s="11"/>
      <c r="D87" s="15">
        <v>0</v>
      </c>
      <c r="E87" s="16">
        <v>1500000</v>
      </c>
      <c r="F87" s="15">
        <f aca="true" t="shared" si="14" ref="F87:F103">D87+E87</f>
        <v>1500000</v>
      </c>
      <c r="G87" s="16">
        <v>290343.55</v>
      </c>
      <c r="H87" s="16">
        <v>290343.55</v>
      </c>
      <c r="I87" s="16">
        <f t="shared" si="13"/>
        <v>1209656.45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0</v>
      </c>
      <c r="E89" s="16">
        <v>0</v>
      </c>
      <c r="F89" s="15">
        <f t="shared" si="14"/>
        <v>0</v>
      </c>
      <c r="G89" s="16">
        <v>0</v>
      </c>
      <c r="H89" s="16">
        <v>0</v>
      </c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>
        <v>0</v>
      </c>
      <c r="E96" s="16">
        <v>0</v>
      </c>
      <c r="F96" s="15">
        <f t="shared" si="14"/>
        <v>0</v>
      </c>
      <c r="G96" s="16">
        <v>0</v>
      </c>
      <c r="H96" s="16">
        <v>0</v>
      </c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>
        <v>0</v>
      </c>
      <c r="E99" s="16">
        <v>0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3.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0</v>
      </c>
      <c r="H100" s="16">
        <v>0</v>
      </c>
      <c r="I100" s="16">
        <f t="shared" si="13"/>
        <v>0</v>
      </c>
    </row>
    <row r="101" spans="2:9" ht="13.5">
      <c r="B101" s="13" t="s">
        <v>27</v>
      </c>
      <c r="C101" s="11"/>
      <c r="D101" s="15">
        <v>0</v>
      </c>
      <c r="E101" s="16">
        <v>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>
        <v>0</v>
      </c>
      <c r="E105" s="16">
        <v>0</v>
      </c>
      <c r="F105" s="16">
        <f>D105+E105</f>
        <v>0</v>
      </c>
      <c r="G105" s="16">
        <v>0</v>
      </c>
      <c r="H105" s="16">
        <v>0</v>
      </c>
      <c r="I105" s="16">
        <f t="shared" si="13"/>
        <v>0</v>
      </c>
    </row>
    <row r="106" spans="2:9" ht="13.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0</v>
      </c>
      <c r="H106" s="16">
        <v>0</v>
      </c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60870591.9</v>
      </c>
      <c r="E134" s="15">
        <f>SUM(E135:E137)</f>
        <v>-1500000</v>
      </c>
      <c r="F134" s="15">
        <f>SUM(F135:F137)</f>
        <v>59370591.9</v>
      </c>
      <c r="G134" s="15">
        <f>SUM(G135:G137)</f>
        <v>0</v>
      </c>
      <c r="H134" s="15">
        <f>SUM(H135:H137)</f>
        <v>0</v>
      </c>
      <c r="I134" s="16">
        <f t="shared" si="13"/>
        <v>59370591.9</v>
      </c>
    </row>
    <row r="135" spans="2:9" ht="13.5">
      <c r="B135" s="13" t="s">
        <v>61</v>
      </c>
      <c r="C135" s="11"/>
      <c r="D135" s="15">
        <v>60870591.9</v>
      </c>
      <c r="E135" s="16">
        <v>-1500000</v>
      </c>
      <c r="F135" s="16">
        <f>D135+E135</f>
        <v>59370591.9</v>
      </c>
      <c r="G135" s="16">
        <v>0</v>
      </c>
      <c r="H135" s="16">
        <v>0</v>
      </c>
      <c r="I135" s="16">
        <f t="shared" si="13"/>
        <v>59370591.9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102754000</v>
      </c>
      <c r="E160" s="14">
        <f t="shared" si="21"/>
        <v>0</v>
      </c>
      <c r="F160" s="14">
        <f t="shared" si="21"/>
        <v>102754000</v>
      </c>
      <c r="G160" s="14">
        <f t="shared" si="21"/>
        <v>2917453.87</v>
      </c>
      <c r="H160" s="14">
        <f t="shared" si="21"/>
        <v>2917453.87</v>
      </c>
      <c r="I160" s="14">
        <f t="shared" si="21"/>
        <v>99836546.13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2016-12-20T19:53:14Z</cp:lastPrinted>
  <dcterms:created xsi:type="dcterms:W3CDTF">2016-10-11T20:25:15Z</dcterms:created>
  <dcterms:modified xsi:type="dcterms:W3CDTF">2019-10-30T17:16:57Z</dcterms:modified>
  <cp:category/>
  <cp:version/>
  <cp:contentType/>
  <cp:contentStatus/>
</cp:coreProperties>
</file>