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<sst xmlns="http://schemas.openxmlformats.org/spreadsheetml/2006/main" count="126" uniqueCount="85">
  <si>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</si>
  <si>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</si>
  <si>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</si>
  <si>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</si>
  <si>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</si>
  <si>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</si>
  <si>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</si>
  <si>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</si>
  <si>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</si>
  <si>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</si>
  <si>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</si>
  <si>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</si>
  <si>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</si>
  <si>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</si>
  <si>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</si>
  <si>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</si>
  <si>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</si>
  <si>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</si>
  <si>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</si>
  <si>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</si>
  <si>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</si>
  <si>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</si>
  <si>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</si>
  <si>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</si>
  <si>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</si>
  <si>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</si>
  <si>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</si>
  <si>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</si>
  <si>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</si>
  <si>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</si>
  <si>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</si>
  <si>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</si>
  <si>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</si>
  <si>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</si>
  <si>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</si>
  <si>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</si>
  <si>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</si>
  <si>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</si>
  <si>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</si>
  <si>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</si>
  <si>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</si>
  <si>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</si>
  <si>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</si>
  <si>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</si>
  <si>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</si>
  <si>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</si>
  <si>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</si>
  <si>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</si>
  <si>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</si>
  <si>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</si>
  <si>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</si>
  <si>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</si>
  <si>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</si>
  <si>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</si>
  <si>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</si>
  <si>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</si>
  <si>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</si>
  <si>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</si>
  <si>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</si>
  <si>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</si>
  <si>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</si>
  <si>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ARMANDO ALMENDAREZ LOREDO</t>
  </si>
  <si>
    <t>La nómina de los trabajadores de los departamentos de Desarrollo Social, Desarrollo Rural y Centro de Desarrollo Integral del Ayuntamiento Municipal de Cedral, S.L.P., correspondiente a los meses de Octubre 2018, Noviembre 2018, Diciembre 2018, Enero 2019, Febrero 2019 y Diciembre 2019, con referencia a su fecha de ingreso, salario quincenal, departamento de adscripción y categoría.</t>
  </si>
  <si>
    <t>FINALIZADA</t>
  </si>
  <si>
    <t>JOSHUA VILLANUEVA</t>
  </si>
  <si>
    <t>._ Plan de Desarrollo del municipio de Cedral S.L.P. para el período 2018-2021 
2._ La  información  de  los  movimientos  de  ingresos  y  egresos del ejercicio fiscal 2019  del municipio de Cedral que  deberán  contener,  en  el  caso de  egresos,  el  monto,  beneficiario,  concepto,  fecha,  folio,  institución  bancaria  y  funcionario  que lo  autoriza.  En  el  caso  de  ingresos,  el  número  de  entero,  monto,  concepto,  contribuyente  y  fecha.
Espero de antemano la pronta respuesta a mi solicitud y deseándole un feliz inicio de año.</t>
  </si>
  <si>
    <t>LUIS HERNANDEZ</t>
  </si>
  <si>
    <t>Buenos días 
Quiciera saber si se aprobó  la pavimentación de la carretera que conectan los ejidos de el cuarejo y tanque nuevo que a su vez conectaria con la carretera que conecta la autopista 57 y la cabezera municipal cedral SLP</t>
  </si>
  <si>
    <t>JOEL MARTINEZ BRIONES</t>
  </si>
  <si>
    <t>COPIA DE LOS RECIBOS DE PAGO DE CATASTRO DE LOTE CON CLAVE CATASTRATAL 08010201703600 A NOMBRE DEL SEÑOR MARTINEZ BRIONES JOEL
SOLICITANDO EL HISTORIAL DE PAGO DESDE EL REGISTRO DEL TERRENO A NOMBRE DEL SEÑOR JOSE MARTINEZ VILLAREAL</t>
  </si>
  <si>
    <t>JORGE DIAZ MENA</t>
  </si>
  <si>
    <t>La nómina de todos los trabajadores del Ayuntamiento Municipal de Cedral, S.L.P., de los meses de octubre, noviembre y diciembre de 2018, y enero, febrero y marzo de 2019, con referencia a su fecha de ingreso, salario quincenal, departamento de adscripción y categoría</t>
  </si>
  <si>
    <t>CRISTINA RUIZ TORRES</t>
  </si>
  <si>
    <t>Listado de las prestaciones extralegales que se pagan a los trabajadores del Ayuntamiento de Cedral S.L.P., incluyendo el nombre de la prestación, cantidad pagada y/o número de días pagados y periodicidad de pago.</t>
  </si>
  <si>
    <t>ALEJANDRO CASTRO MEDINA</t>
  </si>
  <si>
    <t xml:space="preserve">El Contrato Colectivo y/o Condiciones Generales de Trabajo vigentes entre el Ayuntamiento Municipal de Cedral S.L.P., y sus trabajadores. </t>
  </si>
  <si>
    <t>A través de este medio dese ejercer mis derechos ARCO de cancelación de la información proporcionada para identificarme que estuve llevando a cabo en el proceso de la solicitud con número de folio 00054120 en esta Unidad de Transparencia y que aparecen bajo mi nombre.</t>
  </si>
  <si>
    <t>JUAN GERARDO ABARCA GONZALEZ</t>
  </si>
  <si>
    <t xml:space="preserve">De conformidad al articulo 8o. constitucional y demás relativos en la materia, le solicito la siguiente información publica , que es de carácter publico:
Calendario de la Obra publica ejercida en el Municipio y Comunidades,durante el ejercicio fiscal 2018-2019.
Costo unitario ejercido por obra.
Tipo de Obra.
Beneficiarios directos de la obra efectuada.
Empresas participantes en la ejecución de las Obras.
Tipo de recurso para la solventación de las obras efectuadas.
Obras ejecutadas por la administración municipal.
Calendario de Obras proyectadas a ejecutar durante el ejercicio fiscal 2020.
Recurso a invertir en obra publica, para el municipio y comunidades,durante el ejercicio fiscal 2020.
</t>
  </si>
  <si>
    <t>PILAR DEL ROCIO RUIZ MARTINEZ</t>
  </si>
  <si>
    <t>TODAS LAS NOMINAS DONDE FIGURO COMO EMPLEADA DEL HONORABLE AYUNTAMIENTO EN EL DEPARTAMENTO DE UBR U OTROS, A LA BREVEDAD POSIBLE
(PILAR DEL ROCIO RUIZ MARTINEZ)</t>
  </si>
  <si>
    <t>En tramite</t>
  </si>
  <si>
    <t>NO SE RESPONDIO EN EL MES</t>
  </si>
  <si>
    <t>_____</t>
  </si>
  <si>
    <t>NO SE RESPONDIO EN EL MES DE ENERO</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</si>
</sst>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b/>
      <sz val="12"/>
      <name val="Arial"/>
    </font>
    <font>
      <sz val="12"/>
      <color theme="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6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7" fillId="6" borderId="0" xfId="0" applyFont="1" applyFill="1" applyAlignment="1"/>
    <xf numFmtId="0" fontId="18" fillId="6" borderId="0" xfId="0" applyFont="1" applyFill="1" applyBorder="1" applyAlignment="1">
      <alignment horizontal="center"/>
    </xf>
    <xf numFmtId="14" fontId="18" fillId="6" borderId="0" xfId="0" applyNumberFormat="1" applyFont="1" applyFill="1" applyBorder="1" applyAlignment="1">
      <alignment horizontal="center"/>
    </xf>
    <xf numFmtId="0" fontId="18" fillId="6" borderId="0" xfId="0" applyFont="1" applyFill="1" applyBorder="1" applyAlignment="1"/>
    <xf numFmtId="0" fontId="19" fillId="6" borderId="0" xfId="0" applyFont="1" applyFill="1" applyBorder="1" applyAlignment="1">
      <alignment horizontal="center"/>
    </xf>
    <xf numFmtId="14" fontId="19" fillId="6" borderId="0" xfId="0" applyNumberFormat="1" applyFont="1" applyFill="1" applyBorder="1" applyAlignment="1">
      <alignment horizontal="center"/>
    </xf>
    <xf numFmtId="0" fontId="19" fillId="6" borderId="0" xfId="0" applyFont="1" applyFill="1" applyBorder="1" applyAlignment="1">
      <alignment wrapText="1"/>
    </xf>
    <xf numFmtId="14" fontId="0" fillId="0" borderId="0" xfId="0" applyNumberFormat="1"/>
    <xf numFmtId="0" fontId="0" fillId="0" borderId="0" xfId="0" applyAlignment="1">
      <alignment wrapText="1"/>
    </xf>
    <xf numFmtId="0" fontId="20" fillId="6" borderId="14" xfId="0" applyFont="1" applyFill="1" applyBorder="1"/>
    <xf numFmtId="0" fontId="18" fillId="6" borderId="0" xfId="0" applyFont="1" applyFill="1" applyBorder="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47</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38">
        <v>11</v>
      </c>
      <c r="C23" s="39" t="s">
        <v>60</v>
      </c>
    </row>
    <row r="25" spans="2:3" ht="15.75" x14ac:dyDescent="0.2">
      <c r="B25" s="41" t="s">
        <v>46</v>
      </c>
      <c r="C25" s="41"/>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1" t="s">
        <v>48</v>
      </c>
      <c r="C33" s="41"/>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s="34" t="s">
        <v>53</v>
      </c>
    </row>
    <row r="41" spans="2:3" x14ac:dyDescent="0.2">
      <c r="B41" s="12">
        <v>6</v>
      </c>
      <c r="C41" s="34"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H19" sqref="H19"/>
    </sheetView>
  </sheetViews>
  <sheetFormatPr baseColWidth="10" defaultColWidth="9.140625" defaultRowHeight="12.75" x14ac:dyDescent="0.2"/>
  <cols>
    <col min="1" max="1" width="16.28515625" style="7" bestFit="1" customWidth="1"/>
    <col min="2" max="2" width="41.42578125" bestFit="1" customWidth="1"/>
    <col min="3" max="3" width="12.7109375" bestFit="1" customWidth="1"/>
    <col min="4" max="4" width="84" customWidth="1"/>
    <col min="5" max="5" width="19" customWidth="1"/>
    <col min="6" max="6" width="53.7109375" customWidth="1"/>
    <col min="7" max="7" width="21.7109375" bestFit="1" customWidth="1"/>
    <col min="8" max="8" width="16.57031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25</v>
      </c>
      <c r="B1" s="21">
        <v>1</v>
      </c>
      <c r="C1" s="46" t="s">
        <v>26</v>
      </c>
      <c r="D1" s="47"/>
      <c r="F1" s="3" t="s">
        <v>27</v>
      </c>
      <c r="G1" s="9" t="s">
        <v>28</v>
      </c>
      <c r="H1" s="8">
        <f>COUNTIF(Formato!$L$10:$L$44,B1)</f>
        <v>10</v>
      </c>
      <c r="I1" s="48" t="s">
        <v>29</v>
      </c>
      <c r="J1" s="49"/>
      <c r="K1" s="49"/>
      <c r="L1" s="49"/>
    </row>
    <row r="2" spans="1:16" ht="29.25" customHeight="1" thickBot="1" x14ac:dyDescent="0.25">
      <c r="B2" s="22" t="str">
        <f>IF(B1&gt;0, CHOOSE(B1,"Enero", "Febrero", "Marzo", "Abril", "Mayo", "Junio", "Julio", "Agosto","Septiembre","Octubre","Noviembre","Diciembre"),"Escriba arriba número de mes a reportar")</f>
        <v>Enero</v>
      </c>
      <c r="F2" s="4"/>
      <c r="G2" s="10" t="s">
        <v>30</v>
      </c>
      <c r="H2" s="8">
        <f>COUNTIF(Formato!$M$10:$M$44,B1)</f>
        <v>9</v>
      </c>
      <c r="I2" s="48" t="s">
        <v>31</v>
      </c>
      <c r="J2" s="49"/>
      <c r="K2" s="49"/>
      <c r="L2" s="49"/>
    </row>
    <row r="3" spans="1:16" ht="18.75" thickBot="1" x14ac:dyDescent="0.25">
      <c r="A3" s="3" t="s">
        <v>32</v>
      </c>
      <c r="B3" s="21">
        <v>2020</v>
      </c>
      <c r="D3" s="4"/>
      <c r="E3" s="16"/>
      <c r="F3" s="15"/>
      <c r="M3" s="25" t="s">
        <v>33</v>
      </c>
      <c r="N3" s="36"/>
    </row>
    <row r="4" spans="1:16" ht="32.25" customHeight="1" x14ac:dyDescent="0.2">
      <c r="M4" s="26">
        <v>1</v>
      </c>
      <c r="N4" s="37" t="s">
        <v>34</v>
      </c>
    </row>
    <row r="5" spans="1:16" ht="77.25" thickBot="1" x14ac:dyDescent="0.25">
      <c r="F5" s="11"/>
      <c r="M5" s="27">
        <v>2</v>
      </c>
      <c r="N5" s="35" t="s">
        <v>35</v>
      </c>
    </row>
    <row r="6" spans="1:16" ht="18" customHeight="1" x14ac:dyDescent="0.25">
      <c r="A6" s="45" t="s">
        <v>36</v>
      </c>
      <c r="B6" s="45"/>
      <c r="C6" s="45"/>
      <c r="D6" s="45"/>
      <c r="E6" s="45"/>
      <c r="F6" s="45"/>
      <c r="G6" s="45"/>
      <c r="H6" s="45"/>
      <c r="I6" s="45"/>
    </row>
    <row r="9" spans="1:16" s="2" customFormat="1" ht="44.25" customHeight="1" thickBot="1" x14ac:dyDescent="0.25">
      <c r="A9" s="23" t="s">
        <v>52</v>
      </c>
      <c r="B9" s="23" t="s">
        <v>58</v>
      </c>
      <c r="C9" s="31" t="s">
        <v>37</v>
      </c>
      <c r="D9" s="23" t="s">
        <v>38</v>
      </c>
      <c r="E9" s="31" t="s">
        <v>21</v>
      </c>
      <c r="F9" s="31" t="s">
        <v>9</v>
      </c>
      <c r="G9" s="31" t="s">
        <v>39</v>
      </c>
      <c r="H9" s="33" t="s">
        <v>57</v>
      </c>
      <c r="I9" s="31" t="s">
        <v>40</v>
      </c>
      <c r="J9" s="32" t="s">
        <v>59</v>
      </c>
      <c r="K9" s="31" t="s">
        <v>41</v>
      </c>
      <c r="L9" s="17" t="s">
        <v>42</v>
      </c>
      <c r="M9" s="17" t="s">
        <v>43</v>
      </c>
    </row>
    <row r="10" spans="1:16" ht="15" x14ac:dyDescent="0.2">
      <c r="A10" s="28">
        <v>36620</v>
      </c>
      <c r="B10" s="28" t="s">
        <v>61</v>
      </c>
      <c r="C10" s="29">
        <v>43837</v>
      </c>
      <c r="D10" s="30" t="s">
        <v>62</v>
      </c>
      <c r="E10" s="28" t="s">
        <v>24</v>
      </c>
      <c r="F10" s="30" t="s">
        <v>13</v>
      </c>
      <c r="G10" s="29">
        <v>43843</v>
      </c>
      <c r="H10" s="29" t="s">
        <v>63</v>
      </c>
      <c r="I10" s="30">
        <v>0</v>
      </c>
      <c r="J10" s="30" t="s">
        <v>50</v>
      </c>
      <c r="K10" s="30">
        <v>0</v>
      </c>
      <c r="L10" s="5">
        <f>IF(Formato!$C10&lt;&gt;"",MONTH(C10),"")</f>
        <v>1</v>
      </c>
      <c r="M10" s="6">
        <f>IF(Formato!$G10&lt;&gt;"",MONTH(G10),"")</f>
        <v>1</v>
      </c>
      <c r="P10" s="11"/>
    </row>
    <row r="11" spans="1:16" ht="120" x14ac:dyDescent="0.2">
      <c r="A11" s="28">
        <v>45320</v>
      </c>
      <c r="B11" s="28" t="s">
        <v>64</v>
      </c>
      <c r="C11" s="29">
        <v>43838</v>
      </c>
      <c r="D11" s="40" t="s">
        <v>65</v>
      </c>
      <c r="E11" s="28" t="s">
        <v>24</v>
      </c>
      <c r="F11" s="30" t="s">
        <v>13</v>
      </c>
      <c r="G11" s="29">
        <v>43851</v>
      </c>
      <c r="H11" s="29" t="s">
        <v>63</v>
      </c>
      <c r="I11" s="30">
        <v>0</v>
      </c>
      <c r="J11" s="30" t="s">
        <v>50</v>
      </c>
      <c r="K11" s="30">
        <v>0</v>
      </c>
      <c r="L11" s="5">
        <f>IF(Formato!$C11&lt;&gt;"",MONTH(C11),"")</f>
        <v>1</v>
      </c>
      <c r="M11" s="6">
        <f>IF(Formato!$G11&lt;&gt;"",MONTH(G11),"")</f>
        <v>1</v>
      </c>
      <c r="P11" s="11"/>
    </row>
    <row r="12" spans="1:16" ht="75" x14ac:dyDescent="0.2">
      <c r="A12" s="28">
        <v>49220</v>
      </c>
      <c r="B12" s="28" t="s">
        <v>66</v>
      </c>
      <c r="C12" s="29">
        <v>43839</v>
      </c>
      <c r="D12" s="40" t="s">
        <v>67</v>
      </c>
      <c r="E12" s="28" t="s">
        <v>24</v>
      </c>
      <c r="F12" s="30" t="s">
        <v>13</v>
      </c>
      <c r="G12" s="29">
        <v>43847</v>
      </c>
      <c r="H12" s="29" t="s">
        <v>63</v>
      </c>
      <c r="I12" s="30">
        <v>0</v>
      </c>
      <c r="J12" s="30" t="s">
        <v>50</v>
      </c>
      <c r="K12" s="30">
        <v>0</v>
      </c>
      <c r="L12" s="5">
        <f>IF(Formato!$C12&lt;&gt;"",MONTH(C12),"")</f>
        <v>1</v>
      </c>
      <c r="M12" s="6">
        <f>IF(Formato!$G12&lt;&gt;"",MONTH(G12),"")</f>
        <v>1</v>
      </c>
      <c r="P12" s="11"/>
    </row>
    <row r="13" spans="1:16" ht="90" x14ac:dyDescent="0.2">
      <c r="A13" s="28">
        <v>54120</v>
      </c>
      <c r="B13" s="28" t="s">
        <v>68</v>
      </c>
      <c r="C13" s="29">
        <v>43840</v>
      </c>
      <c r="D13" s="40" t="s">
        <v>69</v>
      </c>
      <c r="E13" s="28" t="s">
        <v>24</v>
      </c>
      <c r="F13" s="30" t="s">
        <v>13</v>
      </c>
      <c r="G13" s="29">
        <v>43850</v>
      </c>
      <c r="H13" s="29" t="s">
        <v>63</v>
      </c>
      <c r="I13" s="30">
        <v>0</v>
      </c>
      <c r="J13" s="30" t="s">
        <v>50</v>
      </c>
      <c r="K13" s="30">
        <v>0</v>
      </c>
      <c r="L13" s="5">
        <f>IF(Formato!$C13&lt;&gt;"",MONTH(C13),"")</f>
        <v>1</v>
      </c>
      <c r="M13" s="6">
        <f>IF(Formato!$G13&lt;&gt;"",MONTH(G13),"")</f>
        <v>1</v>
      </c>
    </row>
    <row r="14" spans="1:16" ht="15" x14ac:dyDescent="0.2">
      <c r="A14" s="28">
        <v>66120</v>
      </c>
      <c r="B14" s="28" t="s">
        <v>70</v>
      </c>
      <c r="C14" s="29">
        <v>43843</v>
      </c>
      <c r="D14" s="50" t="s">
        <v>71</v>
      </c>
      <c r="E14" s="28" t="s">
        <v>24</v>
      </c>
      <c r="F14" s="30" t="s">
        <v>13</v>
      </c>
      <c r="G14" s="29">
        <v>43851</v>
      </c>
      <c r="H14" s="29" t="s">
        <v>63</v>
      </c>
      <c r="I14" s="30">
        <v>0</v>
      </c>
      <c r="J14" s="30" t="s">
        <v>50</v>
      </c>
      <c r="K14" s="30">
        <v>0</v>
      </c>
      <c r="L14" s="5">
        <f>IF(Formato!$C14&lt;&gt;"",MONTH(C14),"")</f>
        <v>1</v>
      </c>
      <c r="M14" s="6">
        <f>IF(Formato!$G14&lt;&gt;"",MONTH(G14),"")</f>
        <v>1</v>
      </c>
    </row>
    <row r="15" spans="1:16" ht="15" x14ac:dyDescent="0.2">
      <c r="A15" s="28">
        <v>75620</v>
      </c>
      <c r="B15" s="28" t="s">
        <v>72</v>
      </c>
      <c r="C15" s="29">
        <v>43845</v>
      </c>
      <c r="D15" s="30" t="s">
        <v>73</v>
      </c>
      <c r="E15" s="28" t="s">
        <v>24</v>
      </c>
      <c r="F15" s="30" t="s">
        <v>13</v>
      </c>
      <c r="G15" s="29">
        <v>43853</v>
      </c>
      <c r="H15" s="29" t="s">
        <v>63</v>
      </c>
      <c r="I15" s="30">
        <v>0</v>
      </c>
      <c r="J15" s="30" t="s">
        <v>50</v>
      </c>
      <c r="K15" s="30">
        <v>0</v>
      </c>
      <c r="L15" s="5">
        <f>IF(Formato!$C15&lt;&gt;"",MONTH(C15),"")</f>
        <v>1</v>
      </c>
      <c r="M15" s="6">
        <f>IF(Formato!$G15&lt;&gt;"",MONTH(G15),"")</f>
        <v>1</v>
      </c>
    </row>
    <row r="16" spans="1:16" ht="15" x14ac:dyDescent="0.2">
      <c r="A16" s="28">
        <v>75120</v>
      </c>
      <c r="B16" s="28" t="s">
        <v>74</v>
      </c>
      <c r="C16" s="29">
        <v>43845</v>
      </c>
      <c r="D16" s="50" t="s">
        <v>75</v>
      </c>
      <c r="E16" s="28" t="s">
        <v>24</v>
      </c>
      <c r="F16" s="30" t="s">
        <v>13</v>
      </c>
      <c r="G16" s="29">
        <v>43853</v>
      </c>
      <c r="H16" s="29" t="s">
        <v>63</v>
      </c>
      <c r="I16" s="30">
        <v>0</v>
      </c>
      <c r="J16" s="30" t="s">
        <v>50</v>
      </c>
      <c r="K16" s="30">
        <v>0</v>
      </c>
      <c r="L16" s="5">
        <f>IF(Formato!$C16&lt;&gt;"",MONTH(C16),"")</f>
        <v>1</v>
      </c>
      <c r="M16" s="6">
        <f>IF(Formato!$G16&lt;&gt;"",MONTH(G16),"")</f>
        <v>1</v>
      </c>
    </row>
    <row r="17" spans="1:13" ht="15" x14ac:dyDescent="0.2">
      <c r="A17" s="51">
        <v>95520</v>
      </c>
      <c r="B17" s="28" t="s">
        <v>68</v>
      </c>
      <c r="C17" s="52">
        <v>43850</v>
      </c>
      <c r="D17" s="53" t="s">
        <v>76</v>
      </c>
      <c r="E17" s="28" t="s">
        <v>24</v>
      </c>
      <c r="F17" s="30" t="s">
        <v>13</v>
      </c>
      <c r="G17" s="52">
        <v>43851</v>
      </c>
      <c r="H17" s="29" t="s">
        <v>63</v>
      </c>
      <c r="I17" s="30">
        <v>0</v>
      </c>
      <c r="J17" s="30" t="s">
        <v>50</v>
      </c>
      <c r="K17" s="30">
        <v>0</v>
      </c>
      <c r="L17" s="5">
        <f>IF(Formato!$C17&lt;&gt;"",MONTH(C17),"")</f>
        <v>1</v>
      </c>
      <c r="M17" s="6">
        <f>IF(Formato!$G17&lt;&gt;"",MONTH(G17),"")</f>
        <v>1</v>
      </c>
    </row>
    <row r="18" spans="1:13" ht="315" x14ac:dyDescent="0.25">
      <c r="A18" s="51">
        <v>132020</v>
      </c>
      <c r="B18" s="54" t="s">
        <v>77</v>
      </c>
      <c r="C18" s="55">
        <v>43854</v>
      </c>
      <c r="D18" s="56" t="s">
        <v>78</v>
      </c>
      <c r="E18" s="28" t="s">
        <v>24</v>
      </c>
      <c r="F18" s="30" t="s">
        <v>13</v>
      </c>
      <c r="G18" s="52">
        <v>43861</v>
      </c>
      <c r="H18" s="29" t="s">
        <v>63</v>
      </c>
      <c r="I18" s="30">
        <v>0</v>
      </c>
      <c r="J18" s="30" t="s">
        <v>50</v>
      </c>
      <c r="K18" s="30">
        <v>0</v>
      </c>
      <c r="L18" s="5">
        <f>IF(Formato!$C18&lt;&gt;"",MONTH(C18),"")</f>
        <v>1</v>
      </c>
      <c r="M18" s="6">
        <f>IF(Formato!$G18&lt;&gt;"",MONTH(G18),"")</f>
        <v>1</v>
      </c>
    </row>
    <row r="19" spans="1:13" ht="51" x14ac:dyDescent="0.2">
      <c r="A19" s="7">
        <v>134420</v>
      </c>
      <c r="B19" t="s">
        <v>79</v>
      </c>
      <c r="C19" s="57">
        <v>43854</v>
      </c>
      <c r="D19" s="58" t="s">
        <v>80</v>
      </c>
      <c r="E19" t="s">
        <v>81</v>
      </c>
      <c r="F19" t="s">
        <v>82</v>
      </c>
      <c r="G19" t="s">
        <v>83</v>
      </c>
      <c r="H19" t="s">
        <v>84</v>
      </c>
      <c r="I19">
        <v>0</v>
      </c>
      <c r="J19" s="59" t="s">
        <v>50</v>
      </c>
      <c r="K19" s="60">
        <v>0</v>
      </c>
      <c r="L19" s="5">
        <f>IF(Formato!$C19&lt;&gt;"",MONTH(C19),"")</f>
        <v>1</v>
      </c>
      <c r="M19" s="6" t="e">
        <f>IF(Formato!$G19&lt;&gt;"",MONTH(G19),"")</f>
        <v>#VALUE!</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44</v>
      </c>
    </row>
    <row r="48" spans="1:14" ht="39.75" customHeight="1" x14ac:dyDescent="0.2">
      <c r="M48" s="44" t="s">
        <v>45</v>
      </c>
      <c r="N48" s="44"/>
    </row>
  </sheetData>
  <sheetProtection selectLockedCells="1"/>
  <mergeCells count="5">
    <mergeCell ref="M48:N48"/>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20:F44 F10:F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20:E44 E10:E1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OFICINA DOS</cp:lastModifiedBy>
  <cp:revision/>
  <cp:lastPrinted>2019-02-14T15:18:59Z</cp:lastPrinted>
  <dcterms:created xsi:type="dcterms:W3CDTF">2017-10-19T22:18:57Z</dcterms:created>
  <dcterms:modified xsi:type="dcterms:W3CDTF">2020-02-04T16:38:55Z</dcterms:modified>
</cp:coreProperties>
</file>