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5725"/>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<sst xmlns="http://schemas.openxmlformats.org/spreadsheetml/2006/main" count="97" uniqueCount="75">
  <si>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</si>
  <si>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</si>
  <si>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</si>
  <si>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</si>
  <si>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</si>
  <si>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</si>
  <si>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</si>
  <si>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</si>
  <si>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</si>
  <si>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</si>
  <si>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</si>
  <si>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</si>
  <si>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</si>
  <si>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</si>
  <si>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</si>
  <si>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</si>
  <si>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</si>
  <si>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</si>
  <si>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</si>
  <si>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</si>
  <si>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</si>
  <si>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</si>
  <si>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</si>
  <si>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</si>
  <si>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</si>
  <si>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</si>
  <si>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</si>
  <si>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</si>
  <si>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</si>
  <si>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</si>
  <si>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</si>
  <si>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</si>
  <si>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</si>
  <si>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</si>
  <si>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</si>
  <si>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</si>
  <si>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</si>
  <si>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</si>
  <si>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</si>
  <si>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</si>
  <si>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</si>
  <si>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</si>
  <si>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</si>
  <si>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</si>
  <si>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</si>
  <si>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</si>
  <si>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</si>
  <si>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</si>
  <si>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</si>
  <si>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</si>
  <si>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</si>
  <si>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</si>
  <si>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</si>
  <si>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</si>
  <si>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</si>
  <si>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</si>
  <si>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</si>
  <si>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</si>
  <si>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</si>
  <si>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</si>
  <si>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</si>
  <si>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</si>
  <si>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</si>
  <si>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Correas</t>
  </si>
  <si>
    <t>SOLICITO QUE ME PROPORCIONEN LA CANTIDAD DE RECURSOS QUE SE HAN GASTADO EN LA COMPRA DE INSUMOS DE PROTECCIÓN PARA LOS EMPLEADOS, POR EJEMPLO, GEL ANTIBACTERIAL, JABÓN, MASCARILLAS, CUBREBOCAS, ETC. LA INFORMACIÓN SE REQUIERE DE FEBRERO 2020 A LA FECHA.</t>
  </si>
  <si>
    <t>Se remitio memoramdum INVIES/DA/057/2020</t>
  </si>
  <si>
    <t>Jaime Nava Noriegua</t>
  </si>
  <si>
    <t>Se remitio memoramdum INVIES/DA/060/2020 y INVIES/DP/118/2020</t>
  </si>
  <si>
    <t xml:space="preserve">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</si>
  <si>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Se remitio memoramdum INVIES/DA/058/2020 y INVIES/DP/119/2020</t>
  </si>
  <si>
    <t>Se remitio memoramdum INVIES/DA/059/2020 y INVIES/DP/120/2020</t>
  </si>
  <si>
    <t>Se remitio memoramdum INVIES/DA/061/2020 y INVIES/DP/120/2020</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</si>
  <si>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</si>
  <si>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</si>
  <si>
    <t xml:space="preserve">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t>
  </si>
</sst>
</file>

<file path=xl/styles.xml><?xml version="1.0" encoding="utf-8"?>
<styleSheet xmlns="http://schemas.openxmlformats.org/spreadsheetml/2006/main">
  <fonts count="2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9"/>
      <name val="Arial"/>
      <family val="2"/>
    </font>
    <font>
      <sz val="8"/>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wrapText="1"/>
    </xf>
    <xf numFmtId="0" fontId="19" fillId="6" borderId="0" xfId="0" applyFont="1" applyFill="1" applyAlignment="1">
      <alignment wrapText="1"/>
    </xf>
    <xf numFmtId="0" fontId="20"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zoomScaleNormal="100"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3" t="s">
        <v>2</v>
      </c>
      <c r="D1" s="43"/>
      <c r="E1" s="43"/>
    </row>
    <row r="2" spans="1:5" ht="85.5" customHeight="1">
      <c r="A2" s="14">
        <v>34</v>
      </c>
      <c r="B2" s="14" t="s">
        <v>3</v>
      </c>
      <c r="C2" s="42" t="s">
        <v>4</v>
      </c>
      <c r="D2" s="42"/>
      <c r="E2" s="42"/>
    </row>
    <row r="3" spans="1:5" ht="64.5" customHeight="1">
      <c r="A3" s="14">
        <v>54</v>
      </c>
      <c r="B3" s="14" t="s">
        <v>5</v>
      </c>
      <c r="C3" s="42" t="s">
        <v>6</v>
      </c>
      <c r="D3" s="42"/>
      <c r="E3" s="42"/>
    </row>
    <row r="4" spans="1:5" ht="69" customHeight="1">
      <c r="A4" s="14">
        <v>54</v>
      </c>
      <c r="B4" s="14" t="s">
        <v>7</v>
      </c>
      <c r="C4" s="42" t="s">
        <v>8</v>
      </c>
      <c r="D4" s="42"/>
      <c r="E4" s="42"/>
    </row>
    <row r="10" spans="1:5" ht="15.75">
      <c r="B10" s="41" t="s">
        <v>46</v>
      </c>
      <c r="C10" s="41"/>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1" t="s">
        <v>45</v>
      </c>
      <c r="C26" s="41"/>
    </row>
    <row r="28" spans="2:3">
      <c r="B28" s="24" t="s">
        <v>20</v>
      </c>
      <c r="C28" s="11" t="s">
        <v>10</v>
      </c>
    </row>
    <row r="29" spans="2:3">
      <c r="B29" s="12">
        <v>1</v>
      </c>
      <c r="C29" s="11" t="s">
        <v>21</v>
      </c>
    </row>
    <row r="30" spans="2:3">
      <c r="B30" s="12">
        <v>2</v>
      </c>
      <c r="C30" s="11" t="s">
        <v>22</v>
      </c>
    </row>
    <row r="31" spans="2:3">
      <c r="B31" s="12">
        <v>3</v>
      </c>
      <c r="C31" s="11" t="s">
        <v>23</v>
      </c>
    </row>
    <row r="34" spans="2:3" ht="15.75">
      <c r="B34" s="41" t="s">
        <v>47</v>
      </c>
      <c r="C34" s="41"/>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D9" sqref="D9"/>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5</v>
      </c>
      <c r="C1" s="46" t="s">
        <v>25</v>
      </c>
      <c r="D1" s="47"/>
      <c r="F1" s="3" t="s">
        <v>26</v>
      </c>
      <c r="G1" s="9" t="s">
        <v>27</v>
      </c>
      <c r="H1" s="8">
        <f>COUNTIF(Formato!$L$10:$L$44,B1)</f>
        <v>5</v>
      </c>
      <c r="I1" s="48" t="s">
        <v>28</v>
      </c>
      <c r="J1" s="49"/>
      <c r="K1" s="49"/>
      <c r="L1" s="49"/>
    </row>
    <row r="2" spans="1:16" ht="29.25" customHeight="1" thickBot="1">
      <c r="B2" s="22" t="str">
        <f>IF(B1&gt;0, CHOOSE(B1,"Enero", "Febrero", "Marzo", "Abril", "Mayo", "Junio", "Julio", "Agosto","Septiembre","Octubre","Noviembre","Diciembre"),"Escriba arriba número de mes a reportar")</f>
        <v>Mayo</v>
      </c>
      <c r="F2" s="4"/>
      <c r="G2" s="10" t="s">
        <v>29</v>
      </c>
      <c r="H2" s="8">
        <f>COUNTIF(Formato!$M$10:$M$44,B1)</f>
        <v>0</v>
      </c>
      <c r="I2" s="48" t="s">
        <v>30</v>
      </c>
      <c r="J2" s="49"/>
      <c r="K2" s="49"/>
      <c r="L2" s="49"/>
    </row>
    <row r="3" spans="1:16" ht="18.75" thickBot="1">
      <c r="A3" s="3" t="s">
        <v>31</v>
      </c>
      <c r="B3" s="21">
        <v>2020</v>
      </c>
      <c r="D3" s="4"/>
      <c r="E3" s="16"/>
      <c r="F3" s="15"/>
      <c r="M3" s="25" t="s">
        <v>32</v>
      </c>
      <c r="N3" s="37"/>
    </row>
    <row r="4" spans="1:16" ht="32.25" customHeight="1">
      <c r="M4" s="26">
        <v>1</v>
      </c>
      <c r="N4" s="38" t="s">
        <v>33</v>
      </c>
    </row>
    <row r="5" spans="1:16" ht="77.25" thickBot="1">
      <c r="F5" s="11"/>
      <c r="M5" s="27">
        <v>2</v>
      </c>
      <c r="N5" s="36" t="s">
        <v>34</v>
      </c>
    </row>
    <row r="6" spans="1:16" ht="18" customHeight="1">
      <c r="A6" s="45" t="s">
        <v>35</v>
      </c>
      <c r="B6" s="45"/>
      <c r="C6" s="45"/>
      <c r="D6" s="45"/>
      <c r="E6" s="45"/>
      <c r="F6" s="45"/>
      <c r="G6" s="45"/>
      <c r="H6" s="45"/>
      <c r="I6" s="45"/>
    </row>
    <row r="7" spans="1:16">
      <c r="D7" s="50" t="s">
        <v>62</v>
      </c>
      <c r="E7" s="50"/>
      <c r="F7" s="50"/>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28">
        <v>601520</v>
      </c>
      <c r="B10" s="28" t="s">
        <v>63</v>
      </c>
      <c r="C10" s="29">
        <v>43973</v>
      </c>
      <c r="D10" s="30" t="s">
        <v>64</v>
      </c>
      <c r="E10" s="28" t="s">
        <v>23</v>
      </c>
      <c r="F10" s="31" t="s">
        <v>59</v>
      </c>
      <c r="G10" s="29">
        <v>43986</v>
      </c>
      <c r="H10" s="29" t="s">
        <v>65</v>
      </c>
      <c r="I10" s="30">
        <v>0</v>
      </c>
      <c r="J10" s="30" t="s">
        <v>49</v>
      </c>
      <c r="K10" s="30">
        <v>0</v>
      </c>
      <c r="L10" s="5">
        <f>IF(Formato!$C10&lt;&gt;"",MONTH(C10),"")</f>
        <v>5</v>
      </c>
      <c r="M10" s="6">
        <f>IF(Formato!$G10&lt;&gt;"",MONTH(G10),"")</f>
        <v>6</v>
      </c>
      <c r="P10" s="11"/>
    </row>
    <row r="11" spans="1:16" ht="49.5" customHeight="1">
      <c r="A11" s="28">
        <v>654520</v>
      </c>
      <c r="B11" s="28" t="s">
        <v>66</v>
      </c>
      <c r="C11" s="29">
        <v>43978</v>
      </c>
      <c r="D11" s="53" t="s">
        <v>74</v>
      </c>
      <c r="E11" s="28" t="s">
        <v>23</v>
      </c>
      <c r="F11" s="30" t="s">
        <v>60</v>
      </c>
      <c r="G11" s="29">
        <v>43986</v>
      </c>
      <c r="H11" s="29" t="s">
        <v>67</v>
      </c>
      <c r="I11" s="30">
        <v>0</v>
      </c>
      <c r="J11" s="30" t="s">
        <v>49</v>
      </c>
      <c r="K11" s="30">
        <v>0</v>
      </c>
      <c r="L11" s="5">
        <f>IF(Formato!$C11&lt;&gt;"",MONTH(C11),"")</f>
        <v>5</v>
      </c>
      <c r="M11" s="6">
        <f>IF(Formato!$G11&lt;&gt;"",MONTH(G11),"")</f>
        <v>6</v>
      </c>
      <c r="P11" s="11"/>
    </row>
    <row r="12" spans="1:16" ht="45.75" customHeight="1">
      <c r="A12" s="28">
        <v>655620</v>
      </c>
      <c r="B12" s="28" t="s">
        <v>66</v>
      </c>
      <c r="C12" s="29">
        <v>43978</v>
      </c>
      <c r="D12" s="52" t="s">
        <v>68</v>
      </c>
      <c r="E12" s="28" t="s">
        <v>23</v>
      </c>
      <c r="F12" s="30" t="s">
        <v>60</v>
      </c>
      <c r="G12" s="29">
        <v>43986</v>
      </c>
      <c r="H12" s="29" t="s">
        <v>69</v>
      </c>
      <c r="I12" s="30">
        <v>0</v>
      </c>
      <c r="J12" s="30" t="s">
        <v>49</v>
      </c>
      <c r="K12" s="30">
        <v>0</v>
      </c>
      <c r="L12" s="5">
        <f>IF(Formato!$C12&lt;&gt;"",MONTH(C12),"")</f>
        <v>5</v>
      </c>
      <c r="M12" s="6">
        <f>IF(Formato!$G12&lt;&gt;"",MONTH(G12),"")</f>
        <v>6</v>
      </c>
      <c r="P12" s="11"/>
    </row>
    <row r="13" spans="1:16" ht="42.75" customHeight="1">
      <c r="A13" s="28">
        <v>654720</v>
      </c>
      <c r="B13" s="28" t="s">
        <v>66</v>
      </c>
      <c r="C13" s="29">
        <v>43978</v>
      </c>
      <c r="D13" s="51" t="s">
        <v>72</v>
      </c>
      <c r="E13" s="28" t="s">
        <v>23</v>
      </c>
      <c r="F13" s="30" t="s">
        <v>60</v>
      </c>
      <c r="G13" s="29">
        <v>43986</v>
      </c>
      <c r="H13" s="29" t="s">
        <v>70</v>
      </c>
      <c r="I13" s="30">
        <v>0</v>
      </c>
      <c r="J13" s="30" t="s">
        <v>49</v>
      </c>
      <c r="K13" s="30">
        <v>0</v>
      </c>
      <c r="L13" s="5">
        <f>IF(Formato!$C13&lt;&gt;"",MONTH(C13),"")</f>
        <v>5</v>
      </c>
      <c r="M13" s="6">
        <f>IF(Formato!$G13&lt;&gt;"",MONTH(G13),"")</f>
        <v>6</v>
      </c>
    </row>
    <row r="14" spans="1:16" ht="58.5" customHeight="1">
      <c r="A14" s="28">
        <v>654820</v>
      </c>
      <c r="B14" s="28" t="s">
        <v>66</v>
      </c>
      <c r="C14" s="29">
        <v>43978</v>
      </c>
      <c r="D14" s="53" t="s">
        <v>73</v>
      </c>
      <c r="E14" s="28" t="s">
        <v>23</v>
      </c>
      <c r="F14" s="30" t="s">
        <v>60</v>
      </c>
      <c r="G14" s="29">
        <v>43986</v>
      </c>
      <c r="H14" s="29" t="s">
        <v>71</v>
      </c>
      <c r="I14" s="30">
        <v>0</v>
      </c>
      <c r="J14" s="30" t="s">
        <v>49</v>
      </c>
      <c r="K14" s="30"/>
      <c r="L14" s="5">
        <f>IF(Formato!$C14&lt;&gt;"",MONTH(C14),"")</f>
        <v>5</v>
      </c>
      <c r="M14" s="6">
        <f>IF(Formato!$G14&lt;&gt;"",MONTH(G14),"")</f>
        <v>6</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2020-06-08T17:32:05Z</dcterms:modified>
</cp:coreProperties>
</file>