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IMES 2020\Unidad de Transparencia\84.18 UT\Reporte de solicitudes\"/>
    </mc:Choice>
  </mc:AlternateContent>
  <xr:revisionPtr revIDLastSave="0" documentId="8_{97ED94D7-D7D1-4E6B-9019-653102530A04}" xr6:coauthVersionLast="45" xr6:coauthVersionMax="45"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4" i="1" l="1"/>
  <c r="M14" i="1"/>
  <c r="L12" i="1" l="1"/>
  <c r="M12" i="1"/>
  <c r="M13" i="1" l="1"/>
  <c r="L13" i="1"/>
  <c r="L11" i="1" l="1"/>
  <c r="M11" i="1"/>
  <c r="L15" i="1"/>
  <c r="M15" i="1"/>
  <c r="L10" i="1"/>
  <c r="M10" i="1"/>
  <c r="H2" i="1" l="1"/>
  <c r="H1"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<sst xmlns="http://schemas.openxmlformats.org/spreadsheetml/2006/main" count="86" uniqueCount="69">
  <si>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</si>
  <si>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</si>
  <si>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</si>
  <si>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</si>
  <si>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</si>
  <si>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</si>
  <si>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</si>
  <si>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</si>
  <si>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</si>
  <si>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</si>
  <si>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</si>
  <si>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</si>
  <si>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</si>
  <si>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</si>
  <si>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</si>
  <si>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</si>
  <si>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</si>
  <si>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</si>
  <si>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</si>
  <si>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</si>
  <si>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</si>
  <si>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</si>
  <si>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</si>
  <si>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</si>
  <si>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</si>
  <si>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</si>
  <si>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</si>
  <si>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</si>
  <si>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</si>
  <si>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</si>
  <si>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</si>
  <si>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</si>
  <si>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</si>
  <si>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</si>
  <si>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</si>
  <si>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</si>
  <si>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</si>
  <si>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</si>
  <si>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</si>
  <si>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</si>
  <si>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</si>
  <si>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</si>
  <si>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</si>
  <si>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</si>
  <si>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</si>
  <si>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</si>
  <si>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</si>
  <si>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</si>
  <si>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</si>
  <si>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</si>
  <si>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</si>
  <si>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</si>
  <si>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</si>
  <si>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</si>
  <si>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</si>
  <si>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</si>
  <si>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</si>
  <si>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</si>
  <si>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Moises Villa</t>
  </si>
  <si>
    <t>nivel estatal
Cuál es el nombre correcto y dirección exacta de las Fiscalías Especializadas en atender la violencia en contra de las mujeres.
Nivel Estatal
Cuál es el nombre correcto y dirección exacta de los Centros de Justicia o dependencias equivalentes para atención de violencia hacia las mujeres
Nivel Municipal
Cual es el nombre correcto y dirección exacta de las áreas o dependencias en el ámbito municipal encargadas de dar seguimiento y
atención a cualquier problemática o violencias que sufren las mujeres a nivel municipal</t>
  </si>
  <si>
    <t>1. Fiscalía de la Mujer. Mariano Arista No. 1385, Tequisquiapan, San Luis Potosí, S.L.P. Tel. 01444 8148188 y 814 9064 2. Centro de Justicia para las Mujeres. Mariano Arista No. 340 Zona Centro, San Luis Potosí, S.L.P. C.P. 78000 Tel. 01 444 8332143. Centro de Justicia para las Mujeres (Rioverde). Calle Canal 5 No. 114, Col. Ejido San Marcos, C.P. 79611, Rioverde, San Luis Potosí. Tel. 01 487 8945. Centro de Justicia para las Mujeres (MAtlapa) Calle Francisco I. Madero No. 150, Col. 20 de noviembre, Matlapa, San Luis Potosí. Tel. 01 483 364 0331. Centro de Justicia para las Mujeres (MAtehuala). Carretera a la Paz Km. 01, Col. la Ollería, C.P. 78724, Matehuala, S.L.P. Tel. 01 488 688 1196 y 488 688 191. 3. Instancia Municipal de las Mujeres. Uresti No. 55, Zona Centro, San Luis Potosí, S.L.P. C.P. 78000 Puerta Violeta. Uresti No. 555, Zona Centro, San Luis Potosí, S.L.P. C.P. 78000 Tel. 01 444 822 3635 o llamar al 9-1-1. En caso de necesitar información específica sobre las instancias antes mencionadas, sus trámites o servicios, s erecomiena dirigir su solicitud a dichas instituciones para que puedan otorgarle una respuesta acorde a sus necesidades.</t>
  </si>
  <si>
    <t>Es de  mi interés  conocer la siguiente  información 
 - Cuándo se instaló el Observatorio de la Participación Política de la Mujer  en el Estado 
-Quienes presiden e integran dicho observatorio hasta el  momento  y quienes  la instalaron  al momento de su creación (nombre completo de dichas personas y su cargo) 
- Que actividades han realizado a lo largo de su existencia  del observatorio,  así como el número  y fechas donde han llevado acabo sesiones  del observatorio  
- La cantidad total de recurso que recibe   y emplea  para el funcionamiento de dicho observatorio ya sea mensual o anual el presupuesto  con el que  se cuenta.</t>
  </si>
  <si>
    <t>Información Rodríguez</t>
  </si>
  <si>
    <t>1.	¿Cuándo se instaló el Observatorio de la Participación Política de la Mujer en el Estado?
Se instaló el 25 de mayo de 2017.
2.	¿Quiénes presiden e integran dicho observatorio hasta el momento y quienes la instalaron al momento de su creación (nombre completo de dichas personas y su cargo)?
Actualmente el Observatorio es presidido por la Magistrada Yolanda Pedroza Reyes, presidenta del Tribunal Electoral del Estado de San Luis Potosí; además, como integrantes estratégicas están: Erika Velázquez Gutiérrez, Directora General del Instituto de las Mujeres del Estado de San Luis Potosí y Laura Elena Fonseca Leal, Consejera Presidenta del Consejo Estatal Electoral y de Participación Ciudadana.
En el momento de su creación y en la firma del convenio estuvieron:
Erika Velázquez Gutiérrez, Directora General del Instituto de las Mujeres del Estado de San Luis Potosí; Laura Elena Fonseca Leal, Consejera Presidenta del Consejo Estatal Electoral y de Participación Ciudadana y Oskar Kalixto Sánchez, Magistrado Presidente del Tribunal Electoral del Estado de San Luis Potosí en ese momento.
Además, el Observatorio cuenta con Integrantes estratégicos:
•	INE Junta Local Ejecutiva
•	Comisión de Derechos Humanos, Equidad y Género Congreso del Estado
•	Instituto de Desarrollo Humano y Social de los Pueblos y Comunidades Indígenas del Estado
•	Fiscalía Especializada en Delitos Electorales en el Estado
•	Coordinación Estatal para el Fortalecimiento Institucional de los Municipios CEFIM
•	Comisión Estatal de Derechos Humanos
•	Instituto Potosino de la Juventud
Integrantes invitados:
•	Policía Federal
•	Partido Acción Nacional PAN
•	Partido Revolucionario Institucional PRI
•	Partido de la Revolución Democrática PRD
•	Partido del Trabajo
•	Partido Verde Ecologista de México
•	Partido Conciencia Popular
•	Partido Movimiento Ciudadano
•	Partido Nueva Alianza
•	Partido Morena
•	Partido Encuentro Social
•	Presidenta municipal del Municipio de Aquismón, que en 2017 contaba con Presidenta Municipal.
•	Presidenta municipal del Municipio de Alaquines que en 2017 contaba con Presidenta Municipal.
•	Presidenta municipal del Municipio de Huehuetlán que en 2017 contaba con Presidenta Municipal.
Representantes de la sociedad civil:
•	Somalou, A. C.
•	Educación y Ciudadanía, A.C. (EDUCIAC)
•	Nueva Luna A.C.
•	Yo Soy, A.C.
•	Nuchu A.C.
Instituciones asesoras:
•	El Colegio de San Luis, A.C.
•	Universidad Autónoma de San Luis Potosí
•	Universidad Politécnica de San Luis Potosí
Y asesoras independientes
•	Guadalupe Almaguer Pardo.
•	Arely Torres Miranda (quien renunció en 2017).
De las instituciones invitadas estratégicas, asesoras y asesoras independientes que actualmente participan podrá informar el Tribunal Electoral del Estado de San Luis Potosí que es quien preside.
3.	¿Qué actividades han realizado a lo largo de su existencia del observatorio, así como el número y fechas donde han llevado a cabo sesiones del observatorio?
Durante el periodo 2017-2018 en el que el Observatorio estuvo bajo la presidencia del Instituto de las Mujeres del Estado de San Luis Potosí se realizaron las siguientes sesiones:
4 reuniones ordinarias del Grupo General de Trabajo: 1era: 24 de agosto de 2017; 2da: 28 de noviembre de 2017; 3era: 22 de marzo de 2018; 4ta: 30 de agosto de 2018. 1 reunión extraordinaria del Grupo General de Trabajo el 2 de mayo del 2018.
Y se realizaron las siguientes actividades:
•	Presentación del libro “Violencia política contra la mujer (Rafael Elizondo Gasperín)”, 11 de mayo de 2018.
•	Concentración pacífica #altoalaviolenciapolítica, 14 de junio de 2018.
•	Creación de la página web www.observatoriomujereslp.org.mx y alimentación de contenidos
•	Elaboración y difusión de 3 posicionamientos.
•	Elaboración y difusión de 8 boletines de prensa.
•	Publicaciones en redes sociales con Hasgtag #OPPMSLP #ObservatorioDeParticipaciónPolítica
•	Difusión en redes sociales de la campaña #NoEsElCosto
•	Elaboración e impresión de tríptico “Ojo con la Violencia Política contra las Mujeres”, (como parte de la campaña “Alerta con todos los sentidos frente a la violencia contra las mujeres”).
La información de sesiones y actividades realizadas en el periodo 2018-2019 es información que corresponde al Consejo Estatal Electoral y de Participación Ciudadana y del periodo 2019 a la fecha corresponde al Tribunal Electoral del Estado de San Luis Potosí
4.	La cantidad total de recurso que recibe y emplea para el funcionamiento de dicho observatorio ya sea mensual o anual el presupuesto con el que se cuenta.
El Observatorio de Participación Política de las mujeres del Estado de San Luis Potosí no recibe ni cuenta con presupuesto.
En el periodo 2017-2018, se tuvieron los siguientes gastos de operación, a partir de recursos de gasto corriente de las instituciones integrantes permanentes:
Gastos ejercidos
Concepto	Monto	Institución que aporta
Evento de creación (25 de mayo)	$24,854.48	IMES
Creación y hospedaje página web	$4,640.00	IMES
Creación y hospedaje página web	$4,640.00	CEEPAC
Creación y hospedaje página web	$4,640.00	Tribunal
Avión Rafael Elizondo	$7,400.22	IMES
Avión asistente R. Elizondo	$7,400.22	Tribunal
Alimentación Rafael Elizondo y Cía	$1,003.00	IMES
Lona	$255.02	IMES</t>
  </si>
  <si>
    <t>Jaime Nava Noriega</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</si>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</sst>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9">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0" fontId="0" fillId="0" borderId="2" xfId="0" applyNumberFormat="1" applyBorder="1" applyAlignment="1">
      <alignment horizontal="center"/>
    </xf>
    <xf numFmtId="0" fontId="7" fillId="6" borderId="0" xfId="0" quotePrefix="1" applyFont="1" applyFill="1" applyAlignment="1">
      <alignment horizontal="left" vertical="center" wrapText="1"/>
    </xf>
    <xf numFmtId="164" fontId="7" fillId="6" borderId="0" xfId="0" applyNumberFormat="1" applyFont="1" applyFill="1" applyBorder="1" applyAlignment="1">
      <alignment horizontal="center" vertical="center" wrapText="1"/>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0" fontId="18" fillId="6" borderId="15" xfId="0"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7" xfId="0" applyFont="1" applyFill="1" applyBorder="1" applyAlignment="1">
      <alignment horizontal="left" vertical="center" wrapText="1"/>
    </xf>
    <xf numFmtId="164" fontId="18" fillId="6" borderId="17" xfId="0" applyNumberFormat="1" applyFont="1" applyFill="1" applyBorder="1" applyAlignment="1">
      <alignment horizontal="center" vertical="center" wrapText="1"/>
    </xf>
    <xf numFmtId="14" fontId="18" fillId="6" borderId="17"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7" fillId="6" borderId="0" xfId="0" applyFont="1" applyFill="1" applyAlignment="1">
      <alignment horizontal="center" vertical="center" wrapText="1"/>
    </xf>
    <xf numFmtId="0" fontId="4" fillId="0" borderId="0" xfId="0" applyFont="1"/>
    <xf numFmtId="0" fontId="18" fillId="6" borderId="17" xfId="0" quotePrefix="1" applyFont="1" applyFill="1" applyBorder="1" applyAlignment="1">
      <alignment horizontal="left" vertical="center" wrapText="1"/>
    </xf>
    <xf numFmtId="0" fontId="18" fillId="6" borderId="18" xfId="0"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topLeftCell="A4"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3" t="s">
        <v>2</v>
      </c>
      <c r="D1" s="53"/>
      <c r="E1" s="53"/>
    </row>
    <row r="2" spans="1:5" ht="85.5" customHeight="1" x14ac:dyDescent="0.2">
      <c r="A2" s="11">
        <v>34</v>
      </c>
      <c r="B2" s="11" t="s">
        <v>3</v>
      </c>
      <c r="C2" s="52" t="s">
        <v>4</v>
      </c>
      <c r="D2" s="52"/>
      <c r="E2" s="52"/>
    </row>
    <row r="3" spans="1:5" ht="64.5" customHeight="1" x14ac:dyDescent="0.2">
      <c r="A3" s="11">
        <v>54</v>
      </c>
      <c r="B3" s="11" t="s">
        <v>5</v>
      </c>
      <c r="C3" s="52" t="s">
        <v>6</v>
      </c>
      <c r="D3" s="52"/>
      <c r="E3" s="52"/>
    </row>
    <row r="4" spans="1:5" ht="69" customHeight="1" x14ac:dyDescent="0.2">
      <c r="A4" s="11">
        <v>54</v>
      </c>
      <c r="B4" s="11" t="s">
        <v>7</v>
      </c>
      <c r="C4" s="52" t="s">
        <v>8</v>
      </c>
      <c r="D4" s="52"/>
      <c r="E4" s="52"/>
    </row>
    <row r="10" spans="1:5" ht="15.75" x14ac:dyDescent="0.2">
      <c r="B10" s="51" t="s">
        <v>45</v>
      </c>
      <c r="C10" s="51"/>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51" t="s">
        <v>44</v>
      </c>
      <c r="C25" s="51"/>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51" t="s">
        <v>46</v>
      </c>
      <c r="C33" s="51"/>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5"/>
  <sheetViews>
    <sheetView showGridLines="0" tabSelected="1" zoomScale="60" zoomScaleNormal="60" workbookViewId="0">
      <selection activeCell="G2" sqref="G2"/>
    </sheetView>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5</v>
      </c>
      <c r="C1" s="55" t="s">
        <v>26</v>
      </c>
      <c r="D1" s="56"/>
      <c r="F1" s="2" t="s">
        <v>27</v>
      </c>
      <c r="G1" s="6" t="s">
        <v>28</v>
      </c>
      <c r="H1" s="5">
        <f>COUNTIF(Formato!$L$10:$L$15,B1)</f>
        <v>4</v>
      </c>
      <c r="I1" s="57" t="s">
        <v>29</v>
      </c>
      <c r="J1" s="58"/>
      <c r="K1" s="58"/>
      <c r="L1" s="58"/>
    </row>
    <row r="2" spans="1:16" ht="29.25" customHeight="1" thickBot="1" x14ac:dyDescent="0.25">
      <c r="B2" s="16" t="str">
        <f>IF(B1&gt;0, CHOOSE(B1,"Enero", "Febrero", "Marzo", "Abril", "Mayo", "Junio", "Julio", "Agosto","Septiembre","Octubre","Noviembre","Diciembre"),"Escriba arriba número de mes a reportar")</f>
        <v>Mayo</v>
      </c>
      <c r="F2" s="3"/>
      <c r="G2" s="7" t="s">
        <v>30</v>
      </c>
      <c r="H2" s="5">
        <f>COUNTIF(Formato!$M$10:$M$15,B1)</f>
        <v>2</v>
      </c>
      <c r="I2" s="57" t="s">
        <v>31</v>
      </c>
      <c r="J2" s="58"/>
      <c r="K2" s="58"/>
      <c r="L2" s="58"/>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54" t="s">
        <v>36</v>
      </c>
      <c r="B6" s="54"/>
      <c r="C6" s="54"/>
      <c r="D6" s="54"/>
      <c r="E6" s="54"/>
      <c r="F6" s="54"/>
      <c r="G6" s="54"/>
      <c r="H6" s="54"/>
      <c r="I6" s="54"/>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ht="409.5" customHeight="1" x14ac:dyDescent="0.2">
      <c r="A10" s="30">
        <v>518420</v>
      </c>
      <c r="B10" s="32" t="s">
        <v>58</v>
      </c>
      <c r="C10" s="46">
        <v>43942</v>
      </c>
      <c r="D10" s="31" t="s">
        <v>59</v>
      </c>
      <c r="E10" s="47" t="s">
        <v>24</v>
      </c>
      <c r="F10" s="34" t="s">
        <v>17</v>
      </c>
      <c r="G10" s="35">
        <v>43955</v>
      </c>
      <c r="H10" s="32" t="s">
        <v>60</v>
      </c>
      <c r="I10" s="30">
        <v>0</v>
      </c>
      <c r="J10" s="30" t="s">
        <v>48</v>
      </c>
      <c r="K10" s="30">
        <v>0</v>
      </c>
      <c r="L10" s="33">
        <f>IF(Formato!$C10&lt;&gt;"",MONTH(C10),"")</f>
        <v>4</v>
      </c>
      <c r="M10" s="29">
        <f>IF(Formato!$G10&lt;&gt;"",MONTH(G10),"")</f>
        <v>5</v>
      </c>
      <c r="P10" s="48"/>
    </row>
    <row r="11" spans="1:16" ht="390.75" customHeight="1" x14ac:dyDescent="0.2">
      <c r="A11" s="36">
        <v>531420</v>
      </c>
      <c r="B11" s="30" t="s">
        <v>62</v>
      </c>
      <c r="C11" s="46">
        <v>43950</v>
      </c>
      <c r="D11" s="31" t="s">
        <v>61</v>
      </c>
      <c r="E11" s="37" t="s">
        <v>24</v>
      </c>
      <c r="F11" s="49" t="s">
        <v>17</v>
      </c>
      <c r="G11" s="38">
        <v>43966</v>
      </c>
      <c r="H11" s="39" t="s">
        <v>63</v>
      </c>
      <c r="I11" s="37">
        <v>0</v>
      </c>
      <c r="J11" s="37" t="s">
        <v>48</v>
      </c>
      <c r="K11" s="40">
        <v>0</v>
      </c>
      <c r="L11" s="33">
        <f>IF(Formato!$C11&lt;&gt;"",MONTH(C11),"")</f>
        <v>4</v>
      </c>
      <c r="M11" s="29">
        <f>IF(Formato!$G11&lt;&gt;"",MONTH(G11),"")</f>
        <v>5</v>
      </c>
      <c r="P11" s="48"/>
    </row>
    <row r="12" spans="1:16" ht="372.75" customHeight="1" x14ac:dyDescent="0.2">
      <c r="A12" s="36">
        <v>657320</v>
      </c>
      <c r="B12" s="30" t="s">
        <v>64</v>
      </c>
      <c r="C12" s="46">
        <v>43978</v>
      </c>
      <c r="D12" s="31" t="s">
        <v>65</v>
      </c>
      <c r="E12" s="37" t="s">
        <v>23</v>
      </c>
      <c r="F12" s="49"/>
      <c r="G12" s="38"/>
      <c r="H12" s="39"/>
      <c r="I12" s="37"/>
      <c r="J12" s="37"/>
      <c r="K12" s="40"/>
      <c r="L12" s="33">
        <f>IF(Formato!$C12&lt;&gt;"",MONTH(C12),"")</f>
        <v>5</v>
      </c>
      <c r="M12" s="29" t="str">
        <f>IF(Formato!$G12&lt;&gt;"",MONTH(G12),"")</f>
        <v/>
      </c>
      <c r="P12" s="48"/>
    </row>
    <row r="13" spans="1:16" ht="198" customHeight="1" x14ac:dyDescent="0.2">
      <c r="A13" s="41">
        <v>657420</v>
      </c>
      <c r="B13" s="30" t="s">
        <v>64</v>
      </c>
      <c r="C13" s="46">
        <v>43978</v>
      </c>
      <c r="D13" s="43" t="s">
        <v>66</v>
      </c>
      <c r="E13" s="37" t="s">
        <v>23</v>
      </c>
      <c r="F13" s="49"/>
      <c r="G13" s="44"/>
      <c r="H13" s="45"/>
      <c r="I13" s="42"/>
      <c r="J13" s="42"/>
      <c r="K13" s="50"/>
      <c r="L13" s="33">
        <f>IF(Formato!$C13&lt;&gt;"",MONTH(C13),"")</f>
        <v>5</v>
      </c>
      <c r="M13" s="29" t="str">
        <f>IF(Formato!$G13&lt;&gt;"",MONTH(G13),"")</f>
        <v/>
      </c>
      <c r="P13" s="48"/>
    </row>
    <row r="14" spans="1:16" ht="198" customHeight="1" x14ac:dyDescent="0.2">
      <c r="A14" s="41">
        <v>657520</v>
      </c>
      <c r="B14" s="30" t="s">
        <v>64</v>
      </c>
      <c r="C14" s="46">
        <v>43978</v>
      </c>
      <c r="D14" s="43" t="s">
        <v>67</v>
      </c>
      <c r="E14" s="37" t="s">
        <v>23</v>
      </c>
      <c r="F14" s="49"/>
      <c r="G14" s="44"/>
      <c r="H14" s="45"/>
      <c r="I14" s="42"/>
      <c r="J14" s="42"/>
      <c r="K14" s="50"/>
      <c r="L14" s="33">
        <f>IF(Formato!$C14&lt;&gt;"",MONTH(C14),"")</f>
        <v>5</v>
      </c>
      <c r="M14" s="29" t="str">
        <f>IF(Formato!$G14&lt;&gt;"",MONTH(G14),"")</f>
        <v/>
      </c>
      <c r="P14" s="48"/>
    </row>
    <row r="15" spans="1:16" ht="198" customHeight="1" x14ac:dyDescent="0.2">
      <c r="A15" s="41">
        <v>657620</v>
      </c>
      <c r="B15" s="30" t="s">
        <v>64</v>
      </c>
      <c r="C15" s="46">
        <v>43978</v>
      </c>
      <c r="D15" s="43" t="s">
        <v>68</v>
      </c>
      <c r="E15" s="37" t="s">
        <v>23</v>
      </c>
      <c r="F15" s="49"/>
      <c r="G15" s="44"/>
      <c r="H15" s="45"/>
      <c r="I15" s="42"/>
      <c r="J15" s="42"/>
      <c r="K15" s="50"/>
      <c r="L15" s="33">
        <f>IF(Formato!$C15&lt;&gt;"",MONTH(C15),"")</f>
        <v>5</v>
      </c>
      <c r="M15" s="29" t="str">
        <f>IF(Formato!$G15&lt;&gt;"",MONTH(G15),"")</f>
        <v/>
      </c>
      <c r="P15" s="48"/>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5"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5"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revision/>
  <cp:lastPrinted>2019-09-02T14:28:44Z</cp:lastPrinted>
  <dcterms:created xsi:type="dcterms:W3CDTF">2017-10-19T22:18:57Z</dcterms:created>
  <dcterms:modified xsi:type="dcterms:W3CDTF">2020-06-03T18:39:40Z</dcterms:modified>
</cp:coreProperties>
</file>