
<file path=[Content_Types].xml><?xml version="1.0" encoding="utf-8"?>
<Types xmlns="http://schemas.openxmlformats.org/package/2006/content-types"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cd1b0b90ddae9a9d/Escritorio/"/>
    </mc:Choice>
  </mc:AlternateContent>
  <xr:revisionPtr revIDLastSave="0" documentId="8_{921477FA-C93B-4ABC-AA0F-8DA09127F1B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Hoja1" sheetId="1" r:id="rId1"/>
    <sheet name="Hoja2" sheetId="2" r:id="rId2"/>
    <sheet name="Hoja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58" i="1" l="1"/>
  <c r="F106" i="1" l="1"/>
  <c r="G98" i="1"/>
  <c r="F98" i="1"/>
  <c r="G92" i="1"/>
  <c r="F92" i="1"/>
  <c r="G87" i="1"/>
  <c r="F87" i="1"/>
  <c r="F77" i="1"/>
  <c r="G69" i="1"/>
  <c r="F69" i="1"/>
  <c r="G63" i="1"/>
  <c r="F63" i="1"/>
  <c r="G58" i="1"/>
  <c r="H98" i="1" l="1"/>
  <c r="H92" i="1"/>
  <c r="H87" i="1"/>
  <c r="H69" i="1"/>
  <c r="H63" i="1"/>
  <c r="H58" i="1"/>
</calcChain>
</file>

<file path=xl/sharedStrings.xml><?xml version="1.0" encoding="utf-8"?>
<sst xmlns="http://schemas.openxmlformats.org/spreadsheetml/2006/main" count="382" uniqueCount="140">
  <si>
    <t>PLANTA DE TRATAMIENTO DE AGUAS RESIDUALES DEL MUNICIPIO DE RIOVERDE</t>
  </si>
  <si>
    <t>INDICADORES DE CALIDAD DEL SISTEMA DE TRATAMIENTO</t>
  </si>
  <si>
    <t>1.1. Datos Basicos</t>
  </si>
  <si>
    <t>Planta:</t>
  </si>
  <si>
    <t>Planta de Tratamiento de Aguas Residuales del Municipio de Rioverde</t>
  </si>
  <si>
    <t>Ubicación:</t>
  </si>
  <si>
    <t>Rioverde, San Luis Potosi</t>
  </si>
  <si>
    <t>Coordenadas:</t>
  </si>
  <si>
    <r>
      <t xml:space="preserve">Latitud  </t>
    </r>
    <r>
      <rPr>
        <u/>
        <sz val="10"/>
        <color theme="1"/>
        <rFont val="Arial"/>
        <family val="2"/>
      </rPr>
      <t xml:space="preserve">21 </t>
    </r>
    <r>
      <rPr>
        <sz val="10"/>
        <color theme="1"/>
        <rFont val="Arial"/>
        <family val="2"/>
      </rPr>
      <t xml:space="preserve">° </t>
    </r>
    <r>
      <rPr>
        <u/>
        <sz val="10"/>
        <color theme="1"/>
        <rFont val="Arial"/>
        <family val="2"/>
      </rPr>
      <t>56</t>
    </r>
    <r>
      <rPr>
        <sz val="10"/>
        <color theme="1"/>
        <rFont val="Arial"/>
        <family val="2"/>
      </rPr>
      <t xml:space="preserve">’ </t>
    </r>
    <r>
      <rPr>
        <u/>
        <sz val="10"/>
        <color theme="1"/>
        <rFont val="Arial"/>
        <family val="2"/>
      </rPr>
      <t>13.1</t>
    </r>
    <r>
      <rPr>
        <sz val="10"/>
        <color theme="1"/>
        <rFont val="Arial"/>
        <family val="2"/>
      </rPr>
      <t>”    Longitud</t>
    </r>
    <r>
      <rPr>
        <u/>
        <sz val="10"/>
        <color theme="1"/>
        <rFont val="Arial"/>
        <family val="2"/>
      </rPr>
      <t xml:space="preserve"> 99°</t>
    </r>
    <r>
      <rPr>
        <sz val="10"/>
        <color theme="1"/>
        <rFont val="Arial"/>
        <family val="2"/>
      </rPr>
      <t xml:space="preserve">  </t>
    </r>
    <r>
      <rPr>
        <u/>
        <sz val="10"/>
        <color theme="1"/>
        <rFont val="Arial"/>
        <family val="2"/>
      </rPr>
      <t>57</t>
    </r>
    <r>
      <rPr>
        <sz val="10"/>
        <color theme="1"/>
        <rFont val="Arial"/>
        <family val="2"/>
      </rPr>
      <t xml:space="preserve">’ 13.8”    Altitud </t>
    </r>
    <r>
      <rPr>
        <u/>
        <sz val="10"/>
        <color theme="1"/>
        <rFont val="Arial"/>
        <family val="2"/>
      </rPr>
      <t xml:space="preserve"> 986.6</t>
    </r>
    <r>
      <rPr>
        <sz val="10"/>
        <color theme="1"/>
        <rFont val="Arial"/>
        <family val="2"/>
      </rPr>
      <t xml:space="preserve"> m.s.n.m</t>
    </r>
  </si>
  <si>
    <t>Tipo de Tratamiento:</t>
  </si>
  <si>
    <t>Lagunas de oxidacion</t>
  </si>
  <si>
    <t>Genera lodos:</t>
  </si>
  <si>
    <t>[   x  ] Si</t>
  </si>
  <si>
    <t>[       ] No</t>
  </si>
  <si>
    <t>Disposición de los lodos:</t>
  </si>
  <si>
    <t>Aprovechamiento para la agricultura</t>
  </si>
  <si>
    <t>Tipo de descarga:</t>
  </si>
  <si>
    <t xml:space="preserve">[    x  ] Continua </t>
  </si>
  <si>
    <t xml:space="preserve">   </t>
  </si>
  <si>
    <t>[       ] Intermitente</t>
  </si>
  <si>
    <t>[       ] Fortuita</t>
  </si>
  <si>
    <t>Disposición del agua tratada:</t>
  </si>
  <si>
    <t>Descarga al Rio verde</t>
  </si>
  <si>
    <t>*Calidad Efluente:</t>
  </si>
  <si>
    <t xml:space="preserve">[  x    ] Cumple </t>
  </si>
  <si>
    <t>[       ] No cumple</t>
  </si>
  <si>
    <t>Periodicidad de los análisis:</t>
  </si>
  <si>
    <t>Quincenal (Promedio mensual)</t>
  </si>
  <si>
    <t>Normativa empleada (NOM):</t>
  </si>
  <si>
    <t>NOM-001-SEMARNAT-1996</t>
  </si>
  <si>
    <t xml:space="preserve">1.2. Datos de Bombeo </t>
  </si>
  <si>
    <t>1.2.1. Agua residual tratada</t>
  </si>
  <si>
    <t xml:space="preserve">Parametros </t>
  </si>
  <si>
    <r>
      <t>Q</t>
    </r>
    <r>
      <rPr>
        <b/>
        <vertAlign val="subscript"/>
        <sz val="11"/>
        <color theme="1"/>
        <rFont val="Calibri"/>
        <family val="2"/>
        <scheme val="minor"/>
      </rPr>
      <t>medio</t>
    </r>
    <r>
      <rPr>
        <b/>
        <sz val="11"/>
        <color theme="1"/>
        <rFont val="Calibri"/>
        <family val="2"/>
        <scheme val="minor"/>
      </rPr>
      <t xml:space="preserve"> LPS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</si>
  <si>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 xml:space="preserve"> bombeado 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</si>
  <si>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 xml:space="preserve">3 </t>
    </r>
    <r>
      <rPr>
        <b/>
        <sz val="11"/>
        <color theme="1"/>
        <rFont val="Calibri"/>
        <family val="2"/>
        <scheme val="minor"/>
      </rPr>
      <t xml:space="preserve">Acumulado </t>
    </r>
  </si>
  <si>
    <t>Lectura del macromedidor</t>
  </si>
  <si>
    <t>Influente (Entrada)</t>
  </si>
  <si>
    <t>Efluente (Salida)</t>
  </si>
  <si>
    <t>1.2.2. Capacidad del equipo de bombeo</t>
  </si>
  <si>
    <t xml:space="preserve">Equipo </t>
  </si>
  <si>
    <t>Potencia (HP)</t>
  </si>
  <si>
    <t xml:space="preserve">Factor de potencia </t>
  </si>
  <si>
    <t>Capacidad en LPS</t>
  </si>
  <si>
    <t>Horas trabajadas</t>
  </si>
  <si>
    <t>KWh consumidos</t>
  </si>
  <si>
    <t>Bomba #1</t>
  </si>
  <si>
    <t>Bomba #2</t>
  </si>
  <si>
    <t>Bomba #3</t>
  </si>
  <si>
    <t>1.3. Calidad del agua residual</t>
  </si>
  <si>
    <t>1.3.1. Fecha de Muestreo</t>
  </si>
  <si>
    <t>DD/MM/AAAA</t>
  </si>
  <si>
    <t>Tipo de muestreo</t>
  </si>
  <si>
    <t>Frecuencia de muestreo</t>
  </si>
  <si>
    <t>Periodicidad del muestreo</t>
  </si>
  <si>
    <t>Muestreador</t>
  </si>
  <si>
    <t>Influente</t>
  </si>
  <si>
    <t>Muestra compuesta</t>
  </si>
  <si>
    <t>4 hrs</t>
  </si>
  <si>
    <t>Mensual</t>
  </si>
  <si>
    <t>DHV</t>
  </si>
  <si>
    <t>Efluente</t>
  </si>
  <si>
    <t>Quincenal</t>
  </si>
  <si>
    <t>1.3.2. Calidad del agua</t>
  </si>
  <si>
    <t>RESULTADOS DE ANALISIS DE LABORATORIO (EFLUENTE)</t>
  </si>
  <si>
    <t>PARAMETRO</t>
  </si>
  <si>
    <t>METODO</t>
  </si>
  <si>
    <t>UNIDADES</t>
  </si>
  <si>
    <t>RESULTADO</t>
  </si>
  <si>
    <t>Arsenico</t>
  </si>
  <si>
    <t>EPA 200.7</t>
  </si>
  <si>
    <t>mg/L</t>
  </si>
  <si>
    <t>&lt;0.020</t>
  </si>
  <si>
    <t>%REMOCION DE DBO5</t>
  </si>
  <si>
    <t>Huevos de Helminto</t>
  </si>
  <si>
    <t>NMX-AA-113-SCFI-2012</t>
  </si>
  <si>
    <t>Huevos/L</t>
  </si>
  <si>
    <t>Entrada</t>
  </si>
  <si>
    <t>Salida</t>
  </si>
  <si>
    <t>%</t>
  </si>
  <si>
    <t>Solidos sedimentables</t>
  </si>
  <si>
    <t>NMX-AA-004-SCFI-2013</t>
  </si>
  <si>
    <t>Solidos Suspendidos Totales</t>
  </si>
  <si>
    <t>NMX-AA-034-SCFI-2015</t>
  </si>
  <si>
    <t>Demanda Bioquimica de Oxigeno</t>
  </si>
  <si>
    <t>NMX-AA-028-SCFI-2001</t>
  </si>
  <si>
    <t>Demanda Quimica de Oxigeno</t>
  </si>
  <si>
    <t>NMX-AA-030/2-SCFI-2011</t>
  </si>
  <si>
    <t>%REMOCION DE DQO</t>
  </si>
  <si>
    <t>Nitrogeno de Nitratos</t>
  </si>
  <si>
    <t>NMX-AA-079-SCFI-2001</t>
  </si>
  <si>
    <t>Nitrogeno de Nitritos</t>
  </si>
  <si>
    <t>NMX-AA-099-SCFI-2006</t>
  </si>
  <si>
    <t>&lt;0.021</t>
  </si>
  <si>
    <t>Nitrogeno Total Kjeldahl</t>
  </si>
  <si>
    <t>NMX-AA-026-SCFI-2010</t>
  </si>
  <si>
    <t xml:space="preserve">Nitrogeno Total  </t>
  </si>
  <si>
    <t>Fosforo Total</t>
  </si>
  <si>
    <t>NMX-AA-029-SCFI-2001</t>
  </si>
  <si>
    <t xml:space="preserve">Cadmio </t>
  </si>
  <si>
    <t>&lt;0.02</t>
  </si>
  <si>
    <t>%REMOCION DE SST</t>
  </si>
  <si>
    <t>Cianuro Total</t>
  </si>
  <si>
    <t>NMX-AA-058-SCFI-2001</t>
  </si>
  <si>
    <t>&lt;0.03</t>
  </si>
  <si>
    <t>Cobre</t>
  </si>
  <si>
    <t>Cromo total</t>
  </si>
  <si>
    <t>Mercurio</t>
  </si>
  <si>
    <t>NMX-AA-051-SCFI-2016</t>
  </si>
  <si>
    <t>&lt;0.0014</t>
  </si>
  <si>
    <t>Niquel</t>
  </si>
  <si>
    <t>Plomo</t>
  </si>
  <si>
    <t>Zinc</t>
  </si>
  <si>
    <t>Promedio de pH.</t>
  </si>
  <si>
    <t>NMX-AA-008-SCFI-2016</t>
  </si>
  <si>
    <t>%REMOCION DE COLIFORMES FECALES</t>
  </si>
  <si>
    <t>Promedio Grasas y aceites</t>
  </si>
  <si>
    <t>NMX-AA-005-SCFI-2013</t>
  </si>
  <si>
    <t>Media Geometrica Coliformes Fec.</t>
  </si>
  <si>
    <t>NMX-AA-042-SCFI-2015</t>
  </si>
  <si>
    <t>NMP/100mL</t>
  </si>
  <si>
    <t>&lt;3</t>
  </si>
  <si>
    <t>Promedio Temp.</t>
  </si>
  <si>
    <t>NMX-AA-007-SCFI-2013</t>
  </si>
  <si>
    <t>°C</t>
  </si>
  <si>
    <t>Materia Flotante</t>
  </si>
  <si>
    <t>NMX-AA-006-SCFI-2010</t>
  </si>
  <si>
    <t>-------</t>
  </si>
  <si>
    <t>AUSENTE</t>
  </si>
  <si>
    <t>Vibrio Cholerae</t>
  </si>
  <si>
    <t>NOM-031-SSA1-1994</t>
  </si>
  <si>
    <t>UFC/50 Ml</t>
  </si>
  <si>
    <t>RESULTADOS DE ANALISIS DE LABORATORIO (INFLUENTE)</t>
  </si>
  <si>
    <t>&lt;0.1</t>
  </si>
  <si>
    <t>&lt;0.12</t>
  </si>
  <si>
    <t>&lt;0.120</t>
  </si>
  <si>
    <t>&gt;2400E+7</t>
  </si>
  <si>
    <t>&lt;1.15</t>
  </si>
  <si>
    <t>SEPTIEMBRE DEL 2019</t>
  </si>
  <si>
    <t>17/09/2019 y 18/09/2019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</si>
</sst>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i/>
      <sz val="12"/>
      <color theme="1"/>
      <name val="Arial"/>
      <family val="2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3" fillId="0" borderId="0" xfId="0" applyFont="1" applyAlignment="1">
      <alignment horizontal="right" vertical="center"/>
    </xf>
    <xf numFmtId="0" fontId="0" fillId="0" borderId="0" xfId="0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6" fillId="0" borderId="0" xfId="0" applyFont="1"/>
    <xf numFmtId="0" fontId="7" fillId="0" borderId="1" xfId="0" applyFont="1" applyBorder="1"/>
    <xf numFmtId="0" fontId="6" fillId="0" borderId="0" xfId="0" applyFont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/>
    </xf>
    <xf numFmtId="4" fontId="0" fillId="0" borderId="3" xfId="0" applyNumberFormat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4" fontId="0" fillId="0" borderId="3" xfId="0" applyNumberFormat="1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7" fillId="0" borderId="2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1" xfId="0" applyFont="1" applyBorder="1"/>
    <xf numFmtId="0" fontId="0" fillId="0" borderId="1" xfId="0" applyBorder="1"/>
    <xf numFmtId="14" fontId="0" fillId="0" borderId="3" xfId="0" applyNumberForma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3" fillId="0" borderId="3" xfId="0" quotePrefix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1" fontId="0" fillId="0" borderId="3" xfId="0" applyNumberForma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0" fontId="12" fillId="0" borderId="0" xfId="0" applyFont="1"/>
    <xf numFmtId="0" fontId="13" fillId="0" borderId="0" xfId="0" applyFont="1"/>
    <xf numFmtId="0" fontId="0" fillId="0" borderId="3" xfId="0" applyBorder="1" applyAlignment="1">
      <alignment horizontal="left" vertical="center"/>
    </xf>
    <xf numFmtId="0" fontId="0" fillId="0" borderId="3" xfId="0" quotePrefix="1" applyBorder="1" applyAlignment="1">
      <alignment horizontal="center"/>
    </xf>
    <xf numFmtId="4" fontId="0" fillId="0" borderId="3" xfId="0" quotePrefix="1" applyNumberForma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2" fontId="0" fillId="0" borderId="4" xfId="0" quotePrefix="1" applyNumberFormat="1" applyBorder="1" applyAlignment="1">
      <alignment horizontal="center"/>
    </xf>
    <xf numFmtId="2" fontId="0" fillId="0" borderId="5" xfId="0" quotePrefix="1" applyNumberFormat="1" applyBorder="1" applyAlignment="1">
      <alignment horizontal="center"/>
    </xf>
    <xf numFmtId="4" fontId="0" fillId="0" borderId="4" xfId="0" quotePrefix="1" applyNumberFormat="1" applyBorder="1" applyAlignment="1">
      <alignment horizontal="center"/>
    </xf>
    <xf numFmtId="0" fontId="0" fillId="0" borderId="5" xfId="0" quotePrefix="1" applyBorder="1" applyAlignment="1">
      <alignment horizontal="center"/>
    </xf>
    <xf numFmtId="4" fontId="0" fillId="0" borderId="4" xfId="0" applyNumberFormat="1" applyBorder="1" applyAlignment="1">
      <alignment horizontal="center"/>
    </xf>
    <xf numFmtId="4" fontId="0" fillId="0" borderId="5" xfId="0" applyNumberForma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866775</xdr:colOff>
      <xdr:row>1</xdr:row>
      <xdr:rowOff>114300</xdr:rowOff>
    </xdr:from>
    <xdr:to>
      <xdr:col>9</xdr:col>
      <xdr:colOff>10884</xdr:colOff>
      <xdr:row>6</xdr:row>
      <xdr:rowOff>168728</xdr:rowOff>
    </xdr:to>
    <xdr:pic>
      <xdr:nvPicPr>
        <xdr:cNvPr id="2" name="Picture 44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17734" r="-17734"/>
        <a:stretch/>
      </xdr:blipFill>
      <xdr:spPr bwMode="auto">
        <a:xfrm>
          <a:off x="1628775" y="304800"/>
          <a:ext cx="8859609" cy="100692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0</xdr:col>
      <xdr:colOff>333375</xdr:colOff>
      <xdr:row>1</xdr:row>
      <xdr:rowOff>47625</xdr:rowOff>
    </xdr:from>
    <xdr:ext cx="1133475" cy="1000125"/>
    <xdr:pic>
      <xdr:nvPicPr>
        <xdr:cNvPr id="3" name="12 Imagen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33375" y="238125"/>
          <a:ext cx="11334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9:H139"/>
  <sheetViews>
    <sheetView tabSelected="1" topLeftCell="A13" zoomScaleNormal="100" workbookViewId="0">
      <selection activeCell="I51" sqref="I51"/>
    </sheetView>
  </sheetViews>
  <sheetFormatPr baseColWidth="10" defaultRowHeight="15" x14ac:dyDescent="0.25"/>
  <cols>
    <col min="2" max="2" width="35.7109375" customWidth="1"/>
    <col min="3" max="3" width="25.42578125" customWidth="1"/>
    <col min="5" max="5" width="21.140625" customWidth="1"/>
    <col min="6" max="6" width="22.28515625" customWidth="1"/>
    <col min="7" max="7" width="20.42578125" customWidth="1"/>
    <col min="8" max="8" width="19.5703125" customWidth="1"/>
  </cols>
  <sheetData>
    <row r="9" spans="1:8" x14ac:dyDescent="0.25">
      <c r="A9" s="50" t="s">
        <v>0</v>
      </c>
      <c r="B9" s="50"/>
      <c r="C9" s="50"/>
      <c r="D9" s="50"/>
      <c r="E9" s="50"/>
      <c r="F9" s="50"/>
      <c r="G9" s="50"/>
      <c r="H9" s="50"/>
    </row>
    <row r="10" spans="1:8" x14ac:dyDescent="0.25">
      <c r="A10" s="50"/>
      <c r="B10" s="50"/>
      <c r="C10" s="50"/>
      <c r="D10" s="50"/>
      <c r="E10" s="50"/>
      <c r="F10" s="50"/>
      <c r="G10" s="50"/>
      <c r="H10" s="50"/>
    </row>
    <row r="11" spans="1:8" x14ac:dyDescent="0.25">
      <c r="A11" s="50"/>
      <c r="B11" s="50"/>
      <c r="C11" s="50"/>
      <c r="D11" s="50"/>
      <c r="E11" s="50"/>
      <c r="F11" s="50"/>
      <c r="G11" s="50"/>
      <c r="H11" s="50"/>
    </row>
    <row r="12" spans="1:8" x14ac:dyDescent="0.25">
      <c r="A12" s="51" t="s">
        <v>1</v>
      </c>
      <c r="B12" s="51"/>
      <c r="C12" s="51"/>
      <c r="D12" s="51"/>
      <c r="E12" s="51"/>
      <c r="F12" s="51"/>
      <c r="G12" s="51"/>
      <c r="H12" s="51"/>
    </row>
    <row r="13" spans="1:8" x14ac:dyDescent="0.25">
      <c r="A13" s="51"/>
      <c r="B13" s="51"/>
      <c r="C13" s="51"/>
      <c r="D13" s="51"/>
      <c r="E13" s="51"/>
      <c r="F13" s="51"/>
      <c r="G13" s="51"/>
      <c r="H13" s="51"/>
    </row>
    <row r="14" spans="1:8" ht="18.75" x14ac:dyDescent="0.3">
      <c r="C14" s="52" t="s">
        <v>138</v>
      </c>
      <c r="D14" s="52"/>
      <c r="E14" s="52"/>
      <c r="F14" s="52"/>
    </row>
    <row r="15" spans="1:8" x14ac:dyDescent="0.25">
      <c r="A15" s="3" t="s">
        <v>2</v>
      </c>
    </row>
    <row r="16" spans="1:8" x14ac:dyDescent="0.25">
      <c r="B16" s="5" t="s">
        <v>3</v>
      </c>
      <c r="C16" s="6" t="s">
        <v>4</v>
      </c>
      <c r="D16" s="6"/>
      <c r="E16" s="6"/>
      <c r="F16" s="6"/>
      <c r="G16" s="20"/>
      <c r="H16" s="21"/>
    </row>
    <row r="17" spans="1:8" x14ac:dyDescent="0.25">
      <c r="B17" s="5" t="s">
        <v>5</v>
      </c>
      <c r="C17" s="17" t="s">
        <v>6</v>
      </c>
      <c r="D17" s="17"/>
      <c r="E17" s="17"/>
      <c r="F17" s="17"/>
      <c r="G17" s="19"/>
      <c r="H17" s="16"/>
    </row>
    <row r="18" spans="1:8" x14ac:dyDescent="0.25">
      <c r="B18" s="5" t="s">
        <v>7</v>
      </c>
      <c r="C18" s="53" t="s">
        <v>8</v>
      </c>
      <c r="D18" s="53"/>
      <c r="E18" s="53"/>
      <c r="F18" s="53"/>
      <c r="G18" s="53"/>
    </row>
    <row r="19" spans="1:8" x14ac:dyDescent="0.25">
      <c r="B19" s="5" t="s">
        <v>9</v>
      </c>
      <c r="C19" s="54" t="s">
        <v>10</v>
      </c>
      <c r="D19" s="54"/>
      <c r="E19" s="54"/>
      <c r="F19" s="54"/>
      <c r="G19" s="54"/>
      <c r="H19" s="54"/>
    </row>
    <row r="20" spans="1:8" x14ac:dyDescent="0.25">
      <c r="B20" s="5" t="s">
        <v>11</v>
      </c>
      <c r="C20" s="1" t="s">
        <v>12</v>
      </c>
      <c r="D20" s="1" t="s">
        <v>13</v>
      </c>
      <c r="E20" s="5"/>
      <c r="F20" s="5"/>
      <c r="G20" s="5"/>
    </row>
    <row r="21" spans="1:8" x14ac:dyDescent="0.25">
      <c r="B21" s="5" t="s">
        <v>14</v>
      </c>
      <c r="C21" s="15" t="s">
        <v>15</v>
      </c>
      <c r="D21" s="15"/>
      <c r="E21" s="15"/>
      <c r="F21" s="15"/>
      <c r="G21" s="19"/>
      <c r="H21" s="16"/>
    </row>
    <row r="22" spans="1:8" x14ac:dyDescent="0.25">
      <c r="B22" s="5" t="s">
        <v>16</v>
      </c>
      <c r="C22" s="4" t="s">
        <v>17</v>
      </c>
      <c r="D22" s="4" t="s">
        <v>18</v>
      </c>
      <c r="E22" s="4" t="s">
        <v>19</v>
      </c>
      <c r="F22" s="7"/>
      <c r="G22" s="4" t="s">
        <v>20</v>
      </c>
    </row>
    <row r="23" spans="1:8" x14ac:dyDescent="0.25">
      <c r="B23" s="5" t="s">
        <v>21</v>
      </c>
      <c r="C23" s="15" t="s">
        <v>22</v>
      </c>
      <c r="D23" s="15"/>
      <c r="E23" s="15"/>
      <c r="F23" s="15"/>
      <c r="G23" s="15"/>
      <c r="H23" s="16"/>
    </row>
    <row r="24" spans="1:8" x14ac:dyDescent="0.25">
      <c r="B24" s="5" t="s">
        <v>23</v>
      </c>
      <c r="C24" s="1" t="s">
        <v>24</v>
      </c>
      <c r="D24" s="1" t="s">
        <v>18</v>
      </c>
      <c r="E24" s="1" t="s">
        <v>25</v>
      </c>
      <c r="F24" s="5"/>
      <c r="G24" s="5"/>
    </row>
    <row r="25" spans="1:8" x14ac:dyDescent="0.25">
      <c r="B25" s="5" t="s">
        <v>26</v>
      </c>
      <c r="C25" s="15" t="s">
        <v>27</v>
      </c>
      <c r="D25" s="15"/>
      <c r="E25" s="15"/>
      <c r="F25" s="15"/>
      <c r="G25" s="15"/>
      <c r="H25" s="16"/>
    </row>
    <row r="26" spans="1:8" x14ac:dyDescent="0.25">
      <c r="B26" s="5" t="s">
        <v>28</v>
      </c>
      <c r="C26" s="17" t="s">
        <v>29</v>
      </c>
      <c r="D26" s="17"/>
      <c r="E26" s="17"/>
      <c r="F26" s="17"/>
      <c r="G26" s="17"/>
      <c r="H26" s="18"/>
    </row>
    <row r="28" spans="1:8" x14ac:dyDescent="0.25">
      <c r="A28" s="42" t="s">
        <v>30</v>
      </c>
      <c r="B28" s="42"/>
    </row>
    <row r="29" spans="1:8" x14ac:dyDescent="0.25">
      <c r="A29" s="11" t="s">
        <v>31</v>
      </c>
      <c r="B29" s="11"/>
    </row>
    <row r="30" spans="1:8" x14ac:dyDescent="0.25">
      <c r="B30" s="45" t="s">
        <v>32</v>
      </c>
      <c r="C30" s="45" t="s">
        <v>33</v>
      </c>
      <c r="D30" s="45" t="s">
        <v>34</v>
      </c>
      <c r="E30" s="45"/>
      <c r="F30" s="48" t="s">
        <v>35</v>
      </c>
      <c r="G30" s="55" t="s">
        <v>36</v>
      </c>
      <c r="H30" s="56"/>
    </row>
    <row r="31" spans="1:8" x14ac:dyDescent="0.25">
      <c r="B31" s="45"/>
      <c r="C31" s="45"/>
      <c r="D31" s="45"/>
      <c r="E31" s="45"/>
      <c r="F31" s="49"/>
      <c r="G31" s="57"/>
      <c r="H31" s="58"/>
    </row>
    <row r="32" spans="1:8" x14ac:dyDescent="0.25">
      <c r="B32" s="8" t="s">
        <v>37</v>
      </c>
      <c r="C32" s="32">
        <v>113.12</v>
      </c>
      <c r="D32" s="59">
        <v>235080</v>
      </c>
      <c r="E32" s="60"/>
      <c r="F32" s="33">
        <v>38942796</v>
      </c>
      <c r="G32" s="61">
        <v>14887935</v>
      </c>
      <c r="H32" s="62"/>
    </row>
    <row r="33" spans="1:8" x14ac:dyDescent="0.25">
      <c r="B33" s="8" t="s">
        <v>38</v>
      </c>
      <c r="C33" s="9">
        <v>96.03</v>
      </c>
      <c r="D33" s="63">
        <v>189031</v>
      </c>
      <c r="E33" s="41"/>
      <c r="F33" s="10">
        <v>9555180</v>
      </c>
      <c r="G33" s="63">
        <v>9555180</v>
      </c>
      <c r="H33" s="64"/>
    </row>
    <row r="36" spans="1:8" x14ac:dyDescent="0.25">
      <c r="A36" s="42" t="s">
        <v>39</v>
      </c>
      <c r="B36" s="42"/>
    </row>
    <row r="37" spans="1:8" x14ac:dyDescent="0.25">
      <c r="B37" s="45" t="s">
        <v>40</v>
      </c>
      <c r="C37" s="45" t="s">
        <v>41</v>
      </c>
      <c r="D37" s="45" t="s">
        <v>42</v>
      </c>
      <c r="E37" s="45"/>
      <c r="F37" s="48" t="s">
        <v>43</v>
      </c>
      <c r="G37" s="65" t="s">
        <v>44</v>
      </c>
      <c r="H37" s="48" t="s">
        <v>45</v>
      </c>
    </row>
    <row r="38" spans="1:8" x14ac:dyDescent="0.25">
      <c r="B38" s="45"/>
      <c r="C38" s="45"/>
      <c r="D38" s="45"/>
      <c r="E38" s="45"/>
      <c r="F38" s="49"/>
      <c r="G38" s="66"/>
      <c r="H38" s="49"/>
    </row>
    <row r="39" spans="1:8" x14ac:dyDescent="0.25">
      <c r="B39" s="8" t="s">
        <v>46</v>
      </c>
      <c r="C39" s="9">
        <v>60</v>
      </c>
      <c r="D39" s="40">
        <v>90.25</v>
      </c>
      <c r="E39" s="41"/>
      <c r="F39" s="9">
        <v>75</v>
      </c>
      <c r="G39" s="9">
        <v>720</v>
      </c>
      <c r="H39" s="14">
        <v>10948</v>
      </c>
    </row>
    <row r="40" spans="1:8" x14ac:dyDescent="0.25">
      <c r="B40" s="8" t="s">
        <v>47</v>
      </c>
      <c r="C40" s="9">
        <v>60</v>
      </c>
      <c r="D40" s="40">
        <v>90.25</v>
      </c>
      <c r="E40" s="41"/>
      <c r="F40" s="9">
        <v>75</v>
      </c>
      <c r="G40" s="9">
        <v>720</v>
      </c>
      <c r="H40" s="10">
        <v>10948</v>
      </c>
    </row>
    <row r="41" spans="1:8" x14ac:dyDescent="0.25">
      <c r="B41" s="8" t="s">
        <v>48</v>
      </c>
      <c r="C41" s="9">
        <v>60</v>
      </c>
      <c r="D41" s="40">
        <v>90.25</v>
      </c>
      <c r="E41" s="41"/>
      <c r="F41" s="9">
        <v>75</v>
      </c>
      <c r="G41" s="9">
        <v>0</v>
      </c>
      <c r="H41" s="9">
        <v>0</v>
      </c>
    </row>
    <row r="44" spans="1:8" x14ac:dyDescent="0.25">
      <c r="A44" s="42" t="s">
        <v>49</v>
      </c>
      <c r="B44" s="42"/>
    </row>
    <row r="45" spans="1:8" x14ac:dyDescent="0.25">
      <c r="A45" s="3" t="s">
        <v>50</v>
      </c>
      <c r="B45" s="3"/>
    </row>
    <row r="46" spans="1:8" x14ac:dyDescent="0.25">
      <c r="B46" s="43"/>
      <c r="C46" s="45" t="s">
        <v>51</v>
      </c>
      <c r="D46" s="45" t="s">
        <v>52</v>
      </c>
      <c r="E46" s="45"/>
      <c r="F46" s="46" t="s">
        <v>53</v>
      </c>
      <c r="G46" s="48" t="s">
        <v>54</v>
      </c>
      <c r="H46" s="48" t="s">
        <v>55</v>
      </c>
    </row>
    <row r="47" spans="1:8" x14ac:dyDescent="0.25">
      <c r="B47" s="44"/>
      <c r="C47" s="45"/>
      <c r="D47" s="45"/>
      <c r="E47" s="45"/>
      <c r="F47" s="47"/>
      <c r="G47" s="49"/>
      <c r="H47" s="49"/>
    </row>
    <row r="48" spans="1:8" x14ac:dyDescent="0.25">
      <c r="B48" s="8" t="s">
        <v>56</v>
      </c>
      <c r="C48" s="22">
        <v>43726</v>
      </c>
      <c r="D48" s="40" t="s">
        <v>57</v>
      </c>
      <c r="E48" s="41"/>
      <c r="F48" s="8" t="s">
        <v>58</v>
      </c>
      <c r="G48" s="8" t="s">
        <v>59</v>
      </c>
      <c r="H48" s="9" t="s">
        <v>60</v>
      </c>
    </row>
    <row r="49" spans="1:8" x14ac:dyDescent="0.25">
      <c r="B49" s="12" t="s">
        <v>61</v>
      </c>
      <c r="C49" s="31" t="s">
        <v>139</v>
      </c>
      <c r="D49" s="38" t="s">
        <v>57</v>
      </c>
      <c r="E49" s="39"/>
      <c r="F49" s="12" t="s">
        <v>58</v>
      </c>
      <c r="G49" s="12" t="s">
        <v>62</v>
      </c>
      <c r="H49" s="13" t="s">
        <v>60</v>
      </c>
    </row>
    <row r="52" spans="1:8" x14ac:dyDescent="0.25">
      <c r="A52" s="3" t="s">
        <v>63</v>
      </c>
      <c r="B52" s="3"/>
    </row>
    <row r="53" spans="1:8" x14ac:dyDescent="0.25">
      <c r="A53" s="30"/>
    </row>
    <row r="54" spans="1:8" x14ac:dyDescent="0.25">
      <c r="B54" s="37" t="s">
        <v>64</v>
      </c>
      <c r="C54" s="37"/>
      <c r="D54" s="37"/>
      <c r="E54" s="37"/>
    </row>
    <row r="55" spans="1:8" x14ac:dyDescent="0.25">
      <c r="B55" s="26" t="s">
        <v>65</v>
      </c>
      <c r="C55" s="26" t="s">
        <v>66</v>
      </c>
      <c r="D55" s="26" t="s">
        <v>67</v>
      </c>
      <c r="E55" s="26" t="s">
        <v>68</v>
      </c>
    </row>
    <row r="56" spans="1:8" x14ac:dyDescent="0.25">
      <c r="B56" s="23" t="s">
        <v>69</v>
      </c>
      <c r="C56" s="23" t="s">
        <v>70</v>
      </c>
      <c r="D56" s="24" t="s">
        <v>71</v>
      </c>
      <c r="E56" s="9" t="s">
        <v>72</v>
      </c>
      <c r="F56" s="34" t="s">
        <v>73</v>
      </c>
      <c r="G56" s="35"/>
      <c r="H56" s="36"/>
    </row>
    <row r="57" spans="1:8" x14ac:dyDescent="0.25">
      <c r="B57" s="23" t="s">
        <v>74</v>
      </c>
      <c r="C57" s="23" t="s">
        <v>75</v>
      </c>
      <c r="D57" s="24" t="s">
        <v>76</v>
      </c>
      <c r="E57" s="9">
        <v>0</v>
      </c>
      <c r="F57" s="9" t="s">
        <v>77</v>
      </c>
      <c r="G57" s="9" t="s">
        <v>78</v>
      </c>
      <c r="H57" s="9" t="s">
        <v>79</v>
      </c>
    </row>
    <row r="58" spans="1:8" x14ac:dyDescent="0.25">
      <c r="B58" s="23" t="s">
        <v>80</v>
      </c>
      <c r="C58" s="23" t="s">
        <v>81</v>
      </c>
      <c r="D58" s="24" t="s">
        <v>71</v>
      </c>
      <c r="E58" s="9" t="s">
        <v>133</v>
      </c>
      <c r="F58" s="9">
        <f>E90</f>
        <v>452.86</v>
      </c>
      <c r="G58" s="9">
        <f>E60</f>
        <v>45</v>
      </c>
      <c r="H58" s="28">
        <f>((F58-G58)/F58)*100</f>
        <v>90.063154175683437</v>
      </c>
    </row>
    <row r="59" spans="1:8" x14ac:dyDescent="0.25">
      <c r="B59" s="23" t="s">
        <v>82</v>
      </c>
      <c r="C59" s="23" t="s">
        <v>83</v>
      </c>
      <c r="D59" s="24" t="s">
        <v>71</v>
      </c>
      <c r="E59" s="9">
        <v>63.33</v>
      </c>
    </row>
    <row r="60" spans="1:8" x14ac:dyDescent="0.25">
      <c r="B60" s="23" t="s">
        <v>84</v>
      </c>
      <c r="C60" s="23" t="s">
        <v>85</v>
      </c>
      <c r="D60" s="24" t="s">
        <v>71</v>
      </c>
      <c r="E60" s="9">
        <v>45</v>
      </c>
      <c r="G60" s="2"/>
      <c r="H60" s="2"/>
    </row>
    <row r="61" spans="1:8" x14ac:dyDescent="0.25">
      <c r="B61" s="23" t="s">
        <v>86</v>
      </c>
      <c r="C61" s="23" t="s">
        <v>87</v>
      </c>
      <c r="D61" s="24" t="s">
        <v>71</v>
      </c>
      <c r="E61" s="9">
        <v>117.82</v>
      </c>
      <c r="F61" s="34" t="s">
        <v>88</v>
      </c>
      <c r="G61" s="35"/>
      <c r="H61" s="36"/>
    </row>
    <row r="62" spans="1:8" x14ac:dyDescent="0.25">
      <c r="B62" s="23" t="s">
        <v>89</v>
      </c>
      <c r="C62" s="23" t="s">
        <v>90</v>
      </c>
      <c r="D62" s="24" t="s">
        <v>71</v>
      </c>
      <c r="E62" s="9" t="s">
        <v>135</v>
      </c>
      <c r="F62" s="9" t="s">
        <v>77</v>
      </c>
      <c r="G62" s="9" t="s">
        <v>78</v>
      </c>
      <c r="H62" s="9" t="s">
        <v>79</v>
      </c>
    </row>
    <row r="63" spans="1:8" x14ac:dyDescent="0.25">
      <c r="B63" s="23" t="s">
        <v>91</v>
      </c>
      <c r="C63" s="23" t="s">
        <v>92</v>
      </c>
      <c r="D63" s="24" t="s">
        <v>71</v>
      </c>
      <c r="E63" s="9" t="s">
        <v>72</v>
      </c>
      <c r="F63" s="9">
        <f>E91</f>
        <v>816</v>
      </c>
      <c r="G63" s="9">
        <f>E61</f>
        <v>117.82</v>
      </c>
      <c r="H63" s="28">
        <f>((F63-G63)/F63)*100</f>
        <v>85.561274509803937</v>
      </c>
    </row>
    <row r="64" spans="1:8" x14ac:dyDescent="0.25">
      <c r="B64" s="23" t="s">
        <v>94</v>
      </c>
      <c r="C64" s="23" t="s">
        <v>95</v>
      </c>
      <c r="D64" s="24" t="s">
        <v>71</v>
      </c>
      <c r="E64" s="9">
        <v>21.38</v>
      </c>
    </row>
    <row r="65" spans="2:8" x14ac:dyDescent="0.25">
      <c r="B65" s="23" t="s">
        <v>96</v>
      </c>
      <c r="C65" s="23" t="s">
        <v>29</v>
      </c>
      <c r="D65" s="24" t="s">
        <v>71</v>
      </c>
      <c r="E65" s="9">
        <v>21.38</v>
      </c>
    </row>
    <row r="66" spans="2:8" x14ac:dyDescent="0.25">
      <c r="B66" s="23" t="s">
        <v>97</v>
      </c>
      <c r="C66" s="23" t="s">
        <v>98</v>
      </c>
      <c r="D66" s="24" t="s">
        <v>71</v>
      </c>
      <c r="E66" s="9">
        <v>1.49</v>
      </c>
    </row>
    <row r="67" spans="2:8" x14ac:dyDescent="0.25">
      <c r="B67" s="23" t="s">
        <v>99</v>
      </c>
      <c r="C67" s="23" t="s">
        <v>70</v>
      </c>
      <c r="D67" s="24" t="s">
        <v>71</v>
      </c>
      <c r="E67" s="9" t="s">
        <v>100</v>
      </c>
      <c r="F67" s="34" t="s">
        <v>101</v>
      </c>
      <c r="G67" s="35"/>
      <c r="H67" s="36"/>
    </row>
    <row r="68" spans="2:8" x14ac:dyDescent="0.25">
      <c r="B68" s="23" t="s">
        <v>102</v>
      </c>
      <c r="C68" s="23" t="s">
        <v>103</v>
      </c>
      <c r="D68" s="24" t="s">
        <v>71</v>
      </c>
      <c r="E68" s="9" t="s">
        <v>104</v>
      </c>
      <c r="F68" s="9" t="s">
        <v>77</v>
      </c>
      <c r="G68" s="9" t="s">
        <v>78</v>
      </c>
      <c r="H68" s="9" t="s">
        <v>79</v>
      </c>
    </row>
    <row r="69" spans="2:8" x14ac:dyDescent="0.25">
      <c r="B69" s="23" t="s">
        <v>105</v>
      </c>
      <c r="C69" s="23" t="s">
        <v>70</v>
      </c>
      <c r="D69" s="24" t="s">
        <v>71</v>
      </c>
      <c r="E69" s="9" t="s">
        <v>100</v>
      </c>
      <c r="F69" s="9">
        <f>E89</f>
        <v>146.66999999999999</v>
      </c>
      <c r="G69" s="9">
        <f>E59</f>
        <v>63.33</v>
      </c>
      <c r="H69" s="28">
        <f>((F69-G69)/F69)*100</f>
        <v>56.82143587645735</v>
      </c>
    </row>
    <row r="70" spans="2:8" x14ac:dyDescent="0.25">
      <c r="B70" s="23" t="s">
        <v>106</v>
      </c>
      <c r="C70" s="23" t="s">
        <v>70</v>
      </c>
      <c r="D70" s="24" t="s">
        <v>71</v>
      </c>
      <c r="E70" s="9" t="s">
        <v>100</v>
      </c>
    </row>
    <row r="71" spans="2:8" x14ac:dyDescent="0.25">
      <c r="B71" s="23" t="s">
        <v>107</v>
      </c>
      <c r="C71" s="23" t="s">
        <v>108</v>
      </c>
      <c r="D71" s="24" t="s">
        <v>71</v>
      </c>
      <c r="E71" s="9" t="s">
        <v>109</v>
      </c>
    </row>
    <row r="72" spans="2:8" x14ac:dyDescent="0.25">
      <c r="B72" s="23" t="s">
        <v>110</v>
      </c>
      <c r="C72" s="23" t="s">
        <v>70</v>
      </c>
      <c r="D72" s="24" t="s">
        <v>71</v>
      </c>
      <c r="E72" s="9" t="s">
        <v>100</v>
      </c>
    </row>
    <row r="73" spans="2:8" x14ac:dyDescent="0.25">
      <c r="B73" s="23" t="s">
        <v>111</v>
      </c>
      <c r="C73" s="23" t="s">
        <v>70</v>
      </c>
      <c r="D73" s="24" t="s">
        <v>71</v>
      </c>
      <c r="E73" s="9" t="s">
        <v>100</v>
      </c>
    </row>
    <row r="74" spans="2:8" x14ac:dyDescent="0.25">
      <c r="B74" s="23" t="s">
        <v>112</v>
      </c>
      <c r="C74" s="23" t="s">
        <v>70</v>
      </c>
      <c r="D74" s="24" t="s">
        <v>71</v>
      </c>
      <c r="E74" s="9" t="s">
        <v>100</v>
      </c>
    </row>
    <row r="75" spans="2:8" x14ac:dyDescent="0.25">
      <c r="B75" s="23" t="s">
        <v>113</v>
      </c>
      <c r="C75" s="23" t="s">
        <v>114</v>
      </c>
      <c r="D75" s="24"/>
      <c r="E75" s="9">
        <v>7.5</v>
      </c>
      <c r="F75" s="34" t="s">
        <v>115</v>
      </c>
      <c r="G75" s="35"/>
      <c r="H75" s="36"/>
    </row>
    <row r="76" spans="2:8" x14ac:dyDescent="0.25">
      <c r="B76" s="23" t="s">
        <v>116</v>
      </c>
      <c r="C76" s="23" t="s">
        <v>117</v>
      </c>
      <c r="D76" s="24" t="s">
        <v>71</v>
      </c>
      <c r="E76" s="9">
        <v>6.64</v>
      </c>
      <c r="F76" s="9" t="s">
        <v>77</v>
      </c>
      <c r="G76" s="9" t="s">
        <v>78</v>
      </c>
      <c r="H76" s="9" t="s">
        <v>79</v>
      </c>
    </row>
    <row r="77" spans="2:8" x14ac:dyDescent="0.25">
      <c r="B77" s="23" t="s">
        <v>118</v>
      </c>
      <c r="C77" s="23" t="s">
        <v>119</v>
      </c>
      <c r="D77" s="24" t="s">
        <v>120</v>
      </c>
      <c r="E77" s="9" t="s">
        <v>121</v>
      </c>
      <c r="F77" s="27" t="str">
        <f>E107</f>
        <v>&gt;2400E+7</v>
      </c>
      <c r="G77" s="9">
        <v>3</v>
      </c>
      <c r="H77" s="28">
        <v>99.999985714285714</v>
      </c>
    </row>
    <row r="78" spans="2:8" x14ac:dyDescent="0.25">
      <c r="B78" s="23" t="s">
        <v>122</v>
      </c>
      <c r="C78" s="23" t="s">
        <v>123</v>
      </c>
      <c r="D78" s="24" t="s">
        <v>124</v>
      </c>
      <c r="E78" s="9">
        <v>24</v>
      </c>
    </row>
    <row r="79" spans="2:8" x14ac:dyDescent="0.25">
      <c r="B79" s="23" t="s">
        <v>125</v>
      </c>
      <c r="C79" s="23" t="s">
        <v>126</v>
      </c>
      <c r="D79" s="25" t="s">
        <v>127</v>
      </c>
      <c r="E79" s="9" t="s">
        <v>128</v>
      </c>
    </row>
    <row r="80" spans="2:8" x14ac:dyDescent="0.25">
      <c r="B80" s="23" t="s">
        <v>129</v>
      </c>
      <c r="C80" s="23" t="s">
        <v>130</v>
      </c>
      <c r="D80" s="24" t="s">
        <v>131</v>
      </c>
      <c r="E80" s="9" t="s">
        <v>128</v>
      </c>
    </row>
    <row r="82" spans="1:8" x14ac:dyDescent="0.25">
      <c r="A82" s="29"/>
    </row>
    <row r="84" spans="1:8" x14ac:dyDescent="0.25">
      <c r="B84" s="37" t="s">
        <v>132</v>
      </c>
      <c r="C84" s="37"/>
      <c r="D84" s="37"/>
      <c r="E84" s="37"/>
    </row>
    <row r="85" spans="1:8" x14ac:dyDescent="0.25">
      <c r="B85" s="26" t="s">
        <v>65</v>
      </c>
      <c r="C85" s="26" t="s">
        <v>66</v>
      </c>
      <c r="D85" s="26" t="s">
        <v>67</v>
      </c>
      <c r="E85" s="26" t="s">
        <v>68</v>
      </c>
      <c r="F85" s="34" t="s">
        <v>73</v>
      </c>
      <c r="G85" s="35"/>
      <c r="H85" s="36"/>
    </row>
    <row r="86" spans="1:8" x14ac:dyDescent="0.25">
      <c r="B86" s="23" t="s">
        <v>69</v>
      </c>
      <c r="C86" s="23" t="s">
        <v>70</v>
      </c>
      <c r="D86" s="24" t="s">
        <v>71</v>
      </c>
      <c r="E86" s="9" t="s">
        <v>72</v>
      </c>
      <c r="F86" s="9" t="s">
        <v>77</v>
      </c>
      <c r="G86" s="9" t="s">
        <v>78</v>
      </c>
      <c r="H86" s="9" t="s">
        <v>79</v>
      </c>
    </row>
    <row r="87" spans="1:8" x14ac:dyDescent="0.25">
      <c r="B87" s="23" t="s">
        <v>74</v>
      </c>
      <c r="C87" s="23" t="s">
        <v>75</v>
      </c>
      <c r="D87" s="24" t="s">
        <v>76</v>
      </c>
      <c r="E87" s="9">
        <v>0</v>
      </c>
      <c r="F87" s="9">
        <f>E90</f>
        <v>452.86</v>
      </c>
      <c r="G87" s="9">
        <f>E119</f>
        <v>49.75</v>
      </c>
      <c r="H87" s="28">
        <f>((F87-G87)/F87)*100</f>
        <v>89.014264894227807</v>
      </c>
    </row>
    <row r="88" spans="1:8" x14ac:dyDescent="0.25">
      <c r="B88" s="23" t="s">
        <v>80</v>
      </c>
      <c r="C88" s="23" t="s">
        <v>81</v>
      </c>
      <c r="D88" s="24" t="s">
        <v>71</v>
      </c>
      <c r="E88" s="9">
        <v>1.5</v>
      </c>
    </row>
    <row r="89" spans="1:8" x14ac:dyDescent="0.25">
      <c r="B89" s="23" t="s">
        <v>82</v>
      </c>
      <c r="C89" s="23" t="s">
        <v>83</v>
      </c>
      <c r="D89" s="24" t="s">
        <v>71</v>
      </c>
      <c r="E89" s="9">
        <v>146.66999999999999</v>
      </c>
      <c r="G89" s="2"/>
      <c r="H89" s="2"/>
    </row>
    <row r="90" spans="1:8" x14ac:dyDescent="0.25">
      <c r="B90" s="23" t="s">
        <v>84</v>
      </c>
      <c r="C90" s="23" t="s">
        <v>85</v>
      </c>
      <c r="D90" s="24" t="s">
        <v>71</v>
      </c>
      <c r="E90" s="9">
        <v>452.86</v>
      </c>
      <c r="F90" s="34" t="s">
        <v>88</v>
      </c>
      <c r="G90" s="35"/>
      <c r="H90" s="36"/>
    </row>
    <row r="91" spans="1:8" x14ac:dyDescent="0.25">
      <c r="B91" s="23" t="s">
        <v>86</v>
      </c>
      <c r="C91" s="23" t="s">
        <v>87</v>
      </c>
      <c r="D91" s="24" t="s">
        <v>71</v>
      </c>
      <c r="E91" s="9">
        <v>816</v>
      </c>
      <c r="F91" s="9" t="s">
        <v>77</v>
      </c>
      <c r="G91" s="9" t="s">
        <v>78</v>
      </c>
      <c r="H91" s="9" t="s">
        <v>79</v>
      </c>
    </row>
    <row r="92" spans="1:8" x14ac:dyDescent="0.25">
      <c r="B92" s="23" t="s">
        <v>89</v>
      </c>
      <c r="C92" s="23" t="s">
        <v>90</v>
      </c>
      <c r="D92" s="24" t="s">
        <v>71</v>
      </c>
      <c r="E92" s="9">
        <v>0.56000000000000005</v>
      </c>
      <c r="F92" s="9">
        <f>E91</f>
        <v>816</v>
      </c>
      <c r="G92" s="9">
        <f>E120</f>
        <v>137.46</v>
      </c>
      <c r="H92" s="28">
        <f>((F92-G92)/F92)*100</f>
        <v>83.154411764705884</v>
      </c>
    </row>
    <row r="93" spans="1:8" x14ac:dyDescent="0.25">
      <c r="B93" s="23" t="s">
        <v>91</v>
      </c>
      <c r="C93" s="23" t="s">
        <v>92</v>
      </c>
      <c r="D93" s="24" t="s">
        <v>71</v>
      </c>
      <c r="E93" s="9" t="s">
        <v>93</v>
      </c>
    </row>
    <row r="94" spans="1:8" x14ac:dyDescent="0.25">
      <c r="B94" s="23" t="s">
        <v>94</v>
      </c>
      <c r="C94" s="23" t="s">
        <v>95</v>
      </c>
      <c r="D94" s="24" t="s">
        <v>71</v>
      </c>
      <c r="E94" s="9">
        <v>70.22</v>
      </c>
    </row>
    <row r="95" spans="1:8" x14ac:dyDescent="0.25">
      <c r="B95" s="23" t="s">
        <v>96</v>
      </c>
      <c r="C95" s="23" t="s">
        <v>29</v>
      </c>
      <c r="D95" s="24" t="s">
        <v>71</v>
      </c>
      <c r="E95" s="9">
        <v>70.22</v>
      </c>
    </row>
    <row r="96" spans="1:8" x14ac:dyDescent="0.25">
      <c r="B96" s="23" t="s">
        <v>97</v>
      </c>
      <c r="C96" s="23" t="s">
        <v>98</v>
      </c>
      <c r="D96" s="24" t="s">
        <v>71</v>
      </c>
      <c r="E96" s="9" t="s">
        <v>137</v>
      </c>
      <c r="F96" s="34" t="s">
        <v>101</v>
      </c>
      <c r="G96" s="35"/>
      <c r="H96" s="36"/>
    </row>
    <row r="97" spans="2:8" x14ac:dyDescent="0.25">
      <c r="B97" s="23" t="s">
        <v>99</v>
      </c>
      <c r="C97" s="23" t="s">
        <v>70</v>
      </c>
      <c r="D97" s="24" t="s">
        <v>71</v>
      </c>
      <c r="E97" s="9" t="s">
        <v>100</v>
      </c>
      <c r="F97" s="9" t="s">
        <v>77</v>
      </c>
      <c r="G97" s="9" t="s">
        <v>78</v>
      </c>
      <c r="H97" s="9" t="s">
        <v>79</v>
      </c>
    </row>
    <row r="98" spans="2:8" x14ac:dyDescent="0.25">
      <c r="B98" s="23" t="s">
        <v>102</v>
      </c>
      <c r="C98" s="23" t="s">
        <v>103</v>
      </c>
      <c r="D98" s="24" t="s">
        <v>71</v>
      </c>
      <c r="E98" s="9" t="s">
        <v>104</v>
      </c>
      <c r="F98" s="9">
        <f>E89</f>
        <v>146.66999999999999</v>
      </c>
      <c r="G98" s="9">
        <f>E118</f>
        <v>62</v>
      </c>
      <c r="H98" s="28">
        <f>((F98-G98)/F98)*100</f>
        <v>57.728233449239788</v>
      </c>
    </row>
    <row r="99" spans="2:8" x14ac:dyDescent="0.25">
      <c r="B99" s="23" t="s">
        <v>105</v>
      </c>
      <c r="C99" s="23" t="s">
        <v>70</v>
      </c>
      <c r="D99" s="24" t="s">
        <v>71</v>
      </c>
      <c r="E99" s="9" t="s">
        <v>100</v>
      </c>
    </row>
    <row r="100" spans="2:8" x14ac:dyDescent="0.25">
      <c r="B100" s="23" t="s">
        <v>106</v>
      </c>
      <c r="C100" s="23" t="s">
        <v>70</v>
      </c>
      <c r="D100" s="24" t="s">
        <v>71</v>
      </c>
      <c r="E100" s="9" t="s">
        <v>100</v>
      </c>
    </row>
    <row r="101" spans="2:8" x14ac:dyDescent="0.25">
      <c r="B101" s="23" t="s">
        <v>107</v>
      </c>
      <c r="C101" s="23" t="s">
        <v>108</v>
      </c>
      <c r="D101" s="24" t="s">
        <v>71</v>
      </c>
      <c r="E101" s="9" t="s">
        <v>109</v>
      </c>
    </row>
    <row r="102" spans="2:8" x14ac:dyDescent="0.25">
      <c r="B102" s="23" t="s">
        <v>110</v>
      </c>
      <c r="C102" s="23" t="s">
        <v>70</v>
      </c>
      <c r="D102" s="24" t="s">
        <v>71</v>
      </c>
      <c r="E102" s="9" t="s">
        <v>100</v>
      </c>
    </row>
    <row r="103" spans="2:8" x14ac:dyDescent="0.25">
      <c r="B103" s="23" t="s">
        <v>111</v>
      </c>
      <c r="C103" s="23" t="s">
        <v>70</v>
      </c>
      <c r="D103" s="24" t="s">
        <v>71</v>
      </c>
      <c r="E103" s="9" t="s">
        <v>100</v>
      </c>
    </row>
    <row r="104" spans="2:8" x14ac:dyDescent="0.25">
      <c r="B104" s="23" t="s">
        <v>112</v>
      </c>
      <c r="C104" s="23" t="s">
        <v>70</v>
      </c>
      <c r="D104" s="24" t="s">
        <v>71</v>
      </c>
      <c r="E104" s="9">
        <v>1.4</v>
      </c>
      <c r="F104" s="34" t="s">
        <v>115</v>
      </c>
      <c r="G104" s="35"/>
      <c r="H104" s="36"/>
    </row>
    <row r="105" spans="2:8" x14ac:dyDescent="0.25">
      <c r="B105" s="23" t="s">
        <v>113</v>
      </c>
      <c r="C105" s="23" t="s">
        <v>114</v>
      </c>
      <c r="D105" s="24"/>
      <c r="E105" s="9">
        <v>7.1</v>
      </c>
      <c r="F105" s="9" t="s">
        <v>77</v>
      </c>
      <c r="G105" s="9" t="s">
        <v>78</v>
      </c>
      <c r="H105" s="9" t="s">
        <v>79</v>
      </c>
    </row>
    <row r="106" spans="2:8" x14ac:dyDescent="0.25">
      <c r="B106" s="23" t="s">
        <v>116</v>
      </c>
      <c r="C106" s="23" t="s">
        <v>117</v>
      </c>
      <c r="D106" s="24" t="s">
        <v>71</v>
      </c>
      <c r="E106" s="9">
        <v>20.22</v>
      </c>
      <c r="F106" s="27" t="str">
        <f>E107</f>
        <v>&gt;2400E+7</v>
      </c>
      <c r="G106" s="9">
        <v>3</v>
      </c>
      <c r="H106" s="28">
        <v>99.999987500000003</v>
      </c>
    </row>
    <row r="107" spans="2:8" x14ac:dyDescent="0.25">
      <c r="B107" s="23" t="s">
        <v>118</v>
      </c>
      <c r="C107" s="23" t="s">
        <v>119</v>
      </c>
      <c r="D107" s="24" t="s">
        <v>120</v>
      </c>
      <c r="E107" s="27" t="s">
        <v>136</v>
      </c>
    </row>
    <row r="108" spans="2:8" x14ac:dyDescent="0.25">
      <c r="B108" s="23" t="s">
        <v>122</v>
      </c>
      <c r="C108" s="23" t="s">
        <v>123</v>
      </c>
      <c r="D108" s="24" t="s">
        <v>124</v>
      </c>
      <c r="E108" s="9">
        <v>25</v>
      </c>
    </row>
    <row r="109" spans="2:8" x14ac:dyDescent="0.25">
      <c r="B109" s="23" t="s">
        <v>125</v>
      </c>
      <c r="C109" s="23" t="s">
        <v>126</v>
      </c>
      <c r="D109" s="25" t="s">
        <v>127</v>
      </c>
      <c r="E109" s="9" t="s">
        <v>128</v>
      </c>
    </row>
    <row r="110" spans="2:8" x14ac:dyDescent="0.25">
      <c r="B110" s="23" t="s">
        <v>129</v>
      </c>
      <c r="C110" s="24" t="s">
        <v>130</v>
      </c>
      <c r="D110" s="24" t="s">
        <v>131</v>
      </c>
      <c r="E110" s="9" t="s">
        <v>128</v>
      </c>
    </row>
    <row r="113" spans="2:5" x14ac:dyDescent="0.25">
      <c r="B113" s="37" t="s">
        <v>64</v>
      </c>
      <c r="C113" s="37"/>
      <c r="D113" s="37"/>
      <c r="E113" s="37"/>
    </row>
    <row r="114" spans="2:5" x14ac:dyDescent="0.25">
      <c r="B114" s="26" t="s">
        <v>65</v>
      </c>
      <c r="C114" s="26" t="s">
        <v>66</v>
      </c>
      <c r="D114" s="26" t="s">
        <v>67</v>
      </c>
      <c r="E114" s="26" t="s">
        <v>68</v>
      </c>
    </row>
    <row r="115" spans="2:5" x14ac:dyDescent="0.25">
      <c r="B115" s="23" t="s">
        <v>69</v>
      </c>
      <c r="C115" s="23" t="s">
        <v>70</v>
      </c>
      <c r="D115" s="24" t="s">
        <v>71</v>
      </c>
      <c r="E115" s="9" t="s">
        <v>72</v>
      </c>
    </row>
    <row r="116" spans="2:5" x14ac:dyDescent="0.25">
      <c r="B116" s="23" t="s">
        <v>74</v>
      </c>
      <c r="C116" s="23" t="s">
        <v>75</v>
      </c>
      <c r="D116" s="24" t="s">
        <v>76</v>
      </c>
      <c r="E116" s="9">
        <v>0</v>
      </c>
    </row>
    <row r="117" spans="2:5" x14ac:dyDescent="0.25">
      <c r="B117" s="23" t="s">
        <v>80</v>
      </c>
      <c r="C117" s="23" t="s">
        <v>81</v>
      </c>
      <c r="D117" s="24" t="s">
        <v>71</v>
      </c>
      <c r="E117" s="9" t="s">
        <v>133</v>
      </c>
    </row>
    <row r="118" spans="2:5" x14ac:dyDescent="0.25">
      <c r="B118" s="23" t="s">
        <v>82</v>
      </c>
      <c r="C118" s="23" t="s">
        <v>83</v>
      </c>
      <c r="D118" s="24" t="s">
        <v>71</v>
      </c>
      <c r="E118" s="9">
        <v>62</v>
      </c>
    </row>
    <row r="119" spans="2:5" x14ac:dyDescent="0.25">
      <c r="B119" s="23" t="s">
        <v>84</v>
      </c>
      <c r="C119" s="23" t="s">
        <v>85</v>
      </c>
      <c r="D119" s="24" t="s">
        <v>71</v>
      </c>
      <c r="E119" s="9">
        <v>49.75</v>
      </c>
    </row>
    <row r="120" spans="2:5" x14ac:dyDescent="0.25">
      <c r="B120" s="23" t="s">
        <v>86</v>
      </c>
      <c r="C120" s="23" t="s">
        <v>87</v>
      </c>
      <c r="D120" s="24" t="s">
        <v>71</v>
      </c>
      <c r="E120" s="9">
        <v>137.46</v>
      </c>
    </row>
    <row r="121" spans="2:5" x14ac:dyDescent="0.25">
      <c r="B121" s="23" t="s">
        <v>89</v>
      </c>
      <c r="C121" s="23" t="s">
        <v>90</v>
      </c>
      <c r="D121" s="24" t="s">
        <v>71</v>
      </c>
      <c r="E121" s="9" t="s">
        <v>134</v>
      </c>
    </row>
    <row r="122" spans="2:5" x14ac:dyDescent="0.25">
      <c r="B122" s="23" t="s">
        <v>91</v>
      </c>
      <c r="C122" s="23" t="s">
        <v>92</v>
      </c>
      <c r="D122" s="24" t="s">
        <v>71</v>
      </c>
      <c r="E122" s="9" t="s">
        <v>93</v>
      </c>
    </row>
    <row r="123" spans="2:5" x14ac:dyDescent="0.25">
      <c r="B123" s="23" t="s">
        <v>94</v>
      </c>
      <c r="C123" s="23" t="s">
        <v>95</v>
      </c>
      <c r="D123" s="24" t="s">
        <v>71</v>
      </c>
      <c r="E123" s="9">
        <v>22.66</v>
      </c>
    </row>
    <row r="124" spans="2:5" x14ac:dyDescent="0.25">
      <c r="B124" s="23" t="s">
        <v>96</v>
      </c>
      <c r="C124" s="23" t="s">
        <v>29</v>
      </c>
      <c r="D124" s="24" t="s">
        <v>71</v>
      </c>
      <c r="E124" s="9">
        <v>22.66</v>
      </c>
    </row>
    <row r="125" spans="2:5" x14ac:dyDescent="0.25">
      <c r="B125" s="23" t="s">
        <v>97</v>
      </c>
      <c r="C125" s="23" t="s">
        <v>98</v>
      </c>
      <c r="D125" s="24" t="s">
        <v>71</v>
      </c>
      <c r="E125" s="9">
        <v>1.59</v>
      </c>
    </row>
    <row r="126" spans="2:5" x14ac:dyDescent="0.25">
      <c r="B126" s="23" t="s">
        <v>99</v>
      </c>
      <c r="C126" s="23" t="s">
        <v>70</v>
      </c>
      <c r="D126" s="24" t="s">
        <v>71</v>
      </c>
      <c r="E126" s="9" t="s">
        <v>100</v>
      </c>
    </row>
    <row r="127" spans="2:5" x14ac:dyDescent="0.25">
      <c r="B127" s="23" t="s">
        <v>102</v>
      </c>
      <c r="C127" s="23" t="s">
        <v>103</v>
      </c>
      <c r="D127" s="24" t="s">
        <v>71</v>
      </c>
      <c r="E127" s="9" t="s">
        <v>104</v>
      </c>
    </row>
    <row r="128" spans="2:5" x14ac:dyDescent="0.25">
      <c r="B128" s="23" t="s">
        <v>105</v>
      </c>
      <c r="C128" s="23" t="s">
        <v>70</v>
      </c>
      <c r="D128" s="24" t="s">
        <v>71</v>
      </c>
      <c r="E128" s="9" t="s">
        <v>100</v>
      </c>
    </row>
    <row r="129" spans="2:5" x14ac:dyDescent="0.25">
      <c r="B129" s="23" t="s">
        <v>106</v>
      </c>
      <c r="C129" s="23" t="s">
        <v>70</v>
      </c>
      <c r="D129" s="24" t="s">
        <v>71</v>
      </c>
      <c r="E129" s="9" t="s">
        <v>100</v>
      </c>
    </row>
    <row r="130" spans="2:5" x14ac:dyDescent="0.25">
      <c r="B130" s="23" t="s">
        <v>107</v>
      </c>
      <c r="C130" s="23" t="s">
        <v>108</v>
      </c>
      <c r="D130" s="24" t="s">
        <v>71</v>
      </c>
      <c r="E130" s="9" t="s">
        <v>109</v>
      </c>
    </row>
    <row r="131" spans="2:5" x14ac:dyDescent="0.25">
      <c r="B131" s="23" t="s">
        <v>110</v>
      </c>
      <c r="C131" s="23" t="s">
        <v>70</v>
      </c>
      <c r="D131" s="24" t="s">
        <v>71</v>
      </c>
      <c r="E131" s="9" t="s">
        <v>100</v>
      </c>
    </row>
    <row r="132" spans="2:5" x14ac:dyDescent="0.25">
      <c r="B132" s="23" t="s">
        <v>111</v>
      </c>
      <c r="C132" s="23" t="s">
        <v>70</v>
      </c>
      <c r="D132" s="24" t="s">
        <v>71</v>
      </c>
      <c r="E132" s="9" t="s">
        <v>100</v>
      </c>
    </row>
    <row r="133" spans="2:5" x14ac:dyDescent="0.25">
      <c r="B133" s="23" t="s">
        <v>112</v>
      </c>
      <c r="C133" s="23" t="s">
        <v>70</v>
      </c>
      <c r="D133" s="24" t="s">
        <v>71</v>
      </c>
      <c r="E133" s="9" t="s">
        <v>72</v>
      </c>
    </row>
    <row r="134" spans="2:5" x14ac:dyDescent="0.25">
      <c r="B134" s="23" t="s">
        <v>113</v>
      </c>
      <c r="C134" s="23" t="s">
        <v>114</v>
      </c>
      <c r="D134" s="24"/>
      <c r="E134" s="9">
        <v>7.5</v>
      </c>
    </row>
    <row r="135" spans="2:5" x14ac:dyDescent="0.25">
      <c r="B135" s="23" t="s">
        <v>116</v>
      </c>
      <c r="C135" s="23" t="s">
        <v>117</v>
      </c>
      <c r="D135" s="24" t="s">
        <v>71</v>
      </c>
      <c r="E135" s="9">
        <v>11.29</v>
      </c>
    </row>
    <row r="136" spans="2:5" x14ac:dyDescent="0.25">
      <c r="B136" s="23" t="s">
        <v>118</v>
      </c>
      <c r="C136" s="23" t="s">
        <v>119</v>
      </c>
      <c r="D136" s="24" t="s">
        <v>120</v>
      </c>
      <c r="E136" s="27" t="s">
        <v>121</v>
      </c>
    </row>
    <row r="137" spans="2:5" x14ac:dyDescent="0.25">
      <c r="B137" s="23" t="s">
        <v>122</v>
      </c>
      <c r="C137" s="23" t="s">
        <v>123</v>
      </c>
      <c r="D137" s="24" t="s">
        <v>124</v>
      </c>
      <c r="E137" s="9">
        <v>25</v>
      </c>
    </row>
    <row r="138" spans="2:5" x14ac:dyDescent="0.25">
      <c r="B138" s="23" t="s">
        <v>125</v>
      </c>
      <c r="C138" s="23" t="s">
        <v>126</v>
      </c>
      <c r="D138" s="25" t="s">
        <v>127</v>
      </c>
      <c r="E138" s="9" t="s">
        <v>128</v>
      </c>
    </row>
    <row r="139" spans="2:5" x14ac:dyDescent="0.25">
      <c r="B139" s="23" t="s">
        <v>129</v>
      </c>
      <c r="C139" s="24" t="s">
        <v>130</v>
      </c>
      <c r="D139" s="24" t="s">
        <v>131</v>
      </c>
      <c r="E139" s="9" t="s">
        <v>128</v>
      </c>
    </row>
  </sheetData>
  <mergeCells count="45">
    <mergeCell ref="A36:B36"/>
    <mergeCell ref="C37:C38"/>
    <mergeCell ref="D37:E38"/>
    <mergeCell ref="F37:F38"/>
    <mergeCell ref="G37:G38"/>
    <mergeCell ref="D32:E32"/>
    <mergeCell ref="G32:H32"/>
    <mergeCell ref="D33:E33"/>
    <mergeCell ref="G33:H33"/>
    <mergeCell ref="H37:H38"/>
    <mergeCell ref="F46:F47"/>
    <mergeCell ref="G46:G47"/>
    <mergeCell ref="H46:H47"/>
    <mergeCell ref="D48:E48"/>
    <mergeCell ref="A9:H11"/>
    <mergeCell ref="A12:H13"/>
    <mergeCell ref="C14:F14"/>
    <mergeCell ref="C18:G18"/>
    <mergeCell ref="C19:H19"/>
    <mergeCell ref="A28:B28"/>
    <mergeCell ref="B30:B31"/>
    <mergeCell ref="C30:C31"/>
    <mergeCell ref="D30:E31"/>
    <mergeCell ref="F30:F31"/>
    <mergeCell ref="G30:H31"/>
    <mergeCell ref="B37:B38"/>
    <mergeCell ref="D39:E39"/>
    <mergeCell ref="D40:E40"/>
    <mergeCell ref="D41:E41"/>
    <mergeCell ref="A44:B44"/>
    <mergeCell ref="B46:B47"/>
    <mergeCell ref="C46:C47"/>
    <mergeCell ref="D46:E47"/>
    <mergeCell ref="F96:H96"/>
    <mergeCell ref="F104:H104"/>
    <mergeCell ref="B113:E113"/>
    <mergeCell ref="D49:E49"/>
    <mergeCell ref="B54:E54"/>
    <mergeCell ref="F56:H56"/>
    <mergeCell ref="F85:H85"/>
    <mergeCell ref="F90:H90"/>
    <mergeCell ref="F61:H61"/>
    <mergeCell ref="F67:H67"/>
    <mergeCell ref="F75:H75"/>
    <mergeCell ref="B84:E8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ExpeUEW7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ExpeUEW7</dc:creator>
  <cp:lastModifiedBy>Florencio Reyes Ortiz.</cp:lastModifiedBy>
  <dcterms:created xsi:type="dcterms:W3CDTF">2018-09-07T04:05:47Z</dcterms:created>
  <dcterms:modified xsi:type="dcterms:W3CDTF">2019-10-10T03:19:53Z</dcterms:modified>
</cp:coreProperties>
</file>