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8" i="1" l="1"/>
  <c r="H1" i="1" s="1"/>
  <c r="M18" i="1"/>
  <c r="H2" i="1" s="1"/>
  <c r="L17" i="1"/>
  <c r="M17" i="1"/>
  <c r="B2" i="1" l="1"/>
  <c r="M10" i="1" l="1"/>
  <c r="M11" i="1"/>
  <c r="M12" i="1"/>
  <c r="M13" i="1"/>
  <c r="M14" i="1"/>
  <c r="M15" i="1"/>
  <c r="M16" i="1"/>
  <c r="L10" i="1"/>
  <c r="L11" i="1"/>
  <c r="L12" i="1"/>
  <c r="L13" i="1"/>
  <c r="L14" i="1"/>
  <c r="L15" i="1"/>
  <c r="L16"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<sst xmlns="http://schemas.openxmlformats.org/spreadsheetml/2006/main" count="119" uniqueCount="81">
  <si>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</si>
  <si>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</si>
  <si>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</si>
  <si>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</si>
  <si>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</si>
  <si>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</si>
  <si>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</si>
  <si>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</si>
  <si>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</si>
  <si>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</si>
  <si>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</si>
  <si>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</si>
  <si>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</si>
  <si>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</si>
  <si>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</si>
  <si>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</si>
  <si>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</si>
  <si>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</si>
  <si>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</si>
  <si>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</si>
  <si>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</si>
  <si>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</si>
  <si>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</si>
  <si>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</si>
  <si>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</si>
  <si>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</si>
  <si>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</si>
  <si>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</si>
  <si>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</si>
  <si>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</si>
  <si>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</si>
  <si>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</si>
  <si>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</si>
  <si>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</si>
  <si>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</si>
  <si>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</si>
  <si>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</si>
  <si>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</si>
  <si>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</si>
  <si>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</si>
  <si>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</si>
  <si>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</si>
  <si>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</si>
  <si>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</si>
  <si>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</si>
  <si>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</si>
  <si>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</si>
  <si>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</si>
  <si>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</si>
  <si>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</si>
  <si>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</si>
  <si>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</si>
  <si>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</si>
  <si>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</si>
  <si>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</si>
  <si>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</si>
  <si>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</si>
  <si>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</si>
  <si>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</si>
  <si>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</si>
  <si>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</si>
  <si>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FINALIZADA</t>
  </si>
  <si>
    <t>CARLOS JUAREZ RODRIGUEZ</t>
  </si>
  <si>
    <t>SOLICITO SU APOYO PARA EL LLENADO DE DATOS CORRESPONDIENTES A LOS DETENIDOS EN EL PERIODO DE ENERO DE 2015 AL 30 DE SEPTIEMBRE DE 2019, LOS CUALES COMPRENDEN MUNICIPIO DE DETENCIÓN, FECHA, SEXO, EDAD, DELITOS O FALTA ADMINISTRATIVA Y LA AUTORIDAD QUE PUSO A DISPOSICIÓN  (ADJUNTO EL FORMATO EN EXCEL)</t>
  </si>
  <si>
    <t>RICARDO VILLAREAL LOO</t>
  </si>
  <si>
    <t xml:space="preserve">Solicito la siguiente información: 
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
</t>
  </si>
  <si>
    <t>JOSE LEYVA NAVA</t>
  </si>
  <si>
    <t xml:space="preserve">1.- Solicito el POA DEL 2019 DEL MUNICIPIO Y DE LA COORDINACION DEL RAMO 33
2.- SOLICITO EL PRESUPUESTO BASADO EN RESULTADOS DEL MUNICIPIO DE MATEHUALA DEL 2019
3.-SOLICITO EL PRESUPUESTO BASADO EN RESULTADOS DE LA COORDINACION DEL RAMO 33 DEL 2019
4.-- DEL PERIODO DEL 1 DE ENERO DE 2019 A LA FECHA DE LA PRESENTE SOLICITUD, SOLICITO:
   A)LISTA DE OBRAS REALIZADAS
   B) DEL INCISO A) DESGLOSE DE CONSTRUCTORES, CONTRATISTAS O EMPRESAS QUE REALIZARON CADA OBRA, SI NO FUE CONTRATADA QUE SE ME INDIQUE QUE OBRA SE REALIZO DE FORMA DIRECTA
   C) DEL INCISO A) EL MONTO DE CADA OBRA ASI COMO SU UBICACION 
   D) DEL INCISO A) SABER SI FUERON LICITADAS Y BAGO QUE REGIMEN
   E) DE LAS OBRA LICITADAS SOLICITO EL LA LISTA DE CONCURSANTES O  QUE PARTICIPARON EN LA LICITACION DE CADA OBRA, ASI COMO EL ACTA DE FALLO Y LA PROPUESTA FINANCIERA DE CADA UNO DE LOS CONCURSANTES
   F)LISTA DE ANTICIPOS Y PAGOS DE ESTIMACIONES DE CADA OBRA DEL INCISO A) </t>
  </si>
  <si>
    <t>SE SOLICITO PREVENCION</t>
  </si>
  <si>
    <t>BERENICE HERNANDEZ RUBIO</t>
  </si>
  <si>
    <t>Por este medio escribo para solicitar información respecto al Plan o Programa Municipal para combatir el Cambio Climático  del municipio. Donde dichos planes/programas son instrumentos programáticos que sirven como guía para combatir el cambio climático y que contemplan medidas de mitigación y adaptación al cambio climático. 
Si bien, de acuerdo a la Ley General de Cambio Climático los municipios no están obligados a desarrollar planes o programas de acción climática, ya hay municipios que cuentan con dichos instrumentos programáticos. En ese sentido, me gustaría saber si el municipio cuenta con algún instrumento de acción climática municipal. De ser el caso, me gustaría tener acceso al mismo. Sin embargo, si no cuentan con alguno de estos instrumentos o si se encuentran en elaboración, mucho agradecería si pudieran notificármelo. 
El motivo de mi solicitud de tal información es porque me encuentro realizando mi proyecto de titulación en los estudios de Ingeniería ambiental. Para lo que he considerado elaborar un diagnóstico de la política climática municipal e identificar áreas de oportunidad para combatir el cambio climático desde las localidades. De antemano gracias.</t>
  </si>
  <si>
    <t>EL DEPARTAMENTO NO RESPONDIO</t>
  </si>
  <si>
    <t xml:space="preserve">Del periodo de inicio de la presente administración a la fecha de la presente solicitud solicito:
1.- Lista de los montos totales de forma mensual que ha pagado el municipio de ISR (en datos abiertos)
2.- Nomina mensual del total de trabajadores del municipio(en datos abiertos) que contenga:
       a) nombre
       b) cargo
       c) Monto de las percepciones-gratificaciones
       d) dietas y/o sueldo bruto mensual
       e) ISR
       f) dietas y/o sueldo mensual neto
       g) Nivel tabular
       h) Aginaldo (dias)
       i)  Prima vacacional
3.- Copia de todos los pagos efectuados de ISR de la presente administración
 4.- Monto mensual de nomina aprobada en la ley de egresos del 2018 y 2019
5.- Que se me indique si hubo excedentes en lo aprobado en las leyes de egresos del 2018 y 2019 , contra lo pagado en nomina  en caso de que los hubiera y que monto fue. 
6.- Que se me indique si hubo presupuesto sobrante en lo aprobado en las leyes de egresos de 2018 y 2019 contra lo pagado, en caso de que los hubiera y que monto fue.
7.- Que se me indique si lo que se pago fue exactamente lo mismo que se aprobó en las leyes de egresos de los años 2018 y 2019 en caso de que así hubiera sido </t>
  </si>
  <si>
    <t>MONICA ELIZABETH CORONADO LARA</t>
  </si>
  <si>
    <t>COPIA CERTIFICADA DE COMPROBACIÓN DE PAGO DEL C. GERMAN CRUZ, DEL DEPARTAMENTO DE SEGURIDAD PUBLICA, DE LOS ÚLTIMOS TRES MESES (JULIO, AGOSTO, SEPTIEMBRE)</t>
  </si>
  <si>
    <t xml:space="preserve">Solicito del periodo del inicio de la presente administración hasta la fecha de la presente solicitud lo siguiente:
1.- Lista de todas las obras ejecutadas contratadas en Matehuala que contenga lo siguiente:
  a) Nombre del constructor o persona moral que ejecuto la obra
  b) Monto de la obra
  c) Pagos efectuados de cada obra de la lista, tambien copia de la factura 
  emitida por cada pago 
  d) Ubicación de la obra
  </t>
  </si>
  <si>
    <t>LILIANA LOPEZ CASTRO</t>
  </si>
  <si>
    <t>Solicito información al Municipio de Cedral, sobre el trazo de calles con nombres, sentido de tráfico y números de casa, en formato digital como shp, dwg, kml, etc, así como la 
ubicación de Sitios de interés, Mercados, Iglesias, Escuelas, Restaurantes, Negocios en General, Hospitales etc. La información será utilizada para la actualización de mapas digitales de 
navegación vehicular de uso comercial.</t>
  </si>
  <si>
    <t>EN PROCESO POR EL DEPARTAMENTO</t>
  </si>
  <si>
    <t>JOSE SAN MARTIN</t>
  </si>
  <si>
    <t>Solicito, por favor, conocer la información pública respecto a
1.-Qué organismos de Participación Ciudadana se han integrado durante su administración (2018-2021) en los términos que marca su Reglamento Municipal de Integración y Funcionamiento de los Organismos de Participación Ciudadana y la Ley Orgánica del Municipio Libre para el Estado de San Luis Potosí.
2.- ¿Qué Organismos de Participación Ciudadana se han logrado integrar bajo la cuota de paridad de género- 50 Hombres y 50 Mujeres- o con mayoría de presencia de las mujeres de acuerdo a lo estipulado en dicho Reglamento Municipal de Integración y Funcionamiento de los Organismos de Participación Ciudadana?.
3.- Cuáles fueron las demarcaciones geográficas en las que mayor complicación y /o resistencias se encontraron para lograr la paridad de género en la integración de dichos organismos.
4.- ¿Cuáles son los caos en los que no fue posible aplicar la paridad de género?
5.- ¿A qué atribuye que se hayan presentado tales complicaciones?
6.- De 1 a 10 cómo calificaría el interés mostrado por  las Mujeres para participar en dichos Organismos de Participación Ciudadana.
7.- ¿Qué acciones está llevando adelante su administración para la promoción de la participación política de las mujeres?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</si>
</sst>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
      <b/>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18" fillId="6" borderId="0" xfId="0" applyFont="1" applyFill="1" applyBorder="1" applyAlignment="1">
      <alignment horizontal="center"/>
    </xf>
    <xf numFmtId="164" fontId="18" fillId="6" borderId="0" xfId="0" applyNumberFormat="1"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xf numFmtId="0" fontId="19" fillId="6" borderId="0" xfId="0" applyFont="1" applyFill="1" applyBorder="1" applyAlignment="1">
      <alignment horizontal="center"/>
    </xf>
    <xf numFmtId="14" fontId="19" fillId="6" borderId="0" xfId="0" applyNumberFormat="1" applyFont="1" applyFill="1" applyBorder="1" applyAlignment="1">
      <alignment horizontal="center"/>
    </xf>
    <xf numFmtId="0" fontId="19" fillId="6" borderId="0" xfId="0" applyFont="1" applyFill="1" applyBorder="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36" sqref="C36"/>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2" t="s">
        <v>2</v>
      </c>
      <c r="D1" s="42"/>
      <c r="E1" s="42"/>
    </row>
    <row r="2" spans="1:5" ht="85.5" customHeight="1" x14ac:dyDescent="0.2">
      <c r="A2" s="13">
        <v>34</v>
      </c>
      <c r="B2" s="13" t="s">
        <v>3</v>
      </c>
      <c r="C2" s="41" t="s">
        <v>4</v>
      </c>
      <c r="D2" s="41"/>
      <c r="E2" s="41"/>
    </row>
    <row r="3" spans="1:5" ht="64.5" customHeight="1" x14ac:dyDescent="0.2">
      <c r="A3" s="13">
        <v>54</v>
      </c>
      <c r="B3" s="13" t="s">
        <v>5</v>
      </c>
      <c r="C3" s="41" t="s">
        <v>6</v>
      </c>
      <c r="D3" s="41"/>
      <c r="E3" s="41"/>
    </row>
    <row r="4" spans="1:5" ht="69" customHeight="1" x14ac:dyDescent="0.2">
      <c r="A4" s="13">
        <v>54</v>
      </c>
      <c r="B4" s="13" t="s">
        <v>7</v>
      </c>
      <c r="C4" s="41" t="s">
        <v>8</v>
      </c>
      <c r="D4" s="41"/>
      <c r="E4" s="41"/>
    </row>
    <row r="10" spans="1:5" ht="15.75" x14ac:dyDescent="0.2">
      <c r="B10" s="40" t="s">
        <v>47</v>
      </c>
      <c r="C10" s="40"/>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7">
        <v>11</v>
      </c>
      <c r="C23" s="38" t="s">
        <v>60</v>
      </c>
    </row>
    <row r="25" spans="2:3" ht="15.75" x14ac:dyDescent="0.2">
      <c r="B25" s="40" t="s">
        <v>46</v>
      </c>
      <c r="C25" s="40"/>
    </row>
    <row r="27" spans="2:3" x14ac:dyDescent="0.2">
      <c r="B27" s="23"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40" t="s">
        <v>48</v>
      </c>
      <c r="C33" s="40"/>
    </row>
    <row r="35" spans="2:3" x14ac:dyDescent="0.2">
      <c r="B35" s="23" t="s">
        <v>49</v>
      </c>
      <c r="C35" s="10" t="s">
        <v>10</v>
      </c>
    </row>
    <row r="36" spans="2:3" x14ac:dyDescent="0.2">
      <c r="B36" s="11">
        <v>1</v>
      </c>
      <c r="C36" s="10" t="s">
        <v>50</v>
      </c>
    </row>
    <row r="37" spans="2:3" x14ac:dyDescent="0.2">
      <c r="B37" s="11">
        <v>2</v>
      </c>
      <c r="C37" s="10" t="s">
        <v>56</v>
      </c>
    </row>
    <row r="38" spans="2:3" x14ac:dyDescent="0.2">
      <c r="B38" s="11">
        <v>3</v>
      </c>
      <c r="C38" s="10" t="s">
        <v>51</v>
      </c>
    </row>
    <row r="39" spans="2:3" x14ac:dyDescent="0.2">
      <c r="B39" s="11">
        <v>4</v>
      </c>
      <c r="C39" s="10" t="s">
        <v>54</v>
      </c>
    </row>
    <row r="40" spans="2:3" x14ac:dyDescent="0.2">
      <c r="B40" s="11">
        <v>5</v>
      </c>
      <c r="C40" s="33" t="s">
        <v>53</v>
      </c>
    </row>
    <row r="41" spans="2:3" x14ac:dyDescent="0.2">
      <c r="B41" s="11">
        <v>6</v>
      </c>
      <c r="C41" s="33"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topLeftCell="E1" zoomScale="90" zoomScaleNormal="90" workbookViewId="0">
      <selection activeCell="K16" sqref="K16"/>
    </sheetView>
  </sheetViews>
  <sheetFormatPr baseColWidth="10" defaultColWidth="9.140625" defaultRowHeight="12.75" x14ac:dyDescent="0.2"/>
  <cols>
    <col min="1" max="1" width="16.28515625" style="6" bestFit="1" customWidth="1"/>
    <col min="2" max="2" width="41.42578125" bestFit="1" customWidth="1"/>
    <col min="3" max="3" width="12.7109375" bestFit="1" customWidth="1"/>
    <col min="4" max="4" width="84" customWidth="1"/>
    <col min="5" max="5" width="19" customWidth="1"/>
    <col min="6" max="6" width="53.7109375" customWidth="1"/>
    <col min="7" max="7" width="21.7109375" bestFit="1" customWidth="1"/>
    <col min="8" max="8" width="16.5703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25</v>
      </c>
      <c r="B1" s="20">
        <v>10</v>
      </c>
      <c r="C1" s="45" t="s">
        <v>26</v>
      </c>
      <c r="D1" s="46"/>
      <c r="F1" s="2" t="s">
        <v>27</v>
      </c>
      <c r="G1" s="8" t="s">
        <v>28</v>
      </c>
      <c r="H1" s="7">
        <f>COUNTIF(Formato!$L$10:$L$18,B1)</f>
        <v>9</v>
      </c>
      <c r="I1" s="47" t="s">
        <v>29</v>
      </c>
      <c r="J1" s="48"/>
      <c r="K1" s="48"/>
      <c r="L1" s="48"/>
    </row>
    <row r="2" spans="1:14" ht="29.25" customHeight="1" thickBot="1" x14ac:dyDescent="0.25">
      <c r="B2" s="21" t="str">
        <f>IF(B1&gt;0, CHOOSE(B1,"Enero", "Febrero", "Marzo", "Abril", "Mayo", "Junio", "Julio", "Agosto","Septiembre","Octubre","Noviembre","Diciembre"),"Escriba arriba número de mes a reportar")</f>
        <v>Octubre</v>
      </c>
      <c r="F2" s="3"/>
      <c r="G2" s="9" t="s">
        <v>30</v>
      </c>
      <c r="H2" s="7">
        <f>COUNTIF(Formato!$M$10:$M$18,B1)</f>
        <v>6</v>
      </c>
      <c r="I2" s="47" t="s">
        <v>31</v>
      </c>
      <c r="J2" s="48"/>
      <c r="K2" s="48"/>
      <c r="L2" s="48"/>
    </row>
    <row r="3" spans="1:14" ht="18.75" thickBot="1" x14ac:dyDescent="0.25">
      <c r="A3" s="2" t="s">
        <v>32</v>
      </c>
      <c r="B3" s="20">
        <v>2019</v>
      </c>
      <c r="D3" s="3"/>
      <c r="E3" s="15"/>
      <c r="F3" s="14"/>
      <c r="M3" s="24" t="s">
        <v>33</v>
      </c>
      <c r="N3" s="35"/>
    </row>
    <row r="4" spans="1:14" ht="32.25" customHeight="1" x14ac:dyDescent="0.2">
      <c r="M4" s="25">
        <v>1</v>
      </c>
      <c r="N4" s="36" t="s">
        <v>34</v>
      </c>
    </row>
    <row r="5" spans="1:14" ht="77.25" thickBot="1" x14ac:dyDescent="0.25">
      <c r="F5" s="10"/>
      <c r="M5" s="26">
        <v>2</v>
      </c>
      <c r="N5" s="34" t="s">
        <v>35</v>
      </c>
    </row>
    <row r="6" spans="1:14" ht="18" customHeight="1" x14ac:dyDescent="0.25">
      <c r="A6" s="44" t="s">
        <v>36</v>
      </c>
      <c r="B6" s="44"/>
      <c r="C6" s="44"/>
      <c r="D6" s="44"/>
      <c r="E6" s="44"/>
      <c r="F6" s="44"/>
      <c r="G6" s="44"/>
      <c r="H6" s="44"/>
      <c r="I6" s="44"/>
    </row>
    <row r="9" spans="1:14" s="1" customFormat="1" ht="44.25" customHeight="1" thickBot="1" x14ac:dyDescent="0.25">
      <c r="A9" s="22" t="s">
        <v>52</v>
      </c>
      <c r="B9" s="22" t="s">
        <v>58</v>
      </c>
      <c r="C9" s="30" t="s">
        <v>37</v>
      </c>
      <c r="D9" s="22" t="s">
        <v>38</v>
      </c>
      <c r="E9" s="30" t="s">
        <v>21</v>
      </c>
      <c r="F9" s="30" t="s">
        <v>9</v>
      </c>
      <c r="G9" s="30" t="s">
        <v>39</v>
      </c>
      <c r="H9" s="32" t="s">
        <v>57</v>
      </c>
      <c r="I9" s="30" t="s">
        <v>40</v>
      </c>
      <c r="J9" s="31" t="s">
        <v>59</v>
      </c>
      <c r="K9" s="30" t="s">
        <v>41</v>
      </c>
      <c r="L9" s="16" t="s">
        <v>42</v>
      </c>
      <c r="M9" s="16" t="s">
        <v>43</v>
      </c>
    </row>
    <row r="10" spans="1:14" ht="15" x14ac:dyDescent="0.2">
      <c r="A10" s="27">
        <v>1409719</v>
      </c>
      <c r="B10" s="27" t="s">
        <v>62</v>
      </c>
      <c r="C10" s="28">
        <v>43739</v>
      </c>
      <c r="D10" s="29" t="s">
        <v>63</v>
      </c>
      <c r="E10" s="27" t="s">
        <v>24</v>
      </c>
      <c r="F10" s="29" t="s">
        <v>13</v>
      </c>
      <c r="G10" s="28">
        <v>43752</v>
      </c>
      <c r="H10" s="28" t="s">
        <v>61</v>
      </c>
      <c r="I10" s="29">
        <v>0</v>
      </c>
      <c r="J10" s="29" t="s">
        <v>50</v>
      </c>
      <c r="K10" s="29">
        <v>0</v>
      </c>
      <c r="L10" s="4">
        <f>IF(Formato!$C10&lt;&gt;"",MONTH(C10),"")</f>
        <v>10</v>
      </c>
      <c r="M10" s="5">
        <f>IF(Formato!$G10&lt;&gt;"",MONTH(G10),"")</f>
        <v>10</v>
      </c>
    </row>
    <row r="11" spans="1:14" ht="15" x14ac:dyDescent="0.2">
      <c r="A11" s="27">
        <v>1411619</v>
      </c>
      <c r="B11" s="27" t="s">
        <v>64</v>
      </c>
      <c r="C11" s="28">
        <v>43739</v>
      </c>
      <c r="D11" s="39" t="s">
        <v>65</v>
      </c>
      <c r="E11" s="27" t="s">
        <v>24</v>
      </c>
      <c r="F11" s="29" t="s">
        <v>13</v>
      </c>
      <c r="G11" s="28">
        <v>43753</v>
      </c>
      <c r="H11" s="28" t="s">
        <v>61</v>
      </c>
      <c r="I11" s="29">
        <v>0</v>
      </c>
      <c r="J11" s="29" t="s">
        <v>50</v>
      </c>
      <c r="K11" s="29">
        <v>0</v>
      </c>
      <c r="L11" s="4">
        <f>IF(Formato!$C11&lt;&gt;"",MONTH(C11),"")</f>
        <v>10</v>
      </c>
      <c r="M11" s="5">
        <f>IF(Formato!$G11&lt;&gt;"",MONTH(G11),"")</f>
        <v>10</v>
      </c>
    </row>
    <row r="12" spans="1:14" ht="15" x14ac:dyDescent="0.2">
      <c r="A12" s="27">
        <v>1424919</v>
      </c>
      <c r="B12" s="27" t="s">
        <v>66</v>
      </c>
      <c r="C12" s="28">
        <v>43740</v>
      </c>
      <c r="D12" s="39" t="s">
        <v>67</v>
      </c>
      <c r="E12" s="27" t="s">
        <v>24</v>
      </c>
      <c r="F12" s="29" t="s">
        <v>13</v>
      </c>
      <c r="G12" s="28">
        <v>43741</v>
      </c>
      <c r="H12" s="28" t="s">
        <v>68</v>
      </c>
      <c r="I12" s="29">
        <v>0</v>
      </c>
      <c r="J12" s="29" t="s">
        <v>50</v>
      </c>
      <c r="K12" s="29">
        <v>0</v>
      </c>
      <c r="L12" s="4">
        <f>IF(Formato!$C12&lt;&gt;"",MONTH(C12),"")</f>
        <v>10</v>
      </c>
      <c r="M12" s="5">
        <f>IF(Formato!$G12&lt;&gt;"",MONTH(G12),"")</f>
        <v>10</v>
      </c>
    </row>
    <row r="13" spans="1:14" ht="15" x14ac:dyDescent="0.2">
      <c r="A13" s="27">
        <v>1436519</v>
      </c>
      <c r="B13" s="27" t="s">
        <v>69</v>
      </c>
      <c r="C13" s="28">
        <v>43741</v>
      </c>
      <c r="D13" s="39" t="s">
        <v>70</v>
      </c>
      <c r="E13" s="27" t="s">
        <v>22</v>
      </c>
      <c r="F13" s="29" t="s">
        <v>15</v>
      </c>
      <c r="G13" s="28"/>
      <c r="H13" s="28" t="s">
        <v>71</v>
      </c>
      <c r="I13" s="29">
        <v>0</v>
      </c>
      <c r="J13" s="29" t="s">
        <v>50</v>
      </c>
      <c r="K13" s="29">
        <v>0</v>
      </c>
      <c r="L13" s="4">
        <f>IF(Formato!$C13&lt;&gt;"",MONTH(C13),"")</f>
        <v>10</v>
      </c>
      <c r="M13" s="5" t="str">
        <f>IF(Formato!$G13&lt;&gt;"",MONTH(G13),"")</f>
        <v/>
      </c>
    </row>
    <row r="14" spans="1:14" ht="15" x14ac:dyDescent="0.2">
      <c r="A14" s="27">
        <v>1449419</v>
      </c>
      <c r="B14" s="27" t="s">
        <v>66</v>
      </c>
      <c r="C14" s="28">
        <v>43742</v>
      </c>
      <c r="D14" s="39" t="s">
        <v>72</v>
      </c>
      <c r="E14" s="27" t="s">
        <v>24</v>
      </c>
      <c r="F14" s="29" t="s">
        <v>13</v>
      </c>
      <c r="G14" s="28">
        <v>43755</v>
      </c>
      <c r="H14" s="28" t="s">
        <v>61</v>
      </c>
      <c r="I14" s="29">
        <v>0</v>
      </c>
      <c r="J14" s="29" t="s">
        <v>50</v>
      </c>
      <c r="K14" s="29">
        <v>0</v>
      </c>
      <c r="L14" s="4">
        <f>IF(Formato!$C14&lt;&gt;"",MONTH(C14),"")</f>
        <v>10</v>
      </c>
      <c r="M14" s="5">
        <f>IF(Formato!$G14&lt;&gt;"",MONTH(G14),"")</f>
        <v>10</v>
      </c>
    </row>
    <row r="15" spans="1:14" ht="15" x14ac:dyDescent="0.2">
      <c r="A15" s="27">
        <v>1450719</v>
      </c>
      <c r="B15" s="27" t="s">
        <v>73</v>
      </c>
      <c r="C15" s="28">
        <v>43742</v>
      </c>
      <c r="D15" s="29" t="s">
        <v>74</v>
      </c>
      <c r="E15" s="27" t="s">
        <v>24</v>
      </c>
      <c r="F15" s="29" t="s">
        <v>13</v>
      </c>
      <c r="G15" s="28">
        <v>43742</v>
      </c>
      <c r="H15" s="28" t="s">
        <v>61</v>
      </c>
      <c r="I15" s="29">
        <v>0</v>
      </c>
      <c r="J15" s="29" t="s">
        <v>50</v>
      </c>
      <c r="K15" s="29">
        <v>0</v>
      </c>
      <c r="L15" s="4">
        <f>IF(Formato!$C15&lt;&gt;"",MONTH(C15),"")</f>
        <v>10</v>
      </c>
      <c r="M15" s="5">
        <f>IF(Formato!$G15&lt;&gt;"",MONTH(G15),"")</f>
        <v>10</v>
      </c>
    </row>
    <row r="16" spans="1:14" ht="15" x14ac:dyDescent="0.2">
      <c r="A16" s="27">
        <v>1450119</v>
      </c>
      <c r="B16" s="27" t="s">
        <v>66</v>
      </c>
      <c r="C16" s="28">
        <v>43742</v>
      </c>
      <c r="D16" s="39" t="s">
        <v>75</v>
      </c>
      <c r="E16" s="27" t="s">
        <v>24</v>
      </c>
      <c r="F16" s="29" t="s">
        <v>13</v>
      </c>
      <c r="G16" s="28">
        <v>43753</v>
      </c>
      <c r="H16" s="28" t="s">
        <v>61</v>
      </c>
      <c r="I16" s="29">
        <v>0</v>
      </c>
      <c r="J16" s="29" t="s">
        <v>50</v>
      </c>
      <c r="K16" s="29">
        <v>0</v>
      </c>
      <c r="L16" s="17">
        <f>IF(Formato!$C16&lt;&gt;"",MONTH(C16),"")</f>
        <v>10</v>
      </c>
      <c r="M16" s="18">
        <f>IF(Formato!$G16&lt;&gt;"",MONTH(G16),"")</f>
        <v>10</v>
      </c>
    </row>
    <row r="17" spans="1:14" ht="15" x14ac:dyDescent="0.2">
      <c r="A17" s="49">
        <v>1591519</v>
      </c>
      <c r="B17" s="49" t="s">
        <v>76</v>
      </c>
      <c r="C17" s="52">
        <v>43766</v>
      </c>
      <c r="D17" s="55" t="s">
        <v>77</v>
      </c>
      <c r="E17" s="49" t="s">
        <v>23</v>
      </c>
      <c r="F17" s="51" t="s">
        <v>60</v>
      </c>
      <c r="G17" s="50"/>
      <c r="H17" s="52" t="s">
        <v>78</v>
      </c>
      <c r="I17" s="51">
        <v>0</v>
      </c>
      <c r="J17" s="51" t="s">
        <v>50</v>
      </c>
      <c r="K17" s="51">
        <v>0</v>
      </c>
      <c r="L17" s="53">
        <f>IF(Formato!$C17&lt;&gt;"",MONTH(C17),"")</f>
        <v>10</v>
      </c>
      <c r="M17" s="54" t="str">
        <f>IF(Formato!$G17&lt;&gt;"",MONTH(G17),"")</f>
        <v/>
      </c>
    </row>
    <row r="18" spans="1:14" ht="15.75" x14ac:dyDescent="0.25">
      <c r="A18" s="49">
        <v>1597319</v>
      </c>
      <c r="B18" s="56" t="s">
        <v>79</v>
      </c>
      <c r="C18" s="57">
        <v>43767</v>
      </c>
      <c r="D18" s="58" t="s">
        <v>80</v>
      </c>
      <c r="E18" s="56" t="s">
        <v>23</v>
      </c>
      <c r="F18" s="51" t="s">
        <v>60</v>
      </c>
      <c r="G18" s="50"/>
      <c r="H18" s="52" t="s">
        <v>78</v>
      </c>
      <c r="I18" s="51">
        <v>0</v>
      </c>
      <c r="J18" s="51" t="s">
        <v>50</v>
      </c>
      <c r="K18" s="51">
        <v>0</v>
      </c>
      <c r="L18" s="53">
        <f>IF(Formato!$C18&lt;&gt;"",MONTH(C18),"")</f>
        <v>10</v>
      </c>
      <c r="M18" s="54" t="str">
        <f>IF(Formato!$G18&lt;&gt;"",MONTH(G18),"")</f>
        <v/>
      </c>
    </row>
    <row r="19" spans="1:14" x14ac:dyDescent="0.2">
      <c r="M19" s="19" t="s">
        <v>44</v>
      </c>
    </row>
    <row r="20" spans="1:14" ht="39.75" customHeight="1" x14ac:dyDescent="0.2">
      <c r="M20" s="43" t="s">
        <v>45</v>
      </c>
      <c r="N20" s="43"/>
    </row>
  </sheetData>
  <sheetProtection selectLockedCells="1"/>
  <mergeCells count="5">
    <mergeCell ref="M20:N20"/>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cp:lastPrinted>2019-02-14T15:18:59Z</cp:lastPrinted>
  <dcterms:created xsi:type="dcterms:W3CDTF">2017-10-19T22:18:57Z</dcterms:created>
  <dcterms:modified xsi:type="dcterms:W3CDTF">2019-11-10T22:59:49Z</dcterms:modified>
</cp:coreProperties>
</file>