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mc:AlternateContent xmlns:mc="http://schemas.openxmlformats.org/markup-compatibility/2006">
    <mc:Choice Requires="x15">
      <x15ac:absPath xmlns:x15ac="http://schemas.microsoft.com/office/spreadsheetml/2010/11/ac" url="F:\2019 84\noviembre\"/>
    </mc:Choice>
  </mc:AlternateContent>
  <xr:revisionPtr revIDLastSave="0" documentId="13_ncr:1_{06960275-D5A4-4726-BFE6-6335FFD04CD0}" xr6:coauthVersionLast="45" xr6:coauthVersionMax="45" xr10:uidLastSave="{00000000-0000-0000-0000-000000000000}"/>
  <bookViews>
    <workbookView xWindow="-108" yWindow="-108" windowWidth="19416" windowHeight="11016"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L50" i="1" l="1"/>
  <c r="M50" i="1"/>
  <c r="L43" i="1"/>
  <c r="M43" i="1"/>
  <c r="L44" i="1"/>
  <c r="M44" i="1"/>
  <c r="L45" i="1"/>
  <c r="M45" i="1"/>
  <c r="L46" i="1"/>
  <c r="M46" i="1"/>
  <c r="L47" i="1"/>
  <c r="M47" i="1"/>
  <c r="L48" i="1"/>
  <c r="M48" i="1"/>
  <c r="L49" i="1"/>
  <c r="M49" i="1"/>
  <c r="L51" i="1"/>
  <c r="M51" i="1"/>
  <c r="L52" i="1"/>
  <c r="M52" i="1"/>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53" i="1"/>
  <c r="M5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53" i="1"/>
  <c r="L5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<sst xmlns="http://schemas.openxmlformats.org/spreadsheetml/2006/main" count="949" uniqueCount="204">
  <si>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</si>
  <si>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</si>
  <si>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</si>
  <si>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</si>
  <si>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</si>
  <si>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</si>
  <si>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</si>
  <si>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</si>
  <si>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</si>
  <si>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</si>
  <si>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</si>
  <si>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</si>
  <si>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</si>
  <si>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</si>
  <si>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</si>
  <si>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</si>
  <si>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</si>
  <si>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</si>
  <si>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</si>
  <si>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</si>
  <si>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</si>
  <si>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</si>
  <si>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</si>
  <si>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</si>
  <si>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</si>
  <si>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</si>
  <si>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</si>
  <si>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</si>
  <si>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</si>
  <si>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</si>
  <si>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</si>
  <si>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</si>
  <si>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</si>
  <si>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</si>
  <si>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</si>
  <si>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</si>
  <si>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</si>
  <si>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</si>
  <si>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</si>
  <si>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</si>
  <si>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</si>
  <si>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</si>
  <si>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</si>
  <si>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</si>
  <si>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</si>
  <si>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</si>
  <si>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</si>
  <si>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</si>
  <si>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</si>
  <si>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</si>
  <si>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</si>
  <si>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</si>
  <si>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</si>
  <si>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</si>
  <si>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</si>
  <si>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</si>
  <si>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</si>
  <si>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</si>
  <si>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</si>
  <si>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</si>
  <si>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</si>
  <si>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</si>
  <si>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</si>
  <si>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01525719</t>
  </si>
  <si>
    <t>01552819</t>
  </si>
  <si>
    <t>01575119</t>
  </si>
  <si>
    <t>01576619</t>
  </si>
  <si>
    <t>01576819</t>
  </si>
  <si>
    <t>01577219</t>
  </si>
  <si>
    <t>01577319</t>
  </si>
  <si>
    <t>01588319</t>
  </si>
  <si>
    <t>01609319</t>
  </si>
  <si>
    <t>01613719</t>
  </si>
  <si>
    <t>01613819</t>
  </si>
  <si>
    <t>01616619</t>
  </si>
  <si>
    <t>01616719</t>
  </si>
  <si>
    <t>01627719</t>
  </si>
  <si>
    <t>01628019</t>
  </si>
  <si>
    <t>01628519</t>
  </si>
  <si>
    <t>01653819</t>
  </si>
  <si>
    <t>01656119</t>
  </si>
  <si>
    <t>01656219</t>
  </si>
  <si>
    <t>01657219</t>
  </si>
  <si>
    <t>01658119</t>
  </si>
  <si>
    <t>01658519</t>
  </si>
  <si>
    <t>01659619</t>
  </si>
  <si>
    <t>01661019</t>
  </si>
  <si>
    <t>01662519</t>
  </si>
  <si>
    <t>01663719</t>
  </si>
  <si>
    <t>01673819</t>
  </si>
  <si>
    <t>01677619</t>
  </si>
  <si>
    <t>01681319</t>
  </si>
  <si>
    <t>01697719</t>
  </si>
  <si>
    <t>01700719</t>
  </si>
  <si>
    <t>01703919</t>
  </si>
  <si>
    <t>01709019</t>
  </si>
  <si>
    <t>01709119</t>
  </si>
  <si>
    <t>01709419</t>
  </si>
  <si>
    <t>01735819</t>
  </si>
  <si>
    <t>01745819</t>
  </si>
  <si>
    <t>C.Maricela Alvizo Barboza</t>
  </si>
  <si>
    <t>C.Giovanni Torres Hernandez</t>
  </si>
  <si>
    <t>C.Brenda Leticia Alonso Niño</t>
  </si>
  <si>
    <t>C Melissa Amezcua</t>
  </si>
  <si>
    <t>C.Edgar Hernández Co</t>
  </si>
  <si>
    <t>C. Edgar Hernández Co</t>
  </si>
  <si>
    <t>C.Yazmín Trejo</t>
  </si>
  <si>
    <t>C.Ivonne Ojeda de la Torre</t>
  </si>
  <si>
    <t>C.Roque Lara</t>
  </si>
  <si>
    <t>C.María Hernández O.</t>
  </si>
  <si>
    <t>C.María Hernández Ortega</t>
  </si>
  <si>
    <t>C.Maura Roldán</t>
  </si>
  <si>
    <t>C.Cesar alejandro Espiritu Arvizu</t>
  </si>
  <si>
    <t>C.twipolan33 .</t>
  </si>
  <si>
    <t>C.Ana Karen Gómez Curiel</t>
  </si>
  <si>
    <t>C.Juana Hernandez Hernandez</t>
  </si>
  <si>
    <t>C. Juana Hernandez Hernandez</t>
  </si>
  <si>
    <t>C. Miguel Gutierrez</t>
  </si>
  <si>
    <t>C.Anonimo Anonimo</t>
  </si>
  <si>
    <t>C.Rosaura Abarca</t>
  </si>
  <si>
    <t>C.Sacramento García Hernández</t>
  </si>
  <si>
    <t>C.Rosalinda Salinas</t>
  </si>
  <si>
    <t>C.michi lp</t>
  </si>
  <si>
    <t>C.Starbucks Lau T</t>
  </si>
  <si>
    <t>C.Valentina Gómez García</t>
  </si>
  <si>
    <t>C.CARMEN SANCHEZ ESCALANTE</t>
  </si>
  <si>
    <t>C.Cynthia Ruiz Valdez</t>
  </si>
  <si>
    <t>C. Apolonio Meraz Martinez</t>
  </si>
  <si>
    <t>C. Romina Funes CC</t>
  </si>
  <si>
    <t>C.Citlali B B</t>
  </si>
  <si>
    <t>C.Jaime Hernández López</t>
  </si>
  <si>
    <t>C.Emmanuel Alejandro Torres Montejano</t>
  </si>
  <si>
    <t>C.Aarón García Salazar</t>
  </si>
  <si>
    <t>C.Twipolan33</t>
  </si>
  <si>
    <t>C.Twipolan35</t>
  </si>
  <si>
    <t>C.Carlos Trevino .</t>
  </si>
  <si>
    <t>17/10/2019</t>
  </si>
  <si>
    <t>21/10/2019</t>
  </si>
  <si>
    <t>25/10/2019</t>
  </si>
  <si>
    <t>28/10/2019</t>
  </si>
  <si>
    <t>30/10/2019</t>
  </si>
  <si>
    <t>31/10/2019</t>
  </si>
  <si>
    <t>04/11/2019</t>
  </si>
  <si>
    <t>05/11/2019</t>
  </si>
  <si>
    <t>06/11/2019</t>
  </si>
  <si>
    <t>07/11/2019</t>
  </si>
  <si>
    <t>08/11/2019</t>
  </si>
  <si>
    <t>11/11/2019</t>
  </si>
  <si>
    <t>12/11/2019</t>
  </si>
  <si>
    <t>13/11/2019</t>
  </si>
  <si>
    <t>14/11/2019</t>
  </si>
  <si>
    <t>15/11/2019</t>
  </si>
  <si>
    <t>21/11/2019</t>
  </si>
  <si>
    <t>23/11/2019</t>
  </si>
  <si>
    <t>Desearia me facilitara la información, sobre las medidas que se están llevando a cabo para que la seguridad pública del estado de San Luis Potosí mejore.También me quisiera obtener información sobre las estadísticas de inseguridad en los últimos 5 años en el estado antes mencionado. por su atencion gracias</t>
  </si>
  <si>
    <t>Derivado de los incidentes ocurridos durante el encuentro deportivo entre el club Atlético de San Luis vs. Club Querétaro durante el marco del Operativo Estadio Seguro, expreso por este medio mi deseo y derecho de solicitar la información verídica sobre este suceso en cuanto a responsables, número de detenidos, número de lesionados y futuras acciones de prevención y vigilancia para evitar repetir estos desafortunados sucesos. Esta seria de gran ayuda para evitar ser víctima de fake news.</t>
  </si>
  <si>
    <t>Como es de su conocimiento la Declaratoria de Alerta de Violencia de Género contra las Mujeres Estado de San Luis Potosí dentro de las Medidas de Prevención señala que se deben diseñar y ejecutar inmediatamente una estrategia para la recuperación de espacios públicos y la prevención de la violencia, mediante la implementación de medidas de seguridad específicas en zonas de riesgo o de alto índice de violencia contra las mujeres. En virtud de lo anterior, solicito atentamente se informe sobre que acciones se han realizado para atender el punto señalado, específicamente en los alrededores de las Facultades de Psicología, Ciencias Sociales y Humanidades. Sirviendo como referencia el domicilio de ambas, sin que se limite a estrictamente a esos domicilios, sino a la zona que colinda con las instalaciones de la Universidad</t>
  </si>
  <si>
    <t>Solicito la cantidad de carpetas de investigación abiertas por homicidios de personas que realizaban visitas conyugales en centros de reinserción social, o penales federales de 2010 a la fecha. Desglosar por año y mes, sexo de la persona asesinada, nombre del penal en el que ocurrió el crimen, si se abrió una nueva carpeta de investigación, y en qué estatus se encuentra ésta.</t>
  </si>
  <si>
    <t>El pasado día lunes 21 de octubre de 2019, el Secretario de Seguridad Pública Jaime Ernesto Pineda Arteaga compareció ante diputados de la LXII Legislatura con motivo de la Glosa del IV Informe de Gobierno y entre otras cosas, a pregunta expresa de la diputada Marite Hernández Correa sobre las estrategias y acciones que la Secretaría de Seguridad Pública a adoptado para combatir la corrupción, el Secretario le respondió que a partir de su llegada el 01 de diciembre de 2017, cito: “… se han fortalecido las acciones de la Unidad de Asuntos Internos para aplicar sanciones contra los malos elementos que no deben portar el uniforme”. Por lo anterior me permito solicitar que el Secretario de Seguridad Pública y el Titular de la Unidad de Asuntos Internos proporcionen la siguiente información: 1. Que cuantas y cuáles han sido las acciones que a partir del 01 de diciembre de 2017 se han implementado para el fortalecimiento de la Unidad de Asuntos Internos. 2. Que ambos servidores públicos informen si conocen las disposiciones de la Ley del Sistema Estatal Anticorrupción del Estado. 3. Que acciones o programas realizan actualmente a través de la Unidad de Asuntos Internos para para combatir la corrupción a nivel metropolitano y al interior de las cuatro regiones del Estado. 4. Informe el método de evaluación y cuáles han sido los resultados obtenidos en cada una de las acciones que se han puesto en marcha para el fortalecimiento de la Unidad de Asuntos Internos y para combatir la corrupción. 5. Quien es actualmente el titular de la Unidad de Asuntos Internos. 6. Que informe la experiencia del actual titular de la Unidad de Asuntos Internos en otros cargos similares. 7. Informe cual fue el método de selección o reclutamiento por el que se determinó su elegibilidad en el mencionado cargo o puesto. 8. Informe si cuenta con resultado apto conforme a las evaluaciones de control de confianza vigentes de acuerdo a las disposiciones de la Ley de Control de Confianza del Estado, su fecha de aplicación y/o su vigencia. 9. Que proporcionen copia digitalizada de su Currículo Vitae, Cédula Profesional y demás documentos comprobatorios de su experiencia en temas de Investigación y de Asuntos Internos. 10. Cuantas solicitudes de inicio de procedimiento se ha presentado por la Unidad de Asuntos Internos ante las Comisiones de Honor y Justicia. 11. Cuantas resoluciones de sanción se le han notificado a la Unidad de Asuntos Internos con motivo de los procedimientos iniciados, informando la clasificación de las sanciones respectivas. 12. Con relación al número de solicitudes de inicio de procedimientos y los asuntos resueltos, cual ha sido el nivel de efectividad porcentual de la Unidad de Asuntos Internos en las investigaciones que realiza. 13. Cuantos elementos integran actualmente la Unidad de Asuntos Internos, especificando sus nombres, escolaridad, puestos que desempeñan, estudios especiales en temas de asuntos internos que tengan y fecha de su adscripción a dicha unidad. 14. A partir del 01 de diciembre de 2017 cuantos elementos se han integrado a la Unidad de Asuntos Internos para fortalecer sus actividades. 15. Que ambos servidores públicos informen si conocen el contenido de la Ley de Responsabilidades Administrativas para el Estado de San Luis Potosí.</t>
  </si>
  <si>
    <t>El día lunes 21 de Octubre de 2019, el Secretario de Seguridad Pública Jaime Ernesto Pineda Arteaga compareció ante diputados de la LXII Legislatura con motivo de la Glosa del IV Informe de Gobierno y entre otras cosas, al responder a los cuestionamientos del diputado Martín Juárez Córdova dijo que en relación a aquellos elementos que se han visto involucrados en diversos hechos delictivos además de haber sido puestos a disposición de las autoridades correspondientes, al mismo tiempo varios de esos elementos policiacos que no merecen portar el uniforme han sido llevados ante las comisiones de honor y justicia y fueron dados de baja de la Secretaría. Respecto a dicha información solicito que cada uno de los Presidentes de las Comisiones de Honor y Justicia de las Direcciones Generales de Seguridad Pública; de la Dirección General de Prevención y Reinserción Social; de la Dirección General de la Academia de Seguridad Pública; de la Dirección General de Tecnología en Seguridad Pública y de la Dirección General de Medidas para Menores, informen lo siguiente: 1. El número de casos que se han resuelto del 01 de diciembre de 2017 a la fecha. 2. El número de expedientes que a la fecha se tienen pendientes por resolver. 3. El número de sanciones consistentes en baja, remoción o destitución que hayan impuesto a elementos de sus respectivas adscripciones. 4. Que otras sanciones se han impuesto a elementos de sus respectivas adscripciones con motivo de procedimientos iniciados en su contra; hacer la descripción de las sanciones e indicar el número de éstas. 5. El número de expedientes en que el procedimiento se haya resuelto sin responsabilidad para los elementos. 6. El motivo más recurrente por el cual el procedimiento respectivo se ha resuelto sin responsabilidad para los elementos. 7. El número de medidas cautelares urgentes tendientes que se hayan dictado para determinar la suspensión temporal del probable infractor por haber incurrido en hechos delictivos</t>
  </si>
  <si>
    <t xml:space="preserve">El día 20 de octubre de 2019, a las 23:24 hrs la Secretaría de Seguridad Pública del Estado, en la cuenta oficial de la red social facebook, subió una publicación que entre otras cosas afirma que "...tras los acontecimientos ocurridos en el durante el encuentro de fútbol entre Querétaro y San Luis, la Secretaría de Seguridad Pública del Estado, informó que los efectivos policiales se apegaron siempre al protocolo previamente establecido, y se respetaron los derechos humanos de los ciudadanos que se estuvieron involucrados...". con motivo de esta publicación solicito lo siguiente: 1.- Se me informe cuantos y cuales son los protocolos que la Secretaría de Seguridad Pública del Estado cuenta para prevenir actos
de violencia o de reacción ante hechos violentos en eventos deportivos masivos como el que se afirma en dicha publicación.
2.- Cual de esos protocolos es el que se aplicó el día de los hechos suscitados en los acontecimientos de violencia ocurridos en el
durante el encuentro de fútbol entre Querétaro y San Luis, en el Estadio Alfonso Lastras, que se dice se apegaron los elementos
polciales de la SSPE.
3.- Cuantos elementos de la Policía Estatal intervinieron actuando bajo el protocolo que se menciona en los hechos de violencia
suscitados, y que equipo táctico policial utilizaron.
4.- Proporcionarme una copia de los mencionados protocolos a que hacen referencia.
5.- Quien fue es el responsable de supervisar que en todo momento se aplicara el mencionado protocolo al que se dice se apegaron
en todo momento los elementos policiales de la SSPE en dichos actos de violencia para garantizar los derechos humanos de los
asistentes a dicho partido de fútbol. </t>
  </si>
  <si>
    <t>Quiero saber ¿cuál es la norma jurídica que regula el trámite de licencia de conducir o licencia de manejo en su Estado?, ¿Qué Dependencia tiene a su cargo ese trámite?, ¿En qué modalidades se expide?, Explicar si se puede o no expedir la licencia de manejo en medios electrónicos (digitales) en su Estado , y En caso de que su Estado cuente con la modalidad electrónica (digital) ¿Cuál es su naturaleza jurídica, ámbito de aplicación y como lograron su emisión?</t>
  </si>
  <si>
    <t>Solicito la razón social de todas las agencias y empresas de ciberseguridad o inteligencia cibernética, nacionales e internacionales con la o las que este gobierno de San Luis Potosí ha celebrado contratos o convenios entre el 1 de diciembre del 2012 y el 30 de diciembre del 2018. Así como toda la información referente a los servicios que han prestado</t>
  </si>
  <si>
    <t>Número de mujeres y hombres (dividido por sexo) presos actualmente por el delito de aborto en el estado, especificando la fecha de ingreso y término de la condena de cada uno</t>
  </si>
  <si>
    <t>Número de mujeres y hombres (dividido por sexo) presos en los últimos 10 años por el delito de aborto en el estado, en los últimos 10 (divido por años).</t>
  </si>
  <si>
    <t>Solicito se me informe , cuales son los índices más altos de inseguridad y a que colonia corresponden.</t>
  </si>
  <si>
    <t>Solicito se me informe cuales son los indices más altos de inseguridad a nivel Municipio de San Luis Potosí y a nivel Estado y en que colonias se presentan</t>
  </si>
  <si>
    <t>Solicito el número de llamadas al 089 atendidas y verificadas por su dependencia del 1 de enero del 2019 al 31 de octubre del 2019. Solicito la información desglosada por fecha de reporte, tipo de incidente y su ubicación (municipio, colonia y calle). Solicito la información en formato Excel.</t>
  </si>
  <si>
    <t>Buenas tardes tengo una pregunta para la secretaria de seguridad publica, cuales son las medidas con las que actualmente esta empleando el gobierno para contrarrestar la delincuencia del estado?</t>
  </si>
  <si>
    <t>Solicito todos los contratos y convenios junto con sus anexos que tengan por objeto el reconocimiento facial o tecnología para realizar reconocimiento facial de 2012 a la fecha</t>
  </si>
  <si>
    <t>¿Cómo saben que los fondos destinados a la secretaría son usados de manera correcta?</t>
  </si>
  <si>
    <t>Copia en versión electronica del numero de numero de elementos de esa corporación policíaca que han reprobado el examen control de confianza, lo anterior del año 2013 al año 2019, desglosado por año</t>
  </si>
  <si>
    <t>Se solicita información de lo siguiente: Datos estadísticos de los casos de violencia contra las mujeres en donde se ha solicitado una medida de protección, cantidad y género de los agresores, cantidad individual de cada tipo de orden de protección y tipo de violencia según el caso, del mes de enero de 2019 a la fecha, toda la información en concordancia con el Banco Estatal de Datos sobre Casos de Violencia Contra las Mujeres de San Luis Potosí.</t>
  </si>
  <si>
    <t>Por medio del presente solicito el desglose de las cantidades (número o monto) que se les realiza a cada uno de los puestos de su Dependencia, desglosado por puesto y tipo de trabajador (sindicalizado, de base y de mandos medios y superiores) correspondiente al pago de seguro por muerte natural, muerte accidental, pago de marcha y ayuda para gastos funerarios</t>
  </si>
  <si>
    <t>Las instalaciones donde se encuentran privadas de la libertad las personas adolescentes cuentan con las siguientes condiciones?: Cuentan con espacios para visitas de familiares, Cuentan con espacios para la visita de sus defensores o defensoras, Están situados en zonas libres de riesgo para la salud, Los dormitorios cuentan con luz natural y eléctrica. Cuenta con áreas separadas de acuerdo con el género, la edad y la situación jurídica de cada persona, En los dormitorios duermen menos de 5 personas, Los comedores están equipados con mobiliario adecuado y suficiente, Cuentan con espacios, equipos y medicamentos adecuados para la atención médica. Cuentan con espacios para la visita íntima. Cuentan con espacios para la convivencia de madres adolescentes con sus hijos, Cuentan con espacios para la instrucción educativa, Cuentan con espacios para la instrucción laboral, Cuentan con espacios para actividades al aire libre, Cuentan con espacios para celebrar ceremonias religiosas, y Las personas adolescentes se encuentran separadas de las personas adultas privadas de la libertad</t>
  </si>
  <si>
    <t>Buenas tardes tengo una pregunta para la secretaria de seguridad publica, cuales son las medidas con las que actualmente esta empleando el gobierno para contrarrestar la delincuencia en el estado?</t>
  </si>
  <si>
    <t>Solicitud de información con respecto al archivo anexo sobre incidencias del evento del juego entre Atlético san luis Vs. Querétaro del pasado 20 de Octubre de 2019 en el interior y exterior del estadio Alfonso Lastras</t>
  </si>
  <si>
    <t>Número total de centros de reclusión del Estado. Número total de mujeres privadas de libertad en centros de reclusión del Estado. Nombre y ubicación de los Centros de reclusión estatales en los que se encuentren mujeres privadas de libertad Precisar si los centros de reclusión en los que se encuentren mujeres reclusas son exclusivos de mujeres, son anexos del de los hombres o si son mixtos. Del total de mujeres privadas de libertad en centros estatales, cuántas han denunciado haber sido víctimas de tortura sexual. Cuántas de las mujeres privadas de libertad son madres? Cuantas de las mujeres privadas de libertad que son madres, viven con sus hijos en la prisión</t>
  </si>
  <si>
    <t>Por medio del presente solicito el desglose de las cantidades (número o monto) que se les realiza a cada uno de los puestos de su Dependencia, desglosado por puesto y tipo de trabajador (sindicalizado, de base y de mandos medios y superiores) correspondiente al pago de seguro por muerte natural, muerte accidental, pago de marcha y ayuda para gastos funerarios.</t>
  </si>
  <si>
    <t>Información solicitada a la dependencia 1. Documentos originales en copia y digital de todos los proyectos en que haya participado la Sra. María de los Angeles Hermosillo Casas, por cuenta propia o a través de su organización Rescátame Por Favor o Rescátame Por Favor A.C.. 2. Evidencia documental de las actividades en que haya colaborado la Sra. María de los Angeles Hermosillo Casas, por cuenta propia o a través de su organización Rescátame Por Favor o Rescátame Por Favor A.C. 3. Copia digital y física de todos los contratos y/o convenios que haya suscrito la dependencia con la Sra. María de los Angeles Hermosillo Casas, por cuenta propia o a través de su organización Rescátame Por Favor o Rescátame Por Favor A.C. 4. Copia digital y física de todos los apoyos que haya otorgado la dependencia a la Sra. María de los Angeles Hermosillo Casas, o a la organización Rescátame Por Favor o Rescátame Por Favor A.C.. 5. Copia digital y física de todos los informes pormenorizados de los proyectos o actividades en que haya participado la Sra. María de los Angeles Hermosillo Casas, por cuenta propia o a través de su organización Rescátame Por Favor o Rescátame Por Favor A.C.. 6. Copia digital y física de todas las minutas de las reuniones en que haya participado dentro de la dependencia la Sra. María de los Angeles Hermosillo Casas, por cuenta propia o a través de su organización Rescátame Por Favor o Rescátame Por Favor A.C.. 7. Informe pormenorizado sobre la relación entre la dependencia y la Sra. María de los Angeles Hermosillo Casas, por cuenta propia o a través de su organización Rescátame Por Favor o Rescátame Por Favor A.C.; así como toda la información sobre su cargo, periodo del encargo, indicar el monto en caso de recibir remuneración. 8. Copia de documentación que compruebe y justifique la trayectoria de la Sra. María de los Angeles Hermosillo Casas, por cuenta propia o a través de su organización Rescátame Por Favor o Rescátame Por Favor A.C. o COPAC o Consejo Potosino de Asociaciones Civiles en caso de tener un cargo de cualquier tipo dentro de la dependencia, así sea en caso de participar en cualquier tipo de consejo o comité consultivo.</t>
  </si>
  <si>
    <t>Proporcionar toda la información relativa a contratos o convenios con Adriana Domínguez Castillo, razón del contrato o convenio, descripción de las actividades realizadas, monto del contrato y copia digital de toda la documentación relativa a los contratos o convenios en los últimos 3 años. Proporcionar la información relativa a las donaciones o apoyos realizados a favor de Adriana Domínguez Castillo en efectivo o especie, indicar la razón de la donación o apoyo, el destino final y evidencia que compruebe el uso de las donaciones. Indicar si Adriana Domínguez Castillo forma parte de algún órgano ciudadano de consulta, ya sea en cargo honorario o como asesora, indicar si percibe honorarios por su servicio así como las funciones que realiza en la dependencia. Indicar el periodo en que participa en la dependencia.</t>
  </si>
  <si>
    <t>Documentos que contengan Número de personas recluidas por el delito de aborto que se encuentran cumpliendo sentencia de prisión y sus penas establecidas en el periodo del 1 de enero de 2007 al 31 de diciembre de 2017. Desagregada por 1.Año del ingreso. 2.Sexo 3.Hablante de lengua indígena 4.Edad 5.Nacionalidad 6.Discapacidad</t>
  </si>
  <si>
    <t>Informacion acerca de todo lo relacionado con los derechos de las personas indigenas asi como su campo laboral como lo es en el turismo</t>
  </si>
  <si>
    <t>hipervínculos de los títulos profesionales y cédulas que acrediten el último grado de estudios de cada uno de los servidores públicos que se encuentran en el enlace: http://cegaipslp.org.mx/webcegaip2019.nsf/nombre_de_la_vista/B9DD731DF6ACB00E862584AE004DED42/$File/10+LTAIPSLP84X.xl sx?OpenElement</t>
  </si>
  <si>
    <t>Solicito el Acuerdo Administrativo para Asignación y Homologación de Grados Policiales para los integrantes de la Secretaría de Seguridad Pública del Estado</t>
  </si>
  <si>
    <t>Con fundamento en los artículos 1 y 6 de la Constitución Política de los Estados Unidos Mexicanos, el artículo 19.2 del Pacto Internacional de los Derechos Civiles y Políticos, el artículo 13.1 de la Convención Americana de Derechos Humanos y los artículos 4, 6 y 7 de la Ley General de Transparencia y Acceso a la Información Pública solicito por favor conocer la siguiente información: 1) Si el estado ya cumplió con la obligación de realizar el diagnóstico y el plan de fortalecimiento del estado de fuerza y las capacidades institucionales de su policía estatal y sus policías municipales de acuerdo con lo establecido en el artículo séptimo transitorio del Decreto por el que se reforman, adicionan y derogan diversas disposiciones de la Constitución Política de los Estados Unidos Mexicanos, en materia de Guardia Nacional, publicado en el DOF el 26 de marzo de 2019. 2) Si la respuesta es afirmativa, a qué institución del orden federal se hizo llegar el diagnóstico y la fecha en la que fue entregado. 3) De ser posible, proporcionar una copia del diagnóstico y plan de fortalecimiento presentados.</t>
  </si>
  <si>
    <t>Con fundamento en los artículos 1 y 6 de la Constitución Política de los Estados Unidos Mexicanos, el artículo 19.2 del Pacto Internacional de los Derechos Civiles y Políticos, el artículo 13.1 de la Convención Americana de Derechos Humanos y los artículos 4, 6 y 7 de la Ley General de Transparencia y Acceso a la Información Pública solicito por favor conocer la siguiente información: 1) Si el estado ya cumplió con la obligación de realizar el diagnóstico y el plan de fortalecimiento del estado de fuerza y las capacidades institucionales de su policía estatal y sus policías municipales de acuerdo con lo establecido en el artículo séptimo transitorio del Decreto por el que se reforman, adicionan y derogan diversas disposiciones de la Constitución Política de los Estados Unidos Mexicanos, en materia de Guardia Nacional, publicado en el DOF el 26 de marzo de 2019. 2) Si la respuesta es afirmativa, a qué institución del orden federal se hizo llegar el diagnóstico y la fecha en la que fue entregado. 3) De ser posible, proporcionar una copia del diagnóstico y plan de fortalecimiento presentados</t>
  </si>
  <si>
    <t>Con fundamento en los artículos 1 y 6 de la Constitución Política de los Estados Unidos Mexicanos, el artículo 19.2 del Pacto
Internacional de los Derechos Civiles y Políticos, el artículo 13.1 de la Convención Americana de Derechos Humanos y los artículos 4,
6 y 7 de la Ley General de Transparencia y Acceso a la Información Pública solicito por favor
conocer la siguiente información:
1) Si el estado ya cumplió con la obligación de realizar el diagnóstico y el plan de fortalecimiento del estado de fuerza y las
capacidades institucionales de su policía estatal y sus policías municipales de acuerdo con lo establecido en el artículo séptimo
transitorio del Decreto por el que se reforman, adicionan y derogan diversas disposiciones de la Constitución Política de los Estados
Unidos Mexicanos, en materia de Guardia Nacional, publicado en el DOF el 26 de marzo de 2019.
2) Si la respuesta es afirmativa, a qué institución del orden federal se hizo llegar el diagnóstico y la fecha en la que fue entregado.
3) De ser posible, proporcionar una copia del diagnóstico y plan de fortalecimiento presentados.</t>
  </si>
  <si>
    <t>Solicito el desglose de víctimas por grupos edad de los homicidios dolosos y los feminicidios registrados en el estado de San Luis Potosí entre e1 1 de enero de 2019 al 21 de noviembre del mismo año</t>
  </si>
  <si>
    <t>a) Si actualmente el C. LUIS ALBERTO HERNÁNDEZ CASTILLO, se desempeña como trabajador de esa Institución. b)Cuál es o fue la Dirección y/o el Departamento de adscripción de LUIS ALBERTO HERNÁNDEZ CASTILLO, en esa Institución. c) Cuales son las percepciones ordinarias y extraordinarias que percibe mensualmente LUIS ALBERTO HERNÁNDEZ CASTILLO como trabajador de esa Institución. d) Desde cuando presta sus servicios LUIS ANTONIO HERNÁNDEZ CASTILLO, para esa Institución.</t>
  </si>
  <si>
    <t>Quiero saber cual ha sido el gasto público en energías renovables en específico la energía solar (Fotovoltaica)</t>
  </si>
  <si>
    <t>Solicito saber los resultados del operativo mochila segura desde su implementación a la fecha. Desglosados por año, nombre de escuela, entidad federativa, nivel de la escuela, sexo y edad del niño, niña o adolescente al que se le encontraron armas o drogas, nombre del arma y calibre y nombre de la droga y cantidad, así como qué procedió en cada caso.</t>
  </si>
  <si>
    <t>Se solicita una copia en formato electrónico de los diagnósticos y programas para el fortalecimiento del estado de fuerza y las capacidades institucionales que presentaron los cuerpos policiales del Estado. Me refiero al transitorio séptimo del decreto que crea la Guardia Nacional, y que a la letra, señala lo siguiente Los Ejecutivos de las entidades federativas presentarán ante el Consejo Nacional de Seguridad Pública, en un plazo que no podrá exceder de 180 días a partir de la entrada en vigor del presente Decreto, el diagnóstico y el programa para el fortalecimiento del estado de fuerza y las capacidades institucionales de sus respectivos cuerpos policiales estatales y municipales.</t>
  </si>
  <si>
    <t>Se entrego la informacion solicitada</t>
  </si>
  <si>
    <t>Sin costo</t>
  </si>
  <si>
    <t>27/11/2019</t>
  </si>
  <si>
    <t>20/11/2019</t>
  </si>
  <si>
    <t>22/11/2019</t>
  </si>
  <si>
    <t>25/11/2019</t>
  </si>
  <si>
    <t>01737219</t>
  </si>
  <si>
    <t>01766919</t>
  </si>
  <si>
    <t>01767319</t>
  </si>
  <si>
    <t>01769819</t>
  </si>
  <si>
    <t>01812719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</si>
</sst>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m/d/yyyy"/>
    <numFmt numFmtId="165" formatCode="dd/mm/yyyy;@"/>
  </numFmts>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color theme="1"/>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9">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64" fontId="7" fillId="6" borderId="0" xfId="0" applyNumberFormat="1" applyFont="1" applyFill="1" applyAlignment="1">
      <alignment horizontal="center"/>
    </xf>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7" fillId="6" borderId="0" xfId="0" applyFont="1" applyFill="1" applyAlignment="1">
      <alignment horizontal="left"/>
    </xf>
    <xf numFmtId="49" fontId="7" fillId="6" borderId="0" xfId="0" applyNumberFormat="1" applyFont="1" applyFill="1" applyAlignment="1">
      <alignment horizontal="center"/>
    </xf>
    <xf numFmtId="165" fontId="7" fillId="6" borderId="0" xfId="0" applyNumberFormat="1" applyFont="1" applyFill="1" applyAlignment="1">
      <alignment horizontal="center"/>
    </xf>
    <xf numFmtId="165" fontId="18"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49" fontId="18" fillId="6" borderId="0" xfId="0" applyNumberFormat="1" applyFont="1" applyFill="1"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5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7" zoomScaleNormal="100" workbookViewId="0">
      <selection activeCell="C25" sqref="C25"/>
    </sheetView>
  </sheetViews>
  <sheetFormatPr baseColWidth="10" defaultColWidth="11.44140625" defaultRowHeight="13.2" x14ac:dyDescent="0.25"/>
  <cols>
    <col min="1" max="1" width="11.44140625" style="12"/>
    <col min="2" max="2" width="12" style="12" customWidth="1"/>
    <col min="3" max="3" width="135.33203125" customWidth="1"/>
  </cols>
  <sheetData>
    <row r="1" spans="1:5" ht="24.6" x14ac:dyDescent="0.4">
      <c r="A1" s="13" t="s">
        <v>0</v>
      </c>
      <c r="B1" s="13" t="s">
        <v>1</v>
      </c>
      <c r="C1" s="50" t="s">
        <v>2</v>
      </c>
      <c r="D1" s="50"/>
      <c r="E1" s="50"/>
    </row>
    <row r="2" spans="1:5" ht="85.5" customHeight="1" x14ac:dyDescent="0.25">
      <c r="A2" s="14">
        <v>34</v>
      </c>
      <c r="B2" s="14" t="s">
        <v>3</v>
      </c>
      <c r="C2" s="49" t="s">
        <v>4</v>
      </c>
      <c r="D2" s="49"/>
      <c r="E2" s="49"/>
    </row>
    <row r="3" spans="1:5" ht="64.5" customHeight="1" x14ac:dyDescent="0.25">
      <c r="A3" s="14">
        <v>54</v>
      </c>
      <c r="B3" s="14" t="s">
        <v>5</v>
      </c>
      <c r="C3" s="49" t="s">
        <v>6</v>
      </c>
      <c r="D3" s="49"/>
      <c r="E3" s="49"/>
    </row>
    <row r="4" spans="1:5" ht="69" customHeight="1" x14ac:dyDescent="0.25">
      <c r="A4" s="14">
        <v>54</v>
      </c>
      <c r="B4" s="14" t="s">
        <v>7</v>
      </c>
      <c r="C4" s="49" t="s">
        <v>8</v>
      </c>
      <c r="D4" s="49"/>
      <c r="E4" s="49"/>
    </row>
    <row r="10" spans="1:5" ht="15.6" x14ac:dyDescent="0.25">
      <c r="B10" s="48" t="s">
        <v>46</v>
      </c>
      <c r="C10" s="48"/>
    </row>
    <row r="12" spans="1:5" x14ac:dyDescent="0.25">
      <c r="B12" s="24" t="s">
        <v>9</v>
      </c>
      <c r="C12" s="11" t="s">
        <v>10</v>
      </c>
    </row>
    <row r="13" spans="1:5" x14ac:dyDescent="0.25">
      <c r="B13" s="12">
        <v>1</v>
      </c>
      <c r="C13" s="11" t="s">
        <v>11</v>
      </c>
    </row>
    <row r="14" spans="1:5" x14ac:dyDescent="0.25">
      <c r="B14" s="12">
        <v>2</v>
      </c>
      <c r="C14" s="11" t="s">
        <v>12</v>
      </c>
    </row>
    <row r="15" spans="1:5" x14ac:dyDescent="0.25">
      <c r="B15" s="12">
        <v>3</v>
      </c>
      <c r="C15" s="11" t="s">
        <v>13</v>
      </c>
    </row>
    <row r="16" spans="1:5" x14ac:dyDescent="0.25">
      <c r="B16" s="12">
        <v>4</v>
      </c>
      <c r="C16" s="11" t="s">
        <v>14</v>
      </c>
    </row>
    <row r="17" spans="2:3" x14ac:dyDescent="0.25">
      <c r="B17" s="12">
        <v>5</v>
      </c>
      <c r="C17" s="11" t="s">
        <v>15</v>
      </c>
    </row>
    <row r="18" spans="2:3" x14ac:dyDescent="0.25">
      <c r="B18" s="12">
        <v>6</v>
      </c>
      <c r="C18" s="11" t="s">
        <v>16</v>
      </c>
    </row>
    <row r="19" spans="2:3" x14ac:dyDescent="0.25">
      <c r="B19" s="12">
        <v>7</v>
      </c>
      <c r="C19" s="11" t="s">
        <v>17</v>
      </c>
    </row>
    <row r="20" spans="2:3" x14ac:dyDescent="0.25">
      <c r="B20" s="12">
        <v>8</v>
      </c>
      <c r="C20" s="11" t="s">
        <v>18</v>
      </c>
    </row>
    <row r="21" spans="2:3" x14ac:dyDescent="0.25">
      <c r="B21" s="12">
        <v>9</v>
      </c>
      <c r="C21" s="11" t="s">
        <v>19</v>
      </c>
    </row>
    <row r="22" spans="2:3" x14ac:dyDescent="0.25">
      <c r="B22" s="12">
        <v>10</v>
      </c>
      <c r="C22" s="35" t="s">
        <v>60</v>
      </c>
    </row>
    <row r="23" spans="2:3" x14ac:dyDescent="0.25">
      <c r="B23" s="12">
        <v>11</v>
      </c>
      <c r="C23" s="11" t="s">
        <v>61</v>
      </c>
    </row>
    <row r="24" spans="2:3" x14ac:dyDescent="0.25">
      <c r="B24" s="39">
        <v>12</v>
      </c>
      <c r="C24" s="40" t="s">
        <v>59</v>
      </c>
    </row>
    <row r="26" spans="2:3" ht="15.6" x14ac:dyDescent="0.25">
      <c r="B26" s="48" t="s">
        <v>45</v>
      </c>
      <c r="C26" s="48"/>
    </row>
    <row r="28" spans="2:3" x14ac:dyDescent="0.25">
      <c r="B28" s="24" t="s">
        <v>20</v>
      </c>
      <c r="C28" s="11" t="s">
        <v>10</v>
      </c>
    </row>
    <row r="29" spans="2:3" x14ac:dyDescent="0.25">
      <c r="B29" s="12">
        <v>1</v>
      </c>
      <c r="C29" s="11" t="s">
        <v>21</v>
      </c>
    </row>
    <row r="30" spans="2:3" x14ac:dyDescent="0.25">
      <c r="B30" s="12">
        <v>2</v>
      </c>
      <c r="C30" s="11" t="s">
        <v>22</v>
      </c>
    </row>
    <row r="31" spans="2:3" x14ac:dyDescent="0.25">
      <c r="B31" s="12">
        <v>3</v>
      </c>
      <c r="C31" s="11" t="s">
        <v>23</v>
      </c>
    </row>
    <row r="34" spans="2:3" ht="15.6" x14ac:dyDescent="0.25">
      <c r="B34" s="48" t="s">
        <v>47</v>
      </c>
      <c r="C34" s="48"/>
    </row>
    <row r="36" spans="2:3" x14ac:dyDescent="0.25">
      <c r="B36" s="24" t="s">
        <v>48</v>
      </c>
      <c r="C36" s="11" t="s">
        <v>10</v>
      </c>
    </row>
    <row r="37" spans="2:3" x14ac:dyDescent="0.25">
      <c r="B37" s="12">
        <v>1</v>
      </c>
      <c r="C37" s="11" t="s">
        <v>49</v>
      </c>
    </row>
    <row r="38" spans="2:3" x14ac:dyDescent="0.25">
      <c r="B38" s="12">
        <v>2</v>
      </c>
      <c r="C38" s="11" t="s">
        <v>55</v>
      </c>
    </row>
    <row r="39" spans="2:3" x14ac:dyDescent="0.25">
      <c r="B39" s="12">
        <v>3</v>
      </c>
      <c r="C39" s="11" t="s">
        <v>50</v>
      </c>
    </row>
    <row r="40" spans="2:3" x14ac:dyDescent="0.25">
      <c r="B40" s="12">
        <v>4</v>
      </c>
      <c r="C40" s="11" t="s">
        <v>53</v>
      </c>
    </row>
    <row r="41" spans="2:3" x14ac:dyDescent="0.25">
      <c r="B41" s="12">
        <v>5</v>
      </c>
      <c r="C41" s="35" t="s">
        <v>52</v>
      </c>
    </row>
    <row r="42" spans="2:3" x14ac:dyDescent="0.25">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58"/>
  <sheetViews>
    <sheetView showGridLines="0" tabSelected="1" topLeftCell="A6" zoomScale="90" zoomScaleNormal="90" workbookViewId="0">
      <selection activeCell="C15" sqref="C14:C15"/>
    </sheetView>
  </sheetViews>
  <sheetFormatPr baseColWidth="10" defaultColWidth="9.109375" defaultRowHeight="13.2" x14ac:dyDescent="0.25"/>
  <cols>
    <col min="1" max="1" width="16.33203125" style="7" bestFit="1" customWidth="1"/>
    <col min="2" max="2" width="17.44140625" customWidth="1"/>
    <col min="3" max="3" width="14.6640625" customWidth="1"/>
    <col min="4" max="4" width="26.109375" customWidth="1"/>
    <col min="5" max="5" width="19" customWidth="1"/>
    <col min="6" max="6" width="53.6640625" customWidth="1"/>
    <col min="7" max="7" width="21.6640625" bestFit="1" customWidth="1"/>
    <col min="8" max="8" width="11.109375" bestFit="1" customWidth="1"/>
    <col min="9" max="9" width="13.5546875" bestFit="1" customWidth="1"/>
    <col min="10" max="10" width="11.6640625" bestFit="1" customWidth="1"/>
    <col min="11" max="11" width="14.44140625" customWidth="1"/>
    <col min="12" max="12" width="13.44140625" hidden="1" customWidth="1"/>
    <col min="13" max="13" width="8.6640625" hidden="1" customWidth="1"/>
    <col min="14" max="14" width="44.5546875" customWidth="1"/>
    <col min="15" max="253" width="11.44140625" customWidth="1"/>
  </cols>
  <sheetData>
    <row r="1" spans="1:16" ht="27.75" customHeight="1" x14ac:dyDescent="0.25">
      <c r="A1" s="3" t="s">
        <v>24</v>
      </c>
      <c r="B1" s="21">
        <v>11</v>
      </c>
      <c r="C1" s="53" t="s">
        <v>25</v>
      </c>
      <c r="D1" s="54"/>
      <c r="F1" s="3" t="s">
        <v>26</v>
      </c>
      <c r="G1" s="9" t="s">
        <v>27</v>
      </c>
      <c r="H1" s="8">
        <f>COUNTIF(Formato!$L$10:$L$54,B1)</f>
        <v>29</v>
      </c>
      <c r="I1" s="55" t="s">
        <v>28</v>
      </c>
      <c r="J1" s="56"/>
      <c r="K1" s="56"/>
      <c r="L1" s="56"/>
    </row>
    <row r="2" spans="1:16" ht="29.25" customHeight="1" thickBot="1" x14ac:dyDescent="0.3">
      <c r="B2" s="22" t="str">
        <f>IF(B1&gt;0, CHOOSE(B1,"Enero", "Febrero", "Marzo", "Abril", "Mayo", "Junio", "Julio", "Agosto","Septiembre","Octubre","Noviembre","Diciembre"),"Escriba arriba número de mes a reportar")</f>
        <v>Noviembre</v>
      </c>
      <c r="F2" s="4"/>
      <c r="G2" s="10" t="s">
        <v>29</v>
      </c>
      <c r="H2" s="8">
        <f>COUNTIF(Formato!$M$10:$M$54,B1)</f>
        <v>37</v>
      </c>
      <c r="I2" s="55" t="s">
        <v>30</v>
      </c>
      <c r="J2" s="56"/>
      <c r="K2" s="56"/>
      <c r="L2" s="56"/>
    </row>
    <row r="3" spans="1:16" ht="18" thickBot="1" x14ac:dyDescent="0.3">
      <c r="A3" s="3" t="s">
        <v>31</v>
      </c>
      <c r="B3" s="21">
        <v>2019</v>
      </c>
      <c r="D3" s="4"/>
      <c r="E3" s="16"/>
      <c r="F3" s="15"/>
      <c r="M3" s="25" t="s">
        <v>32</v>
      </c>
      <c r="N3" s="37"/>
    </row>
    <row r="4" spans="1:16" ht="32.25" customHeight="1" x14ac:dyDescent="0.25">
      <c r="M4" s="26">
        <v>1</v>
      </c>
      <c r="N4" s="38" t="s">
        <v>33</v>
      </c>
    </row>
    <row r="5" spans="1:16" ht="79.8" thickBot="1" x14ac:dyDescent="0.3">
      <c r="F5" s="11"/>
      <c r="M5" s="27">
        <v>2</v>
      </c>
      <c r="N5" s="36" t="s">
        <v>34</v>
      </c>
    </row>
    <row r="6" spans="1:16" ht="18" customHeight="1" x14ac:dyDescent="0.3">
      <c r="A6" s="52" t="s">
        <v>35</v>
      </c>
      <c r="B6" s="52"/>
      <c r="C6" s="52"/>
      <c r="D6" s="52"/>
      <c r="E6" s="52"/>
      <c r="F6" s="52"/>
      <c r="G6" s="52"/>
      <c r="H6" s="52"/>
      <c r="I6" s="52"/>
    </row>
    <row r="7" spans="1:16" x14ac:dyDescent="0.25">
      <c r="D7" s="57" t="s">
        <v>62</v>
      </c>
      <c r="E7" s="57"/>
      <c r="F7" s="57"/>
    </row>
    <row r="9" spans="1:16" s="2" customFormat="1" ht="44.25" customHeight="1" thickBot="1" x14ac:dyDescent="0.3">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5">
      <c r="A10" s="45" t="s">
        <v>63</v>
      </c>
      <c r="B10" s="44" t="s">
        <v>100</v>
      </c>
      <c r="C10" s="46" t="s">
        <v>136</v>
      </c>
      <c r="D10" s="44" t="s">
        <v>154</v>
      </c>
      <c r="E10" s="28" t="s">
        <v>23</v>
      </c>
      <c r="F10" s="31" t="s">
        <v>17</v>
      </c>
      <c r="G10" s="46" t="s">
        <v>142</v>
      </c>
      <c r="H10" s="29" t="s">
        <v>193</v>
      </c>
      <c r="I10" s="30" t="s">
        <v>194</v>
      </c>
      <c r="J10" s="30" t="s">
        <v>49</v>
      </c>
      <c r="K10" s="30" t="s">
        <v>194</v>
      </c>
      <c r="L10" s="5">
        <f>IF(Formato!$C10&lt;&gt;"",MONTH(C10),"")</f>
        <v>10</v>
      </c>
      <c r="M10" s="6">
        <f>IF(Formato!$G10&lt;&gt;"",MONTH(G10),"")</f>
        <v>11</v>
      </c>
      <c r="P10" s="11"/>
    </row>
    <row r="11" spans="1:16" ht="15" x14ac:dyDescent="0.25">
      <c r="A11" s="45" t="s">
        <v>64</v>
      </c>
      <c r="B11" s="44" t="s">
        <v>101</v>
      </c>
      <c r="C11" s="46" t="s">
        <v>137</v>
      </c>
      <c r="D11" s="44" t="s">
        <v>155</v>
      </c>
      <c r="E11" s="28" t="s">
        <v>23</v>
      </c>
      <c r="F11" s="30" t="s">
        <v>17</v>
      </c>
      <c r="G11" s="46" t="s">
        <v>142</v>
      </c>
      <c r="H11" s="29" t="s">
        <v>193</v>
      </c>
      <c r="I11" s="30" t="s">
        <v>194</v>
      </c>
      <c r="J11" s="30" t="s">
        <v>49</v>
      </c>
      <c r="K11" s="30" t="s">
        <v>194</v>
      </c>
      <c r="L11" s="5">
        <f>IF(Formato!$C11&lt;&gt;"",MONTH(C11),"")</f>
        <v>10</v>
      </c>
      <c r="M11" s="6">
        <f>IF(Formato!$G11&lt;&gt;"",MONTH(G11),"")</f>
        <v>11</v>
      </c>
      <c r="P11" s="11"/>
    </row>
    <row r="12" spans="1:16" ht="15" x14ac:dyDescent="0.25">
      <c r="A12" s="45" t="s">
        <v>65</v>
      </c>
      <c r="B12" s="44" t="s">
        <v>102</v>
      </c>
      <c r="C12" s="46" t="s">
        <v>138</v>
      </c>
      <c r="D12" s="44" t="s">
        <v>156</v>
      </c>
      <c r="E12" s="28" t="s">
        <v>23</v>
      </c>
      <c r="F12" s="30" t="s">
        <v>17</v>
      </c>
      <c r="G12" s="46" t="s">
        <v>147</v>
      </c>
      <c r="H12" s="29" t="s">
        <v>193</v>
      </c>
      <c r="I12" s="30" t="s">
        <v>194</v>
      </c>
      <c r="J12" s="30" t="s">
        <v>49</v>
      </c>
      <c r="K12" s="30" t="s">
        <v>194</v>
      </c>
      <c r="L12" s="5">
        <f>IF(Formato!$C12&lt;&gt;"",MONTH(C12),"")</f>
        <v>10</v>
      </c>
      <c r="M12" s="6">
        <f>IF(Formato!$G12&lt;&gt;"",MONTH(G12),"")</f>
        <v>11</v>
      </c>
      <c r="P12" s="11"/>
    </row>
    <row r="13" spans="1:16" ht="15" x14ac:dyDescent="0.25">
      <c r="A13" s="58" t="s">
        <v>66</v>
      </c>
      <c r="B13" s="44" t="s">
        <v>103</v>
      </c>
      <c r="C13" s="46" t="s">
        <v>138</v>
      </c>
      <c r="D13" s="44" t="s">
        <v>157</v>
      </c>
      <c r="E13" s="28" t="s">
        <v>23</v>
      </c>
      <c r="F13" s="30" t="s">
        <v>17</v>
      </c>
      <c r="G13" s="46">
        <v>43797</v>
      </c>
      <c r="H13" s="29" t="s">
        <v>193</v>
      </c>
      <c r="I13" s="30" t="s">
        <v>194</v>
      </c>
      <c r="J13" s="30" t="s">
        <v>49</v>
      </c>
      <c r="K13" s="30" t="s">
        <v>194</v>
      </c>
      <c r="L13" s="5">
        <f>IF(Formato!$C13&lt;&gt;"",MONTH(C13),"")</f>
        <v>10</v>
      </c>
      <c r="M13" s="6">
        <f>IF(Formato!$G13&lt;&gt;"",MONTH(G13),"")</f>
        <v>11</v>
      </c>
    </row>
    <row r="14" spans="1:16" ht="15" x14ac:dyDescent="0.25">
      <c r="A14" s="45" t="s">
        <v>67</v>
      </c>
      <c r="B14" s="44" t="s">
        <v>104</v>
      </c>
      <c r="C14" s="46" t="s">
        <v>138</v>
      </c>
      <c r="D14" s="44" t="s">
        <v>158</v>
      </c>
      <c r="E14" s="28" t="s">
        <v>23</v>
      </c>
      <c r="F14" s="30" t="s">
        <v>17</v>
      </c>
      <c r="G14" s="46" t="s">
        <v>195</v>
      </c>
      <c r="H14" s="29" t="s">
        <v>193</v>
      </c>
      <c r="I14" s="30" t="s">
        <v>194</v>
      </c>
      <c r="J14" s="30" t="s">
        <v>49</v>
      </c>
      <c r="K14" s="30" t="s">
        <v>194</v>
      </c>
      <c r="L14" s="5">
        <f>IF(Formato!$C14&lt;&gt;"",MONTH(C14),"")</f>
        <v>10</v>
      </c>
      <c r="M14" s="6">
        <f>IF(Formato!$G14&lt;&gt;"",MONTH(G14),"")</f>
        <v>11</v>
      </c>
    </row>
    <row r="15" spans="1:16" ht="15" x14ac:dyDescent="0.25">
      <c r="A15" s="45" t="s">
        <v>68</v>
      </c>
      <c r="B15" s="44" t="s">
        <v>105</v>
      </c>
      <c r="C15" s="46" t="s">
        <v>138</v>
      </c>
      <c r="D15" s="44" t="s">
        <v>159</v>
      </c>
      <c r="E15" s="28" t="s">
        <v>23</v>
      </c>
      <c r="F15" s="30" t="s">
        <v>17</v>
      </c>
      <c r="G15" s="46" t="s">
        <v>148</v>
      </c>
      <c r="H15" s="29" t="s">
        <v>193</v>
      </c>
      <c r="I15" s="30" t="s">
        <v>194</v>
      </c>
      <c r="J15" s="30" t="s">
        <v>49</v>
      </c>
      <c r="K15" s="30" t="s">
        <v>194</v>
      </c>
      <c r="L15" s="5">
        <f>IF(Formato!$C15&lt;&gt;"",MONTH(C15),"")</f>
        <v>10</v>
      </c>
      <c r="M15" s="6">
        <f>IF(Formato!$G15&lt;&gt;"",MONTH(G15),"")</f>
        <v>11</v>
      </c>
    </row>
    <row r="16" spans="1:16" ht="15" x14ac:dyDescent="0.25">
      <c r="A16" s="45" t="s">
        <v>69</v>
      </c>
      <c r="B16" s="44" t="s">
        <v>104</v>
      </c>
      <c r="C16" s="46" t="s">
        <v>138</v>
      </c>
      <c r="D16" s="44" t="s">
        <v>160</v>
      </c>
      <c r="E16" s="28" t="s">
        <v>23</v>
      </c>
      <c r="F16" s="30" t="s">
        <v>17</v>
      </c>
      <c r="G16" s="46" t="s">
        <v>142</v>
      </c>
      <c r="H16" s="29" t="s">
        <v>193</v>
      </c>
      <c r="I16" s="30" t="s">
        <v>194</v>
      </c>
      <c r="J16" s="30" t="s">
        <v>49</v>
      </c>
      <c r="K16" s="30" t="s">
        <v>194</v>
      </c>
      <c r="L16" s="5">
        <f>IF(Formato!$C16&lt;&gt;"",MONTH(C16),"")</f>
        <v>10</v>
      </c>
      <c r="M16" s="6">
        <f>IF(Formato!$G16&lt;&gt;"",MONTH(G16),"")</f>
        <v>11</v>
      </c>
    </row>
    <row r="17" spans="1:13" ht="15" x14ac:dyDescent="0.25">
      <c r="A17" s="45" t="s">
        <v>70</v>
      </c>
      <c r="B17" s="44" t="s">
        <v>106</v>
      </c>
      <c r="C17" s="46" t="s">
        <v>139</v>
      </c>
      <c r="D17" s="44" t="s">
        <v>161</v>
      </c>
      <c r="E17" s="28" t="s">
        <v>23</v>
      </c>
      <c r="F17" s="30" t="s">
        <v>17</v>
      </c>
      <c r="G17" s="46" t="s">
        <v>147</v>
      </c>
      <c r="H17" s="29" t="s">
        <v>193</v>
      </c>
      <c r="I17" s="30" t="s">
        <v>194</v>
      </c>
      <c r="J17" s="30" t="s">
        <v>49</v>
      </c>
      <c r="K17" s="30" t="s">
        <v>194</v>
      </c>
      <c r="L17" s="5">
        <f>IF(Formato!$C17&lt;&gt;"",MONTH(C17),"")</f>
        <v>10</v>
      </c>
      <c r="M17" s="6">
        <f>IF(Formato!$G17&lt;&gt;"",MONTH(G17),"")</f>
        <v>11</v>
      </c>
    </row>
    <row r="18" spans="1:13" ht="15" x14ac:dyDescent="0.25">
      <c r="A18" s="45" t="s">
        <v>71</v>
      </c>
      <c r="B18" s="44" t="s">
        <v>107</v>
      </c>
      <c r="C18" s="46" t="s">
        <v>140</v>
      </c>
      <c r="D18" s="44" t="s">
        <v>162</v>
      </c>
      <c r="E18" s="28" t="s">
        <v>23</v>
      </c>
      <c r="F18" s="30" t="s">
        <v>17</v>
      </c>
      <c r="G18" s="46" t="s">
        <v>147</v>
      </c>
      <c r="H18" s="29" t="s">
        <v>193</v>
      </c>
      <c r="I18" s="30" t="s">
        <v>194</v>
      </c>
      <c r="J18" s="30" t="s">
        <v>49</v>
      </c>
      <c r="K18" s="30" t="s">
        <v>194</v>
      </c>
      <c r="L18" s="5">
        <f>IF(Formato!$C18&lt;&gt;"",MONTH(C18),"")</f>
        <v>10</v>
      </c>
      <c r="M18" s="6">
        <f>IF(Formato!$G18&lt;&gt;"",MONTH(G18),"")</f>
        <v>11</v>
      </c>
    </row>
    <row r="19" spans="1:13" ht="15" x14ac:dyDescent="0.25">
      <c r="A19" s="45" t="s">
        <v>72</v>
      </c>
      <c r="B19" s="44" t="s">
        <v>108</v>
      </c>
      <c r="C19" s="46" t="s">
        <v>141</v>
      </c>
      <c r="D19" s="44" t="s">
        <v>163</v>
      </c>
      <c r="E19" s="28" t="s">
        <v>23</v>
      </c>
      <c r="F19" s="30" t="s">
        <v>17</v>
      </c>
      <c r="G19" s="46" t="s">
        <v>147</v>
      </c>
      <c r="H19" s="29" t="s">
        <v>193</v>
      </c>
      <c r="I19" s="30" t="s">
        <v>194</v>
      </c>
      <c r="J19" s="30" t="s">
        <v>49</v>
      </c>
      <c r="K19" s="30" t="s">
        <v>194</v>
      </c>
      <c r="L19" s="5">
        <f>IF(Formato!$C19&lt;&gt;"",MONTH(C19),"")</f>
        <v>10</v>
      </c>
      <c r="M19" s="6">
        <f>IF(Formato!$G19&lt;&gt;"",MONTH(G19),"")</f>
        <v>11</v>
      </c>
    </row>
    <row r="20" spans="1:13" ht="15" x14ac:dyDescent="0.25">
      <c r="A20" s="45" t="s">
        <v>73</v>
      </c>
      <c r="B20" s="44" t="s">
        <v>108</v>
      </c>
      <c r="C20" s="46" t="s">
        <v>141</v>
      </c>
      <c r="D20" s="44" t="s">
        <v>164</v>
      </c>
      <c r="E20" s="28" t="s">
        <v>23</v>
      </c>
      <c r="F20" s="30" t="s">
        <v>17</v>
      </c>
      <c r="G20" s="46" t="s">
        <v>149</v>
      </c>
      <c r="H20" s="29" t="s">
        <v>193</v>
      </c>
      <c r="I20" s="30" t="s">
        <v>194</v>
      </c>
      <c r="J20" s="30" t="s">
        <v>49</v>
      </c>
      <c r="K20" s="30" t="s">
        <v>194</v>
      </c>
      <c r="L20" s="5">
        <f>IF(Formato!$C20&lt;&gt;"",MONTH(C20),"")</f>
        <v>10</v>
      </c>
      <c r="M20" s="6">
        <f>IF(Formato!$G20&lt;&gt;"",MONTH(G20),"")</f>
        <v>11</v>
      </c>
    </row>
    <row r="21" spans="1:13" ht="15" x14ac:dyDescent="0.25">
      <c r="A21" s="45" t="s">
        <v>74</v>
      </c>
      <c r="B21" s="44" t="s">
        <v>109</v>
      </c>
      <c r="C21" s="46" t="s">
        <v>141</v>
      </c>
      <c r="D21" s="44" t="s">
        <v>165</v>
      </c>
      <c r="E21" s="28" t="s">
        <v>23</v>
      </c>
      <c r="F21" s="30" t="s">
        <v>17</v>
      </c>
      <c r="G21" s="46" t="s">
        <v>147</v>
      </c>
      <c r="H21" s="29" t="s">
        <v>193</v>
      </c>
      <c r="I21" s="30" t="s">
        <v>194</v>
      </c>
      <c r="J21" s="30" t="s">
        <v>49</v>
      </c>
      <c r="K21" s="30" t="s">
        <v>194</v>
      </c>
      <c r="L21" s="5">
        <f>IF(Formato!$C21&lt;&gt;"",MONTH(C21),"")</f>
        <v>10</v>
      </c>
      <c r="M21" s="6">
        <f>IF(Formato!$G21&lt;&gt;"",MONTH(G21),"")</f>
        <v>11</v>
      </c>
    </row>
    <row r="22" spans="1:13" ht="15" x14ac:dyDescent="0.25">
      <c r="A22" s="45" t="s">
        <v>75</v>
      </c>
      <c r="B22" s="44" t="s">
        <v>110</v>
      </c>
      <c r="C22" s="46" t="s">
        <v>141</v>
      </c>
      <c r="D22" s="44" t="s">
        <v>166</v>
      </c>
      <c r="E22" s="28" t="s">
        <v>23</v>
      </c>
      <c r="F22" s="30" t="s">
        <v>17</v>
      </c>
      <c r="G22" s="46" t="s">
        <v>196</v>
      </c>
      <c r="H22" s="29" t="s">
        <v>193</v>
      </c>
      <c r="I22" s="30" t="s">
        <v>194</v>
      </c>
      <c r="J22" s="30" t="s">
        <v>49</v>
      </c>
      <c r="K22" s="30" t="s">
        <v>194</v>
      </c>
      <c r="L22" s="5">
        <f>IF(Formato!$C22&lt;&gt;"",MONTH(C22),"")</f>
        <v>10</v>
      </c>
      <c r="M22" s="6">
        <f>IF(Formato!$G22&lt;&gt;"",MONTH(G22),"")</f>
        <v>11</v>
      </c>
    </row>
    <row r="23" spans="1:13" ht="15" x14ac:dyDescent="0.25">
      <c r="A23" s="45" t="s">
        <v>76</v>
      </c>
      <c r="B23" s="44" t="s">
        <v>111</v>
      </c>
      <c r="C23" s="47" t="s">
        <v>142</v>
      </c>
      <c r="D23" s="44" t="s">
        <v>167</v>
      </c>
      <c r="E23" s="28" t="s">
        <v>23</v>
      </c>
      <c r="F23" s="30" t="s">
        <v>17</v>
      </c>
      <c r="G23" s="46" t="s">
        <v>150</v>
      </c>
      <c r="H23" s="29" t="s">
        <v>193</v>
      </c>
      <c r="I23" s="30" t="s">
        <v>194</v>
      </c>
      <c r="J23" s="30" t="s">
        <v>49</v>
      </c>
      <c r="K23" s="30" t="s">
        <v>194</v>
      </c>
      <c r="L23" s="5">
        <f>IF(Formato!$C23&lt;&gt;"",MONTH(C23),"")</f>
        <v>11</v>
      </c>
      <c r="M23" s="6">
        <f>IF(Formato!$G23&lt;&gt;"",MONTH(G23),"")</f>
        <v>11</v>
      </c>
    </row>
    <row r="24" spans="1:13" ht="15" x14ac:dyDescent="0.25">
      <c r="A24" s="45" t="s">
        <v>77</v>
      </c>
      <c r="B24" s="44" t="s">
        <v>112</v>
      </c>
      <c r="C24" s="46" t="s">
        <v>142</v>
      </c>
      <c r="D24" s="44" t="s">
        <v>168</v>
      </c>
      <c r="E24" s="28" t="s">
        <v>23</v>
      </c>
      <c r="F24" s="30" t="s">
        <v>17</v>
      </c>
      <c r="G24" s="46" t="s">
        <v>196</v>
      </c>
      <c r="H24" s="29" t="s">
        <v>193</v>
      </c>
      <c r="I24" s="30" t="s">
        <v>194</v>
      </c>
      <c r="J24" s="30" t="s">
        <v>49</v>
      </c>
      <c r="K24" s="30" t="s">
        <v>194</v>
      </c>
      <c r="L24" s="5">
        <f>IF(Formato!$C24&lt;&gt;"",MONTH(C24),"")</f>
        <v>11</v>
      </c>
      <c r="M24" s="6">
        <f>IF(Formato!$G24&lt;&gt;"",MONTH(G24),"")</f>
        <v>11</v>
      </c>
    </row>
    <row r="25" spans="1:13" ht="15" x14ac:dyDescent="0.25">
      <c r="A25" s="45" t="s">
        <v>78</v>
      </c>
      <c r="B25" s="44" t="s">
        <v>113</v>
      </c>
      <c r="C25" s="46" t="s">
        <v>142</v>
      </c>
      <c r="D25" s="44" t="s">
        <v>169</v>
      </c>
      <c r="E25" s="28" t="s">
        <v>23</v>
      </c>
      <c r="F25" s="30" t="s">
        <v>17</v>
      </c>
      <c r="G25" s="46" t="s">
        <v>196</v>
      </c>
      <c r="H25" s="29" t="s">
        <v>193</v>
      </c>
      <c r="I25" s="30" t="s">
        <v>194</v>
      </c>
      <c r="J25" s="30" t="s">
        <v>49</v>
      </c>
      <c r="K25" s="30" t="s">
        <v>194</v>
      </c>
      <c r="L25" s="5">
        <f>IF(Formato!$C25&lt;&gt;"",MONTH(C25),"")</f>
        <v>11</v>
      </c>
      <c r="M25" s="6">
        <f>IF(Formato!$G25&lt;&gt;"",MONTH(G25),"")</f>
        <v>11</v>
      </c>
    </row>
    <row r="26" spans="1:13" ht="15" x14ac:dyDescent="0.25">
      <c r="A26" s="45" t="s">
        <v>79</v>
      </c>
      <c r="B26" s="44" t="s">
        <v>114</v>
      </c>
      <c r="C26" s="46" t="s">
        <v>143</v>
      </c>
      <c r="D26" s="44" t="s">
        <v>170</v>
      </c>
      <c r="E26" s="28" t="s">
        <v>23</v>
      </c>
      <c r="F26" s="30" t="s">
        <v>17</v>
      </c>
      <c r="G26" s="46" t="s">
        <v>146</v>
      </c>
      <c r="H26" s="29" t="s">
        <v>193</v>
      </c>
      <c r="I26" s="30" t="s">
        <v>194</v>
      </c>
      <c r="J26" s="30" t="s">
        <v>49</v>
      </c>
      <c r="K26" s="30" t="s">
        <v>194</v>
      </c>
      <c r="L26" s="5">
        <f>IF(Formato!$C26&lt;&gt;"",MONTH(C26),"")</f>
        <v>11</v>
      </c>
      <c r="M26" s="6">
        <f>IF(Formato!$G26&lt;&gt;"",MONTH(G26),"")</f>
        <v>11</v>
      </c>
    </row>
    <row r="27" spans="1:13" ht="15" x14ac:dyDescent="0.25">
      <c r="A27" s="45" t="s">
        <v>80</v>
      </c>
      <c r="B27" s="44" t="s">
        <v>115</v>
      </c>
      <c r="C27" s="46" t="s">
        <v>143</v>
      </c>
      <c r="D27" s="44" t="s">
        <v>171</v>
      </c>
      <c r="E27" s="28" t="s">
        <v>23</v>
      </c>
      <c r="F27" s="30" t="s">
        <v>17</v>
      </c>
      <c r="G27" s="46" t="s">
        <v>146</v>
      </c>
      <c r="H27" s="29" t="s">
        <v>193</v>
      </c>
      <c r="I27" s="30" t="s">
        <v>194</v>
      </c>
      <c r="J27" s="30" t="s">
        <v>49</v>
      </c>
      <c r="K27" s="30" t="s">
        <v>194</v>
      </c>
      <c r="L27" s="5">
        <f>IF(Formato!$C27&lt;&gt;"",MONTH(C27),"")</f>
        <v>11</v>
      </c>
      <c r="M27" s="6">
        <f>IF(Formato!$G27&lt;&gt;"",MONTH(G27),"")</f>
        <v>11</v>
      </c>
    </row>
    <row r="28" spans="1:13" ht="15" x14ac:dyDescent="0.25">
      <c r="A28" s="45" t="s">
        <v>81</v>
      </c>
      <c r="B28" s="44" t="s">
        <v>116</v>
      </c>
      <c r="C28" s="46" t="s">
        <v>143</v>
      </c>
      <c r="D28" s="44" t="s">
        <v>171</v>
      </c>
      <c r="E28" s="28" t="s">
        <v>23</v>
      </c>
      <c r="F28" s="30" t="s">
        <v>17</v>
      </c>
      <c r="G28" s="46" t="s">
        <v>146</v>
      </c>
      <c r="H28" s="29" t="s">
        <v>193</v>
      </c>
      <c r="I28" s="30" t="s">
        <v>194</v>
      </c>
      <c r="J28" s="30" t="s">
        <v>49</v>
      </c>
      <c r="K28" s="30" t="s">
        <v>194</v>
      </c>
      <c r="L28" s="5">
        <f>IF(Formato!$C28&lt;&gt;"",MONTH(C28),"")</f>
        <v>11</v>
      </c>
      <c r="M28" s="6">
        <f>IF(Formato!$G28&lt;&gt;"",MONTH(G28),"")</f>
        <v>11</v>
      </c>
    </row>
    <row r="29" spans="1:13" ht="15" x14ac:dyDescent="0.25">
      <c r="A29" s="45" t="s">
        <v>82</v>
      </c>
      <c r="B29" s="44" t="s">
        <v>117</v>
      </c>
      <c r="C29" s="46" t="s">
        <v>144</v>
      </c>
      <c r="D29" s="44" t="s">
        <v>172</v>
      </c>
      <c r="E29" s="28" t="s">
        <v>23</v>
      </c>
      <c r="F29" s="30" t="s">
        <v>17</v>
      </c>
      <c r="G29" s="46" t="s">
        <v>146</v>
      </c>
      <c r="H29" s="29" t="s">
        <v>193</v>
      </c>
      <c r="I29" s="30" t="s">
        <v>194</v>
      </c>
      <c r="J29" s="30" t="s">
        <v>49</v>
      </c>
      <c r="K29" s="30" t="s">
        <v>194</v>
      </c>
      <c r="L29" s="5">
        <f>IF(Formato!$C29&lt;&gt;"",MONTH(C29),"")</f>
        <v>11</v>
      </c>
      <c r="M29" s="6">
        <f>IF(Formato!$G29&lt;&gt;"",MONTH(G29),"")</f>
        <v>11</v>
      </c>
    </row>
    <row r="30" spans="1:13" ht="15" x14ac:dyDescent="0.25">
      <c r="A30" s="45" t="s">
        <v>83</v>
      </c>
      <c r="B30" s="44" t="s">
        <v>118</v>
      </c>
      <c r="C30" s="46" t="s">
        <v>144</v>
      </c>
      <c r="D30" s="44" t="s">
        <v>173</v>
      </c>
      <c r="E30" s="28" t="s">
        <v>23</v>
      </c>
      <c r="F30" s="30" t="s">
        <v>17</v>
      </c>
      <c r="G30" s="46" t="s">
        <v>147</v>
      </c>
      <c r="H30" s="29" t="s">
        <v>193</v>
      </c>
      <c r="I30" s="30" t="s">
        <v>194</v>
      </c>
      <c r="J30" s="30" t="s">
        <v>49</v>
      </c>
      <c r="K30" s="30" t="s">
        <v>194</v>
      </c>
      <c r="L30" s="5">
        <f>IF(Formato!$C30&lt;&gt;"",MONTH(C30),"")</f>
        <v>11</v>
      </c>
      <c r="M30" s="6">
        <f>IF(Formato!$G30&lt;&gt;"",MONTH(G30),"")</f>
        <v>11</v>
      </c>
    </row>
    <row r="31" spans="1:13" ht="15" x14ac:dyDescent="0.25">
      <c r="A31" s="45" t="s">
        <v>84</v>
      </c>
      <c r="B31" s="44" t="s">
        <v>119</v>
      </c>
      <c r="C31" s="46" t="s">
        <v>144</v>
      </c>
      <c r="D31" s="44" t="s">
        <v>174</v>
      </c>
      <c r="E31" s="28" t="s">
        <v>23</v>
      </c>
      <c r="F31" s="30" t="s">
        <v>17</v>
      </c>
      <c r="G31" s="46" t="s">
        <v>150</v>
      </c>
      <c r="H31" s="29" t="s">
        <v>193</v>
      </c>
      <c r="I31" s="30" t="s">
        <v>194</v>
      </c>
      <c r="J31" s="30" t="s">
        <v>49</v>
      </c>
      <c r="K31" s="30" t="s">
        <v>194</v>
      </c>
      <c r="L31" s="5">
        <f>IF(Formato!$C31&lt;&gt;"",MONTH(C31),"")</f>
        <v>11</v>
      </c>
      <c r="M31" s="6">
        <f>IF(Formato!$G31&lt;&gt;"",MONTH(G31),"")</f>
        <v>11</v>
      </c>
    </row>
    <row r="32" spans="1:13" ht="15" x14ac:dyDescent="0.25">
      <c r="A32" s="45" t="s">
        <v>85</v>
      </c>
      <c r="B32" s="44" t="s">
        <v>112</v>
      </c>
      <c r="C32" s="46" t="s">
        <v>144</v>
      </c>
      <c r="D32" s="44" t="s">
        <v>175</v>
      </c>
      <c r="E32" s="28" t="s">
        <v>23</v>
      </c>
      <c r="F32" s="30" t="s">
        <v>17</v>
      </c>
      <c r="G32" s="46" t="s">
        <v>150</v>
      </c>
      <c r="H32" s="29" t="s">
        <v>193</v>
      </c>
      <c r="I32" s="30" t="s">
        <v>194</v>
      </c>
      <c r="J32" s="30" t="s">
        <v>49</v>
      </c>
      <c r="K32" s="30" t="s">
        <v>194</v>
      </c>
      <c r="L32" s="5">
        <f>IF(Formato!$C32&lt;&gt;"",MONTH(C32),"")</f>
        <v>11</v>
      </c>
      <c r="M32" s="6">
        <f>IF(Formato!$G32&lt;&gt;"",MONTH(G32),"")</f>
        <v>11</v>
      </c>
    </row>
    <row r="33" spans="1:13" ht="15" x14ac:dyDescent="0.25">
      <c r="A33" s="45" t="s">
        <v>86</v>
      </c>
      <c r="B33" s="44" t="s">
        <v>120</v>
      </c>
      <c r="C33" s="46" t="s">
        <v>144</v>
      </c>
      <c r="D33" s="44" t="s">
        <v>176</v>
      </c>
      <c r="E33" s="28" t="s">
        <v>23</v>
      </c>
      <c r="F33" s="30" t="s">
        <v>17</v>
      </c>
      <c r="G33" s="46" t="s">
        <v>148</v>
      </c>
      <c r="H33" s="29" t="s">
        <v>193</v>
      </c>
      <c r="I33" s="30" t="s">
        <v>194</v>
      </c>
      <c r="J33" s="30" t="s">
        <v>49</v>
      </c>
      <c r="K33" s="30" t="s">
        <v>194</v>
      </c>
      <c r="L33" s="5">
        <f>IF(Formato!$C33&lt;&gt;"",MONTH(C33),"")</f>
        <v>11</v>
      </c>
      <c r="M33" s="6">
        <f>IF(Formato!$G33&lt;&gt;"",MONTH(G33),"")</f>
        <v>11</v>
      </c>
    </row>
    <row r="34" spans="1:13" ht="15" x14ac:dyDescent="0.25">
      <c r="A34" s="45" t="s">
        <v>87</v>
      </c>
      <c r="B34" s="44" t="s">
        <v>121</v>
      </c>
      <c r="C34" s="46" t="s">
        <v>145</v>
      </c>
      <c r="D34" s="44" t="s">
        <v>177</v>
      </c>
      <c r="E34" s="28" t="s">
        <v>23</v>
      </c>
      <c r="F34" s="30" t="s">
        <v>17</v>
      </c>
      <c r="G34" s="46" t="s">
        <v>146</v>
      </c>
      <c r="H34" s="29" t="s">
        <v>193</v>
      </c>
      <c r="I34" s="30" t="s">
        <v>194</v>
      </c>
      <c r="J34" s="30" t="s">
        <v>49</v>
      </c>
      <c r="K34" s="30" t="s">
        <v>194</v>
      </c>
      <c r="L34" s="5">
        <f>IF(Formato!$C34&lt;&gt;"",MONTH(C34),"")</f>
        <v>11</v>
      </c>
      <c r="M34" s="6">
        <f>IF(Formato!$G34&lt;&gt;"",MONTH(G34),"")</f>
        <v>11</v>
      </c>
    </row>
    <row r="35" spans="1:13" ht="15" x14ac:dyDescent="0.25">
      <c r="A35" s="45" t="s">
        <v>88</v>
      </c>
      <c r="B35" s="44" t="s">
        <v>118</v>
      </c>
      <c r="C35" s="46" t="s">
        <v>145</v>
      </c>
      <c r="D35" s="44" t="s">
        <v>178</v>
      </c>
      <c r="E35" s="28" t="s">
        <v>23</v>
      </c>
      <c r="F35" s="30" t="s">
        <v>17</v>
      </c>
      <c r="G35" s="46" t="s">
        <v>147</v>
      </c>
      <c r="H35" s="29" t="s">
        <v>193</v>
      </c>
      <c r="I35" s="30" t="s">
        <v>194</v>
      </c>
      <c r="J35" s="30" t="s">
        <v>49</v>
      </c>
      <c r="K35" s="30" t="s">
        <v>194</v>
      </c>
      <c r="L35" s="5">
        <f>IF(Formato!$C35&lt;&gt;"",MONTH(C35),"")</f>
        <v>11</v>
      </c>
      <c r="M35" s="6">
        <f>IF(Formato!$G35&lt;&gt;"",MONTH(G35),"")</f>
        <v>11</v>
      </c>
    </row>
    <row r="36" spans="1:13" ht="15" x14ac:dyDescent="0.25">
      <c r="A36" s="45" t="s">
        <v>89</v>
      </c>
      <c r="B36" s="44" t="s">
        <v>122</v>
      </c>
      <c r="C36" s="46" t="s">
        <v>146</v>
      </c>
      <c r="D36" s="44" t="s">
        <v>179</v>
      </c>
      <c r="E36" s="28" t="s">
        <v>23</v>
      </c>
      <c r="F36" s="30" t="s">
        <v>17</v>
      </c>
      <c r="G36" s="46" t="s">
        <v>147</v>
      </c>
      <c r="H36" s="29" t="s">
        <v>193</v>
      </c>
      <c r="I36" s="30" t="s">
        <v>194</v>
      </c>
      <c r="J36" s="30" t="s">
        <v>49</v>
      </c>
      <c r="K36" s="30" t="s">
        <v>194</v>
      </c>
      <c r="L36" s="5">
        <f>IF(Formato!$C36&lt;&gt;"",MONTH(C36),"")</f>
        <v>11</v>
      </c>
      <c r="M36" s="6">
        <f>IF(Formato!$G36&lt;&gt;"",MONTH(G36),"")</f>
        <v>11</v>
      </c>
    </row>
    <row r="37" spans="1:13" ht="15" x14ac:dyDescent="0.25">
      <c r="A37" s="45" t="s">
        <v>90</v>
      </c>
      <c r="B37" s="44" t="s">
        <v>123</v>
      </c>
      <c r="C37" s="46" t="s">
        <v>147</v>
      </c>
      <c r="D37" s="44" t="s">
        <v>180</v>
      </c>
      <c r="E37" s="28" t="s">
        <v>23</v>
      </c>
      <c r="F37" s="30" t="s">
        <v>17</v>
      </c>
      <c r="G37" s="46" t="s">
        <v>150</v>
      </c>
      <c r="H37" s="29" t="s">
        <v>193</v>
      </c>
      <c r="I37" s="30" t="s">
        <v>194</v>
      </c>
      <c r="J37" s="30" t="s">
        <v>49</v>
      </c>
      <c r="K37" s="30" t="s">
        <v>194</v>
      </c>
      <c r="L37" s="5">
        <f>IF(Formato!$C37&lt;&gt;"",MONTH(C37),"")</f>
        <v>11</v>
      </c>
      <c r="M37" s="6">
        <f>IF(Formato!$G37&lt;&gt;"",MONTH(G37),"")</f>
        <v>11</v>
      </c>
    </row>
    <row r="38" spans="1:13" ht="15" x14ac:dyDescent="0.25">
      <c r="A38" s="45" t="s">
        <v>91</v>
      </c>
      <c r="B38" s="44" t="s">
        <v>124</v>
      </c>
      <c r="C38" s="46" t="s">
        <v>147</v>
      </c>
      <c r="D38" s="44" t="s">
        <v>181</v>
      </c>
      <c r="E38" s="28" t="s">
        <v>23</v>
      </c>
      <c r="F38" s="30" t="s">
        <v>17</v>
      </c>
      <c r="G38" s="46" t="s">
        <v>150</v>
      </c>
      <c r="H38" s="29" t="s">
        <v>193</v>
      </c>
      <c r="I38" s="30" t="s">
        <v>194</v>
      </c>
      <c r="J38" s="30" t="s">
        <v>49</v>
      </c>
      <c r="K38" s="30" t="s">
        <v>194</v>
      </c>
      <c r="L38" s="5">
        <f>IF(Formato!$C38&lt;&gt;"",MONTH(C38),"")</f>
        <v>11</v>
      </c>
      <c r="M38" s="6">
        <f>IF(Formato!$G38&lt;&gt;"",MONTH(G38),"")</f>
        <v>11</v>
      </c>
    </row>
    <row r="39" spans="1:13" ht="15" x14ac:dyDescent="0.25">
      <c r="A39" s="45" t="s">
        <v>92</v>
      </c>
      <c r="B39" s="44" t="s">
        <v>125</v>
      </c>
      <c r="C39" s="46" t="s">
        <v>148</v>
      </c>
      <c r="D39" s="44" t="s">
        <v>182</v>
      </c>
      <c r="E39" s="28" t="s">
        <v>23</v>
      </c>
      <c r="F39" s="30" t="s">
        <v>17</v>
      </c>
      <c r="G39" s="46" t="s">
        <v>149</v>
      </c>
      <c r="H39" s="29" t="s">
        <v>193</v>
      </c>
      <c r="I39" s="30" t="s">
        <v>194</v>
      </c>
      <c r="J39" s="30" t="s">
        <v>49</v>
      </c>
      <c r="K39" s="30" t="s">
        <v>194</v>
      </c>
      <c r="L39" s="5">
        <f>IF(Formato!$C39&lt;&gt;"",MONTH(C39),"")</f>
        <v>11</v>
      </c>
      <c r="M39" s="6">
        <f>IF(Formato!$G39&lt;&gt;"",MONTH(G39),"")</f>
        <v>11</v>
      </c>
    </row>
    <row r="40" spans="1:13" ht="15" x14ac:dyDescent="0.25">
      <c r="A40" s="45" t="s">
        <v>93</v>
      </c>
      <c r="B40" s="44" t="s">
        <v>126</v>
      </c>
      <c r="C40" s="46" t="s">
        <v>149</v>
      </c>
      <c r="D40" s="44" t="s">
        <v>183</v>
      </c>
      <c r="E40" s="28" t="s">
        <v>23</v>
      </c>
      <c r="F40" s="30" t="s">
        <v>17</v>
      </c>
      <c r="G40" s="46" t="s">
        <v>149</v>
      </c>
      <c r="H40" s="29" t="s">
        <v>193</v>
      </c>
      <c r="I40" s="30" t="s">
        <v>194</v>
      </c>
      <c r="J40" s="30" t="s">
        <v>49</v>
      </c>
      <c r="K40" s="30" t="s">
        <v>194</v>
      </c>
      <c r="L40" s="5">
        <f>IF(Formato!$C40&lt;&gt;"",MONTH(C40),"")</f>
        <v>11</v>
      </c>
      <c r="M40" s="6">
        <f>IF(Formato!$G40&lt;&gt;"",MONTH(G40),"")</f>
        <v>11</v>
      </c>
    </row>
    <row r="41" spans="1:13" ht="15" x14ac:dyDescent="0.25">
      <c r="A41" s="45" t="s">
        <v>94</v>
      </c>
      <c r="B41" s="44" t="s">
        <v>127</v>
      </c>
      <c r="C41" s="46" t="s">
        <v>150</v>
      </c>
      <c r="D41" s="44" t="s">
        <v>184</v>
      </c>
      <c r="E41" s="28" t="s">
        <v>23</v>
      </c>
      <c r="F41" s="30" t="s">
        <v>17</v>
      </c>
      <c r="G41" s="46" t="s">
        <v>150</v>
      </c>
      <c r="H41" s="29" t="s">
        <v>193</v>
      </c>
      <c r="I41" s="30" t="s">
        <v>194</v>
      </c>
      <c r="J41" s="30" t="s">
        <v>49</v>
      </c>
      <c r="K41" s="30" t="s">
        <v>194</v>
      </c>
      <c r="L41" s="5">
        <f>IF(Formato!$C41&lt;&gt;"",MONTH(C41),"")</f>
        <v>11</v>
      </c>
      <c r="M41" s="6">
        <f>IF(Formato!$G41&lt;&gt;"",MONTH(G41),"")</f>
        <v>11</v>
      </c>
    </row>
    <row r="42" spans="1:13" ht="15" x14ac:dyDescent="0.25">
      <c r="A42" s="45" t="s">
        <v>95</v>
      </c>
      <c r="B42" s="44" t="s">
        <v>128</v>
      </c>
      <c r="C42" s="46" t="s">
        <v>151</v>
      </c>
      <c r="D42" s="44" t="s">
        <v>185</v>
      </c>
      <c r="E42" s="28" t="s">
        <v>23</v>
      </c>
      <c r="F42" s="30" t="s">
        <v>17</v>
      </c>
      <c r="G42" s="46" t="s">
        <v>152</v>
      </c>
      <c r="H42" s="29" t="s">
        <v>193</v>
      </c>
      <c r="I42" s="30" t="s">
        <v>194</v>
      </c>
      <c r="J42" s="30" t="s">
        <v>49</v>
      </c>
      <c r="K42" s="30" t="s">
        <v>194</v>
      </c>
      <c r="L42" s="5">
        <f>IF(Formato!$C42&lt;&gt;"",MONTH(C42),"")</f>
        <v>11</v>
      </c>
      <c r="M42" s="6">
        <f>IF(Formato!$G42&lt;&gt;"",MONTH(G42),"")</f>
        <v>11</v>
      </c>
    </row>
    <row r="43" spans="1:13" ht="15" x14ac:dyDescent="0.25">
      <c r="A43" s="45" t="s">
        <v>96</v>
      </c>
      <c r="B43" s="44" t="s">
        <v>128</v>
      </c>
      <c r="C43" s="46" t="s">
        <v>151</v>
      </c>
      <c r="D43" s="44" t="s">
        <v>186</v>
      </c>
      <c r="E43" s="28" t="s">
        <v>23</v>
      </c>
      <c r="F43" s="30" t="s">
        <v>17</v>
      </c>
      <c r="G43" s="46" t="s">
        <v>152</v>
      </c>
      <c r="H43" s="29" t="s">
        <v>193</v>
      </c>
      <c r="I43" s="30" t="s">
        <v>194</v>
      </c>
      <c r="J43" s="30" t="s">
        <v>49</v>
      </c>
      <c r="K43" s="30" t="s">
        <v>194</v>
      </c>
      <c r="L43" s="42">
        <f>IF(Formato!$C43&lt;&gt;"",MONTH(C43),"")</f>
        <v>11</v>
      </c>
      <c r="M43" s="43">
        <f>IF(Formato!$G43&lt;&gt;"",MONTH(G43),"")</f>
        <v>11</v>
      </c>
    </row>
    <row r="44" spans="1:13" ht="15" x14ac:dyDescent="0.25">
      <c r="A44" s="45" t="s">
        <v>97</v>
      </c>
      <c r="B44" s="44" t="s">
        <v>129</v>
      </c>
      <c r="C44" s="46" t="s">
        <v>151</v>
      </c>
      <c r="D44" s="44" t="s">
        <v>187</v>
      </c>
      <c r="E44" s="28" t="s">
        <v>23</v>
      </c>
      <c r="F44" s="30" t="s">
        <v>17</v>
      </c>
      <c r="G44" s="46" t="s">
        <v>152</v>
      </c>
      <c r="H44" s="29" t="s">
        <v>193</v>
      </c>
      <c r="I44" s="30" t="s">
        <v>194</v>
      </c>
      <c r="J44" s="30" t="s">
        <v>49</v>
      </c>
      <c r="K44" s="30" t="s">
        <v>194</v>
      </c>
      <c r="L44" s="42">
        <f>IF(Formato!$C44&lt;&gt;"",MONTH(C44),"")</f>
        <v>11</v>
      </c>
      <c r="M44" s="43">
        <f>IF(Formato!$G44&lt;&gt;"",MONTH(G44),"")</f>
        <v>11</v>
      </c>
    </row>
    <row r="45" spans="1:13" ht="15" x14ac:dyDescent="0.25">
      <c r="A45" s="45" t="s">
        <v>98</v>
      </c>
      <c r="B45" s="44" t="s">
        <v>130</v>
      </c>
      <c r="C45" s="46" t="s">
        <v>152</v>
      </c>
      <c r="D45" s="44" t="s">
        <v>188</v>
      </c>
      <c r="E45" s="28" t="s">
        <v>23</v>
      </c>
      <c r="F45" s="30" t="s">
        <v>17</v>
      </c>
      <c r="G45" s="46" t="s">
        <v>197</v>
      </c>
      <c r="H45" s="29" t="s">
        <v>193</v>
      </c>
      <c r="I45" s="30" t="s">
        <v>194</v>
      </c>
      <c r="J45" s="30" t="s">
        <v>49</v>
      </c>
      <c r="K45" s="30" t="s">
        <v>194</v>
      </c>
      <c r="L45" s="42">
        <f>IF(Formato!$C45&lt;&gt;"",MONTH(C45),"")</f>
        <v>11</v>
      </c>
      <c r="M45" s="43">
        <f>IF(Formato!$G45&lt;&gt;"",MONTH(G45),"")</f>
        <v>11</v>
      </c>
    </row>
    <row r="46" spans="1:13" ht="15" x14ac:dyDescent="0.25">
      <c r="A46" s="45" t="s">
        <v>199</v>
      </c>
      <c r="B46" s="44" t="s">
        <v>131</v>
      </c>
      <c r="C46" s="46" t="s">
        <v>152</v>
      </c>
      <c r="D46" s="44" t="s">
        <v>189</v>
      </c>
      <c r="E46" s="28" t="s">
        <v>21</v>
      </c>
      <c r="F46" s="30"/>
      <c r="G46" s="46"/>
      <c r="H46" s="29"/>
      <c r="I46" s="30"/>
      <c r="J46" s="30"/>
      <c r="K46" s="30"/>
      <c r="L46" s="42">
        <f>IF(Formato!$C46&lt;&gt;"",MONTH(C46),"")</f>
        <v>11</v>
      </c>
      <c r="M46" s="43" t="str">
        <f>IF(Formato!$G46&lt;&gt;"",MONTH(G46),"")</f>
        <v/>
      </c>
    </row>
    <row r="47" spans="1:13" ht="15" x14ac:dyDescent="0.25">
      <c r="A47" s="45" t="s">
        <v>99</v>
      </c>
      <c r="B47" s="44" t="s">
        <v>132</v>
      </c>
      <c r="C47" s="46" t="s">
        <v>153</v>
      </c>
      <c r="D47" s="44" t="s">
        <v>190</v>
      </c>
      <c r="E47" s="28" t="s">
        <v>23</v>
      </c>
      <c r="F47" s="30" t="s">
        <v>17</v>
      </c>
      <c r="G47" s="46" t="s">
        <v>198</v>
      </c>
      <c r="H47" s="29" t="s">
        <v>193</v>
      </c>
      <c r="I47" s="30" t="s">
        <v>194</v>
      </c>
      <c r="J47" s="30" t="s">
        <v>49</v>
      </c>
      <c r="K47" s="30" t="s">
        <v>194</v>
      </c>
      <c r="L47" s="42">
        <f>IF(Formato!$C47&lt;&gt;"",MONTH(C47),"")</f>
        <v>11</v>
      </c>
      <c r="M47" s="43">
        <f>IF(Formato!$G47&lt;&gt;"",MONTH(G47),"")</f>
        <v>11</v>
      </c>
    </row>
    <row r="48" spans="1:13" ht="15" x14ac:dyDescent="0.25">
      <c r="A48" s="45" t="s">
        <v>200</v>
      </c>
      <c r="B48" s="44" t="s">
        <v>133</v>
      </c>
      <c r="C48" s="46">
        <v>43795</v>
      </c>
      <c r="D48" s="44" t="s">
        <v>191</v>
      </c>
      <c r="E48" s="28" t="s">
        <v>22</v>
      </c>
      <c r="F48" s="30"/>
      <c r="G48" s="46"/>
      <c r="H48" s="29"/>
      <c r="I48" s="30"/>
      <c r="J48" s="30"/>
      <c r="K48" s="30"/>
      <c r="L48" s="42">
        <f>IF(Formato!$C48&lt;&gt;"",MONTH(C48),"")</f>
        <v>11</v>
      </c>
      <c r="M48" s="43" t="str">
        <f>IF(Formato!$G48&lt;&gt;"",MONTH(G48),"")</f>
        <v/>
      </c>
    </row>
    <row r="49" spans="1:14" ht="15" x14ac:dyDescent="0.25">
      <c r="A49" s="45" t="s">
        <v>201</v>
      </c>
      <c r="B49" s="44" t="s">
        <v>133</v>
      </c>
      <c r="C49" s="46">
        <v>43795</v>
      </c>
      <c r="D49" s="44" t="s">
        <v>191</v>
      </c>
      <c r="E49" s="28" t="s">
        <v>22</v>
      </c>
      <c r="F49" s="30"/>
      <c r="G49" s="46"/>
      <c r="H49" s="29"/>
      <c r="I49" s="30"/>
      <c r="J49" s="30"/>
      <c r="K49" s="30"/>
      <c r="L49" s="42">
        <f>IF(Formato!$C49&lt;&gt;"",MONTH(C49),"")</f>
        <v>11</v>
      </c>
      <c r="M49" s="43" t="str">
        <f>IF(Formato!$G49&lt;&gt;"",MONTH(G49),"")</f>
        <v/>
      </c>
    </row>
    <row r="50" spans="1:14" ht="15" x14ac:dyDescent="0.25">
      <c r="A50" s="45" t="s">
        <v>202</v>
      </c>
      <c r="B50" s="44" t="s">
        <v>134</v>
      </c>
      <c r="C50" s="46">
        <v>43796</v>
      </c>
      <c r="D50" s="44" t="s">
        <v>191</v>
      </c>
      <c r="E50" s="28" t="s">
        <v>22</v>
      </c>
      <c r="F50" s="30"/>
      <c r="G50" s="46"/>
      <c r="H50" s="29"/>
      <c r="I50" s="30"/>
      <c r="J50" s="30"/>
      <c r="K50" s="30"/>
      <c r="L50" s="42">
        <f>IF(Formato!$C50&lt;&gt;"",MONTH(C50),"")</f>
        <v>11</v>
      </c>
      <c r="M50" s="43" t="str">
        <f>IF(Formato!$G50&lt;&gt;"",MONTH(G50),"")</f>
        <v/>
      </c>
    </row>
    <row r="51" spans="1:14" ht="15" x14ac:dyDescent="0.25">
      <c r="A51" s="45" t="s">
        <v>203</v>
      </c>
      <c r="B51" s="44" t="s">
        <v>135</v>
      </c>
      <c r="C51" s="46">
        <v>43799</v>
      </c>
      <c r="D51" s="44" t="s">
        <v>192</v>
      </c>
      <c r="E51" s="28" t="s">
        <v>22</v>
      </c>
      <c r="F51" s="30"/>
      <c r="G51" s="46"/>
      <c r="H51" s="29"/>
      <c r="I51" s="30"/>
      <c r="J51" s="30"/>
      <c r="K51" s="30"/>
      <c r="L51" s="42">
        <f>IF(Formato!$C51&lt;&gt;"",MONTH(C51),"")</f>
        <v>11</v>
      </c>
      <c r="M51" s="43" t="str">
        <f>IF(Formato!$G51&lt;&gt;"",MONTH(G51),"")</f>
        <v/>
      </c>
    </row>
    <row r="52" spans="1:14" ht="15" x14ac:dyDescent="0.25">
      <c r="A52" s="28"/>
      <c r="B52" s="44"/>
      <c r="C52" s="41"/>
      <c r="D52" s="30"/>
      <c r="E52" s="28"/>
      <c r="F52" s="30"/>
      <c r="G52" s="41"/>
      <c r="H52" s="29"/>
      <c r="I52" s="30"/>
      <c r="J52" s="30"/>
      <c r="K52" s="30"/>
      <c r="L52" s="42" t="str">
        <f>IF(Formato!$C52&lt;&gt;"",MONTH(C52),"")</f>
        <v/>
      </c>
      <c r="M52" s="43" t="str">
        <f>IF(Formato!$G52&lt;&gt;"",MONTH(G52),"")</f>
        <v/>
      </c>
    </row>
    <row r="53" spans="1:14" ht="15" x14ac:dyDescent="0.25">
      <c r="A53" s="28"/>
      <c r="B53" s="44"/>
      <c r="C53" s="29"/>
      <c r="D53" s="30"/>
      <c r="E53" s="28"/>
      <c r="F53" s="30"/>
      <c r="G53" s="29"/>
      <c r="H53" s="29"/>
      <c r="I53" s="30"/>
      <c r="J53" s="30"/>
      <c r="K53" s="30"/>
      <c r="L53" s="5" t="str">
        <f>IF(Formato!$C53&lt;&gt;"",MONTH(C53),"")</f>
        <v/>
      </c>
      <c r="M53" s="6" t="str">
        <f>IF(Formato!$G53&lt;&gt;"",MONTH(G53),"")</f>
        <v/>
      </c>
    </row>
    <row r="54" spans="1:14" ht="15" x14ac:dyDescent="0.25">
      <c r="A54" s="28"/>
      <c r="B54" s="44"/>
      <c r="C54" s="29"/>
      <c r="D54" s="30"/>
      <c r="E54" s="28"/>
      <c r="F54" s="30"/>
      <c r="G54" s="29"/>
      <c r="H54" s="29"/>
      <c r="I54" s="30"/>
      <c r="J54" s="30"/>
      <c r="K54" s="30"/>
      <c r="L54" s="18" t="str">
        <f>IF(Formato!$C54&lt;&gt;"",MONTH(C54),"")</f>
        <v/>
      </c>
      <c r="M54" s="19" t="str">
        <f>IF(Formato!$G54&lt;&gt;"",MONTH(G54),"")</f>
        <v/>
      </c>
    </row>
    <row r="56" spans="1:14" x14ac:dyDescent="0.25">
      <c r="B56" s="1"/>
      <c r="C56" s="1"/>
      <c r="D56" s="1"/>
      <c r="E56" s="1"/>
    </row>
    <row r="57" spans="1:14" x14ac:dyDescent="0.25">
      <c r="M57" s="20" t="s">
        <v>43</v>
      </c>
    </row>
    <row r="58" spans="1:14" ht="39.75" customHeight="1" x14ac:dyDescent="0.25">
      <c r="M58" s="51" t="s">
        <v>44</v>
      </c>
      <c r="N58" s="51"/>
    </row>
  </sheetData>
  <sheetProtection selectLockedCells="1"/>
  <mergeCells count="6">
    <mergeCell ref="M58:N5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5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5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5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Lic</cp:lastModifiedBy>
  <cp:revision/>
  <dcterms:created xsi:type="dcterms:W3CDTF">2017-10-19T22:18:57Z</dcterms:created>
  <dcterms:modified xsi:type="dcterms:W3CDTF">2019-12-03T22:21:03Z</dcterms:modified>
</cp:coreProperties>
</file>