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5600" windowHeight="11595"/>
  </bookViews>
  <sheets>
    <sheet name="PbR b" sheetId="9" r:id="rId1"/>
  </sheets>
  <definedNames>
    <definedName name="_xlnm.Print_Area" localSheetId="0">'PbR b'!$A$1:$R$43</definedName>
    <definedName name="_xlnm.Print_Titles" localSheetId="0">'PbR b'!$1:$5</definedName>
  </definedNames>
  <calcPr calcId="145621"/>
</workbook>
</file>

<file path=xl/calcChain.xml><?xml version="1.0" encoding="utf-8"?>
<calcChain xmlns="http://schemas.openxmlformats.org/spreadsheetml/2006/main">
  <c r="D36" i="9" l="1"/>
  <c r="H22" i="9" l="1"/>
  <c r="D42" i="9"/>
  <c r="R41" i="9"/>
  <c r="K48" i="9"/>
  <c r="J48" i="9"/>
  <c r="L47" i="9"/>
  <c r="M47" i="9"/>
  <c r="L46" i="9"/>
  <c r="M46" i="9"/>
  <c r="M45" i="9"/>
  <c r="L45" i="9"/>
  <c r="R40" i="9" l="1"/>
  <c r="R39" i="9"/>
  <c r="R38" i="9"/>
  <c r="R36" i="9"/>
</calcChain>
</file>

<file path=xl/sharedStrings.xml><?xml version="1.0" encoding="utf-8"?>
<sst xmlns="http://schemas.openxmlformats.org/spreadsheetml/2006/main" count="103" uniqueCount="91">
  <si>
    <t>PROPÓSITO</t>
  </si>
  <si>
    <t>ACTIVIDADES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</si>
  <si>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</si>
  <si>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</si>
  <si>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</si>
  <si>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</si>
  <si>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</si>
  <si>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</si>
  <si>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</si>
  <si>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</si>
  <si>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</si>
  <si>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</si>
  <si>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</si>
  <si>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</si>
  <si>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</si>
  <si>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Meta financiera (2018) $</t>
  </si>
  <si>
    <t>Beneficiarios</t>
  </si>
  <si>
    <t>Mujeres</t>
  </si>
  <si>
    <t>Hombres</t>
  </si>
  <si>
    <t>Total</t>
  </si>
  <si>
    <t>C.1</t>
  </si>
  <si>
    <t>COMPONENTE</t>
  </si>
  <si>
    <t>COMPONENTES (ENTREGABLES)</t>
  </si>
  <si>
    <t>A.1 C.1</t>
  </si>
  <si>
    <t>A.2. C.1</t>
  </si>
  <si>
    <t>A.3 C.1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</si>
  <si>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</si>
  <si>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</si>
  <si>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</si>
  <si>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</si>
  <si>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</si>
  <si>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</si>
  <si>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</si>
  <si>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</si>
  <si>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</si>
  <si>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</si>
  <si>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>4.4  Monto del presupuesto del Pp ASIGNADO: $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</si>
  <si>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</si>
  <si>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</si>
  <si>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</si>
  <si>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</si>
  <si>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</si>
  <si>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</si>
  <si>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 xml:space="preserve">4.6  Tipo de Pp: </t>
  </si>
  <si>
    <t>Nuevo:   [   ]    En proceso:   [   ]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</si>
  <si>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</si>
  <si>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</si>
  <si>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</si>
  <si>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</si>
  <si>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</si>
  <si>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</si>
  <si>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</si>
  <si>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</si>
  <si>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</si>
  <si>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</si>
  <si>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</si>
  <si>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</si>
  <si>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</si>
  <si>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</si>
  <si>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</si>
  <si>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</si>
  <si>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</si>
  <si>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</si>
  <si>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 xml:space="preserve"> 3.2  Objetivo del Pp al que contribuye con el PMD:</t>
  </si>
  <si>
    <t>H. AYUNTAMIENTO DE : VILLA DE ARISTA, S.L.P.</t>
  </si>
  <si>
    <t xml:space="preserve">     3 meses  [   ]    6 meses  [   ]   1 Año  [ x  ]   Otro  [   ] Especifique:</t>
  </si>
  <si>
    <t>Eficiencia</t>
  </si>
  <si>
    <t>PRESUPUESTO BASADO EN RESULTADOS (PBR) 2019</t>
  </si>
  <si>
    <t xml:space="preserve">Cabecera Municipal </t>
  </si>
  <si>
    <t>IMAGEN DEL MUNICIPIO</t>
  </si>
  <si>
    <t>Combustible para el camion recolector de la basura</t>
  </si>
  <si>
    <t>camion</t>
  </si>
  <si>
    <t>semana</t>
  </si>
  <si>
    <t>litros</t>
  </si>
  <si>
    <t>litro</t>
  </si>
  <si>
    <t>Combustible camioneta de basura</t>
  </si>
  <si>
    <t>CAMIONETA</t>
  </si>
  <si>
    <t>Litro</t>
  </si>
  <si>
    <t>Combustible camioneta usos varios</t>
  </si>
  <si>
    <t>blanca</t>
  </si>
  <si>
    <t>A.4 C.1</t>
  </si>
  <si>
    <t>Combustible Podadora</t>
  </si>
  <si>
    <t>podadora</t>
  </si>
  <si>
    <t>eficientar el uso del combustible para el mantenimiento de los servicios municipales del Municipio</t>
  </si>
  <si>
    <t>Eje 5. Villa de Arista Buen Gobierno</t>
  </si>
  <si>
    <t>Mantener en condiciones optimas los espacios publicos de la cabecera municipal</t>
  </si>
  <si>
    <t>H. Ayuntamiento de Villa de Arista</t>
  </si>
  <si>
    <t>Servicios Municipales</t>
  </si>
  <si>
    <t>Lograr espacios de calidad para la convivencia de la ciudadania</t>
  </si>
  <si>
    <t>Mejorar  la imagen urbana de la cabecera municipal</t>
  </si>
  <si>
    <t>Mantenimiento de las areas publicas de la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</si>
</sst>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85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0" borderId="11" xfId="0" applyFont="1" applyBorder="1"/>
    <xf numFmtId="0" fontId="3" fillId="0" borderId="12" xfId="0" applyFont="1" applyBorder="1"/>
    <xf numFmtId="0" fontId="3" fillId="0" borderId="3" xfId="0" applyFont="1" applyBorder="1"/>
    <xf numFmtId="0" fontId="3" fillId="0" borderId="10" xfId="0" applyFont="1" applyBorder="1"/>
    <xf numFmtId="0" fontId="3" fillId="0" borderId="13" xfId="0" applyFont="1" applyBorder="1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3" fillId="0" borderId="4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6" xfId="0" applyFont="1" applyBorder="1"/>
    <xf numFmtId="0" fontId="3" fillId="0" borderId="0" xfId="0" applyFont="1" applyBorder="1"/>
    <xf numFmtId="0" fontId="3" fillId="0" borderId="9" xfId="0" applyFont="1" applyBorder="1"/>
    <xf numFmtId="0" fontId="3" fillId="0" borderId="1" xfId="0" applyFont="1" applyBorder="1" applyAlignment="1">
      <alignment horizontal="right"/>
    </xf>
    <xf numFmtId="0" fontId="4" fillId="3" borderId="4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4" fontId="3" fillId="0" borderId="1" xfId="0" applyNumberFormat="1" applyFont="1" applyBorder="1"/>
    <xf numFmtId="4" fontId="3" fillId="2" borderId="1" xfId="0" applyNumberFormat="1" applyFont="1" applyFill="1" applyBorder="1"/>
    <xf numFmtId="3" fontId="3" fillId="0" borderId="1" xfId="0" applyNumberFormat="1" applyFont="1" applyBorder="1"/>
    <xf numFmtId="3" fontId="3" fillId="2" borderId="1" xfId="0" applyNumberFormat="1" applyFont="1" applyFill="1" applyBorder="1"/>
    <xf numFmtId="4" fontId="3" fillId="0" borderId="7" xfId="0" applyNumberFormat="1" applyFont="1" applyBorder="1" applyAlignment="1">
      <alignment horizontal="right" vertical="center"/>
    </xf>
    <xf numFmtId="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2" borderId="1" xfId="0" applyFont="1" applyFill="1" applyBorder="1" applyAlignment="1">
      <alignment wrapText="1"/>
    </xf>
    <xf numFmtId="0" fontId="3" fillId="2" borderId="8" xfId="0" applyFont="1" applyFill="1" applyBorder="1"/>
    <xf numFmtId="0" fontId="3" fillId="0" borderId="1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44" fontId="3" fillId="0" borderId="1" xfId="1" applyFont="1" applyBorder="1" applyAlignment="1">
      <alignment horizontal="center" vertical="center"/>
    </xf>
    <xf numFmtId="44" fontId="3" fillId="0" borderId="1" xfId="1" applyFont="1" applyBorder="1"/>
    <xf numFmtId="0" fontId="3" fillId="2" borderId="4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3" fillId="0" borderId="5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4" fontId="4" fillId="0" borderId="4" xfId="0" applyNumberFormat="1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5" xfId="0" applyFont="1" applyBorder="1" applyAlignment="1">
      <alignment horizontal="left" vertical="top" wrapText="1"/>
    </xf>
    <xf numFmtId="0" fontId="3" fillId="0" borderId="11" xfId="0" applyFont="1" applyBorder="1" applyAlignment="1">
      <alignment horizontal="left" vertical="top" wrapText="1"/>
    </xf>
    <xf numFmtId="0" fontId="3" fillId="0" borderId="1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10" xfId="0" applyFont="1" applyBorder="1" applyAlignment="1">
      <alignment horizontal="left" vertical="top" wrapText="1"/>
    </xf>
    <xf numFmtId="0" fontId="3" fillId="0" borderId="13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107158</xdr:colOff>
      <xdr:row>0</xdr:row>
      <xdr:rowOff>83344</xdr:rowOff>
    </xdr:from>
    <xdr:to>
      <xdr:col>2</xdr:col>
      <xdr:colOff>928575</xdr:colOff>
      <xdr:row>4</xdr:row>
      <xdr:rowOff>166687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40658" y="83344"/>
          <a:ext cx="821417" cy="83343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8"/>
  <sheetViews>
    <sheetView tabSelected="1" topLeftCell="A22" zoomScale="80" zoomScaleNormal="80" workbookViewId="0">
      <selection activeCell="C30" sqref="C30:K30"/>
    </sheetView>
  </sheetViews>
  <sheetFormatPr baseColWidth="10" defaultColWidth="11.42578125" defaultRowHeight="14.25" x14ac:dyDescent="0.2"/>
  <cols>
    <col min="1" max="1" width="1.85546875" style="1" customWidth="1"/>
    <col min="2" max="2" width="18.140625" style="1" customWidth="1"/>
    <col min="3" max="3" width="29.7109375" style="1" customWidth="1"/>
    <col min="4" max="4" width="14.140625" style="1" customWidth="1"/>
    <col min="5" max="7" width="11.42578125" style="1"/>
    <col min="8" max="11" width="12.85546875" style="1" customWidth="1"/>
    <col min="12" max="12" width="14.42578125" style="1" customWidth="1"/>
    <col min="13" max="13" width="13.85546875" style="1" customWidth="1"/>
    <col min="14" max="14" width="14" style="1" customWidth="1"/>
    <col min="15" max="15" width="14.28515625" style="1" customWidth="1"/>
    <col min="16" max="18" width="12.85546875" style="1" customWidth="1"/>
    <col min="19" max="16384" width="11.42578125" style="1"/>
  </cols>
  <sheetData>
    <row r="1" spans="2:18" x14ac:dyDescent="0.2">
      <c r="Q1" s="83" t="s">
        <v>3</v>
      </c>
      <c r="R1" s="83"/>
    </row>
    <row r="2" spans="2:18" ht="15" customHeight="1" x14ac:dyDescent="0.25">
      <c r="B2" s="84" t="s">
        <v>64</v>
      </c>
      <c r="C2" s="84"/>
      <c r="D2" s="84"/>
      <c r="E2" s="84"/>
      <c r="F2" s="84"/>
      <c r="G2" s="84"/>
      <c r="H2" s="84"/>
      <c r="I2" s="84"/>
      <c r="J2" s="84"/>
      <c r="K2" s="84"/>
      <c r="L2" s="84"/>
      <c r="M2" s="84"/>
      <c r="N2" s="84"/>
      <c r="O2" s="84"/>
      <c r="P2" s="84"/>
      <c r="Q2" s="84"/>
      <c r="R2" s="84"/>
    </row>
    <row r="3" spans="2:18" ht="15" customHeight="1" x14ac:dyDescent="0.2">
      <c r="B3" s="83" t="s">
        <v>67</v>
      </c>
      <c r="C3" s="83"/>
      <c r="D3" s="83"/>
      <c r="E3" s="83"/>
      <c r="F3" s="83"/>
      <c r="G3" s="83"/>
      <c r="H3" s="83"/>
      <c r="I3" s="83"/>
      <c r="J3" s="83"/>
      <c r="K3" s="83"/>
      <c r="L3" s="83"/>
      <c r="M3" s="83"/>
      <c r="N3" s="83"/>
      <c r="O3" s="83"/>
      <c r="P3" s="83"/>
      <c r="Q3" s="83"/>
      <c r="R3" s="83"/>
    </row>
    <row r="4" spans="2:18" ht="15" customHeight="1" x14ac:dyDescent="0.2">
      <c r="B4" s="83" t="s">
        <v>2</v>
      </c>
      <c r="C4" s="83"/>
      <c r="D4" s="83"/>
      <c r="E4" s="83"/>
      <c r="F4" s="83"/>
      <c r="G4" s="83"/>
      <c r="H4" s="83"/>
      <c r="I4" s="83"/>
      <c r="J4" s="83"/>
      <c r="K4" s="83"/>
      <c r="L4" s="83"/>
      <c r="M4" s="83"/>
      <c r="N4" s="83"/>
      <c r="O4" s="83"/>
      <c r="P4" s="83"/>
      <c r="Q4" s="83"/>
      <c r="R4" s="83"/>
    </row>
    <row r="6" spans="2:18" ht="15" x14ac:dyDescent="0.25">
      <c r="B6" s="27" t="s">
        <v>4</v>
      </c>
      <c r="C6" s="28"/>
      <c r="D6" s="28"/>
      <c r="E6" s="28"/>
      <c r="F6" s="29"/>
      <c r="G6" s="27" t="s">
        <v>27</v>
      </c>
      <c r="H6" s="28"/>
      <c r="I6" s="28"/>
      <c r="J6" s="28"/>
      <c r="K6" s="29"/>
      <c r="L6" s="27" t="s">
        <v>28</v>
      </c>
      <c r="M6" s="28"/>
      <c r="N6" s="28"/>
      <c r="O6" s="28"/>
      <c r="P6" s="28"/>
      <c r="Q6" s="28"/>
      <c r="R6" s="29"/>
    </row>
    <row r="7" spans="2:18" x14ac:dyDescent="0.2">
      <c r="B7" s="62" t="s">
        <v>48</v>
      </c>
      <c r="C7" s="62"/>
      <c r="D7" s="62"/>
      <c r="E7" s="62"/>
      <c r="F7" s="62"/>
      <c r="G7" s="62" t="s">
        <v>53</v>
      </c>
      <c r="H7" s="62"/>
      <c r="I7" s="62"/>
      <c r="J7" s="62"/>
      <c r="K7" s="62"/>
      <c r="L7" s="62" t="s">
        <v>55</v>
      </c>
      <c r="M7" s="62"/>
      <c r="N7" s="62"/>
      <c r="O7" s="62"/>
      <c r="P7" s="62"/>
      <c r="Q7" s="62"/>
      <c r="R7" s="62"/>
    </row>
    <row r="8" spans="2:18" ht="19.5" customHeight="1" x14ac:dyDescent="0.2">
      <c r="B8" s="82" t="s">
        <v>86</v>
      </c>
      <c r="C8" s="82"/>
      <c r="D8" s="82"/>
      <c r="E8" s="82"/>
      <c r="F8" s="82"/>
      <c r="G8" s="69"/>
      <c r="H8" s="70"/>
      <c r="I8" s="70"/>
      <c r="J8" s="70"/>
      <c r="K8" s="71"/>
      <c r="L8" s="82" t="s">
        <v>84</v>
      </c>
      <c r="M8" s="82"/>
      <c r="N8" s="82"/>
      <c r="O8" s="82"/>
      <c r="P8" s="82"/>
      <c r="Q8" s="82"/>
      <c r="R8" s="82"/>
    </row>
    <row r="9" spans="2:18" x14ac:dyDescent="0.2">
      <c r="B9" s="62" t="s">
        <v>49</v>
      </c>
      <c r="C9" s="62"/>
      <c r="D9" s="62"/>
      <c r="E9" s="62"/>
      <c r="F9" s="62"/>
      <c r="G9" s="62" t="s">
        <v>54</v>
      </c>
      <c r="H9" s="62"/>
      <c r="I9" s="62"/>
      <c r="J9" s="62"/>
      <c r="K9" s="62"/>
      <c r="L9" s="62" t="s">
        <v>63</v>
      </c>
      <c r="M9" s="62"/>
      <c r="N9" s="62"/>
      <c r="O9" s="62"/>
      <c r="P9" s="62"/>
      <c r="Q9" s="62"/>
      <c r="R9" s="62"/>
    </row>
    <row r="10" spans="2:18" ht="19.5" customHeight="1" x14ac:dyDescent="0.2">
      <c r="B10" s="82"/>
      <c r="C10" s="82"/>
      <c r="D10" s="82"/>
      <c r="E10" s="82"/>
      <c r="F10" s="82"/>
      <c r="G10" s="69"/>
      <c r="H10" s="70"/>
      <c r="I10" s="70"/>
      <c r="J10" s="70"/>
      <c r="K10" s="71"/>
      <c r="L10" s="82"/>
      <c r="M10" s="82"/>
      <c r="N10" s="82"/>
      <c r="O10" s="82"/>
      <c r="P10" s="82"/>
      <c r="Q10" s="82"/>
      <c r="R10" s="82"/>
    </row>
    <row r="11" spans="2:18" x14ac:dyDescent="0.2">
      <c r="B11" s="62" t="s">
        <v>50</v>
      </c>
      <c r="C11" s="62"/>
      <c r="D11" s="62"/>
      <c r="E11" s="62"/>
      <c r="F11" s="62"/>
      <c r="G11" s="62"/>
      <c r="H11" s="62"/>
      <c r="I11" s="62"/>
      <c r="J11" s="62"/>
      <c r="K11" s="62"/>
      <c r="L11" s="62" t="s">
        <v>56</v>
      </c>
      <c r="M11" s="62"/>
      <c r="N11" s="62"/>
      <c r="O11" s="62"/>
      <c r="P11" s="62"/>
      <c r="Q11" s="62"/>
      <c r="R11" s="62"/>
    </row>
    <row r="12" spans="2:18" ht="19.5" customHeight="1" x14ac:dyDescent="0.2">
      <c r="B12" s="82" t="s">
        <v>87</v>
      </c>
      <c r="C12" s="82"/>
      <c r="D12" s="82"/>
      <c r="E12" s="82"/>
      <c r="F12" s="82"/>
      <c r="G12" s="69"/>
      <c r="H12" s="70"/>
      <c r="I12" s="70"/>
      <c r="J12" s="70"/>
      <c r="K12" s="71"/>
      <c r="L12" s="82"/>
      <c r="M12" s="82"/>
      <c r="N12" s="82"/>
      <c r="O12" s="82"/>
      <c r="P12" s="82"/>
      <c r="Q12" s="82"/>
      <c r="R12" s="82"/>
    </row>
    <row r="13" spans="2:18" x14ac:dyDescent="0.2">
      <c r="B13" s="62" t="s">
        <v>51</v>
      </c>
      <c r="C13" s="62"/>
      <c r="D13" s="62"/>
      <c r="E13" s="62"/>
      <c r="F13" s="62"/>
      <c r="G13" s="62"/>
      <c r="H13" s="62"/>
      <c r="I13" s="62"/>
      <c r="J13" s="62"/>
      <c r="K13" s="62"/>
      <c r="L13" s="62" t="s">
        <v>57</v>
      </c>
      <c r="M13" s="62"/>
      <c r="N13" s="62"/>
      <c r="O13" s="62"/>
      <c r="P13" s="62"/>
      <c r="Q13" s="62"/>
      <c r="R13" s="62"/>
    </row>
    <row r="14" spans="2:18" x14ac:dyDescent="0.2">
      <c r="B14" s="75" t="s">
        <v>85</v>
      </c>
      <c r="C14" s="76"/>
      <c r="D14" s="76"/>
      <c r="E14" s="76"/>
      <c r="F14" s="77"/>
      <c r="G14" s="81"/>
      <c r="H14" s="81"/>
      <c r="I14" s="81"/>
      <c r="J14" s="81"/>
      <c r="K14" s="81"/>
      <c r="L14" s="82"/>
      <c r="M14" s="82"/>
      <c r="N14" s="82"/>
      <c r="O14" s="82"/>
      <c r="P14" s="82"/>
      <c r="Q14" s="82"/>
      <c r="R14" s="82"/>
    </row>
    <row r="15" spans="2:18" x14ac:dyDescent="0.2">
      <c r="B15" s="78"/>
      <c r="C15" s="79"/>
      <c r="D15" s="79"/>
      <c r="E15" s="79"/>
      <c r="F15" s="80"/>
      <c r="G15" s="81"/>
      <c r="H15" s="81"/>
      <c r="I15" s="81"/>
      <c r="J15" s="81"/>
      <c r="K15" s="81"/>
      <c r="L15" s="62" t="s">
        <v>60</v>
      </c>
      <c r="M15" s="62"/>
      <c r="N15" s="62"/>
      <c r="O15" s="62"/>
      <c r="P15" s="62"/>
      <c r="Q15" s="62"/>
      <c r="R15" s="62"/>
    </row>
    <row r="16" spans="2:18" x14ac:dyDescent="0.2">
      <c r="B16" s="62" t="s">
        <v>52</v>
      </c>
      <c r="C16" s="62"/>
      <c r="D16" s="62"/>
      <c r="E16" s="62"/>
      <c r="F16" s="62"/>
      <c r="L16" s="82"/>
      <c r="M16" s="82"/>
      <c r="N16" s="82"/>
      <c r="O16" s="82"/>
      <c r="P16" s="82"/>
      <c r="Q16" s="82"/>
      <c r="R16" s="82"/>
    </row>
    <row r="17" spans="2:18" x14ac:dyDescent="0.2">
      <c r="B17" s="60" t="s">
        <v>88</v>
      </c>
      <c r="C17" s="61"/>
      <c r="D17" s="61"/>
      <c r="E17" s="61"/>
      <c r="F17" s="61"/>
      <c r="L17" s="62" t="s">
        <v>58</v>
      </c>
      <c r="M17" s="62"/>
      <c r="N17" s="62"/>
      <c r="O17" s="62"/>
      <c r="P17" s="62"/>
      <c r="Q17" s="62"/>
      <c r="R17" s="62"/>
    </row>
    <row r="18" spans="2:18" x14ac:dyDescent="0.2">
      <c r="B18" s="61"/>
      <c r="C18" s="61"/>
      <c r="D18" s="61"/>
      <c r="E18" s="61"/>
      <c r="F18" s="61"/>
      <c r="L18" s="63" t="s">
        <v>65</v>
      </c>
      <c r="M18" s="64"/>
      <c r="N18" s="64"/>
      <c r="O18" s="64"/>
      <c r="P18" s="64"/>
      <c r="Q18" s="64"/>
      <c r="R18" s="65"/>
    </row>
    <row r="19" spans="2:18" x14ac:dyDescent="0.2">
      <c r="L19" s="66"/>
      <c r="M19" s="67"/>
      <c r="N19" s="67"/>
      <c r="O19" s="67"/>
      <c r="P19" s="67"/>
      <c r="Q19" s="67"/>
      <c r="R19" s="68"/>
    </row>
    <row r="20" spans="2:18" ht="15" x14ac:dyDescent="0.25">
      <c r="B20" s="27" t="s">
        <v>29</v>
      </c>
      <c r="C20" s="28"/>
      <c r="D20" s="28"/>
      <c r="E20" s="28"/>
      <c r="F20" s="28"/>
      <c r="G20" s="29"/>
    </row>
    <row r="21" spans="2:18" x14ac:dyDescent="0.2">
      <c r="B21" s="57" t="s">
        <v>59</v>
      </c>
      <c r="C21" s="58"/>
      <c r="D21" s="58"/>
      <c r="E21" s="58"/>
      <c r="F21" s="58"/>
      <c r="G21" s="59"/>
      <c r="H21" s="57" t="s">
        <v>36</v>
      </c>
      <c r="I21" s="58"/>
      <c r="J21" s="58"/>
      <c r="K21" s="58"/>
      <c r="L21" s="58"/>
      <c r="M21" s="59"/>
    </row>
    <row r="22" spans="2:18" ht="15" x14ac:dyDescent="0.25">
      <c r="B22" s="69" t="s">
        <v>68</v>
      </c>
      <c r="C22" s="70"/>
      <c r="D22" s="70"/>
      <c r="E22" s="70"/>
      <c r="F22" s="70"/>
      <c r="G22" s="71"/>
      <c r="H22" s="72">
        <f>D36</f>
        <v>308800</v>
      </c>
      <c r="I22" s="73"/>
      <c r="J22" s="73"/>
      <c r="K22" s="73"/>
      <c r="L22" s="73"/>
      <c r="M22" s="74"/>
    </row>
    <row r="23" spans="2:18" x14ac:dyDescent="0.2">
      <c r="B23" s="57" t="s">
        <v>31</v>
      </c>
      <c r="C23" s="58"/>
      <c r="D23" s="58"/>
      <c r="E23" s="58"/>
      <c r="F23" s="58"/>
      <c r="G23" s="59"/>
      <c r="H23" s="12" t="s">
        <v>37</v>
      </c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2:18" ht="28.5" customHeight="1" x14ac:dyDescent="0.2">
      <c r="B24" s="69" t="s">
        <v>69</v>
      </c>
      <c r="C24" s="70"/>
      <c r="D24" s="70"/>
      <c r="E24" s="70"/>
      <c r="F24" s="70"/>
      <c r="G24" s="71"/>
      <c r="H24" s="19" t="s">
        <v>41</v>
      </c>
      <c r="I24" s="18"/>
      <c r="J24" s="35" t="s">
        <v>42</v>
      </c>
      <c r="K24" s="17" t="s">
        <v>38</v>
      </c>
      <c r="L24" s="20" t="s">
        <v>39</v>
      </c>
      <c r="M24" s="35" t="s">
        <v>42</v>
      </c>
      <c r="N24" s="17" t="s">
        <v>38</v>
      </c>
      <c r="O24" s="20" t="s">
        <v>40</v>
      </c>
      <c r="P24" s="35"/>
      <c r="Q24" s="17" t="s">
        <v>38</v>
      </c>
      <c r="R24" s="21"/>
    </row>
    <row r="25" spans="2:18" x14ac:dyDescent="0.2">
      <c r="B25" s="57" t="s">
        <v>32</v>
      </c>
      <c r="C25" s="58"/>
      <c r="D25" s="58"/>
      <c r="E25" s="58"/>
      <c r="F25" s="58"/>
      <c r="G25" s="59"/>
      <c r="H25" s="57" t="s">
        <v>43</v>
      </c>
      <c r="I25" s="58"/>
      <c r="J25" s="58"/>
      <c r="K25" s="59"/>
      <c r="L25" s="12" t="s">
        <v>47</v>
      </c>
      <c r="M25" s="13"/>
      <c r="N25" s="13"/>
      <c r="O25" s="14"/>
      <c r="P25" s="35" t="s">
        <v>42</v>
      </c>
      <c r="Q25" s="26" t="s">
        <v>38</v>
      </c>
      <c r="R25" s="10"/>
    </row>
    <row r="26" spans="2:18" ht="21" customHeight="1" x14ac:dyDescent="0.2">
      <c r="B26" s="17" t="s">
        <v>33</v>
      </c>
      <c r="C26" s="34">
        <v>7815</v>
      </c>
      <c r="D26" s="17" t="s">
        <v>34</v>
      </c>
      <c r="E26" s="34">
        <v>7713</v>
      </c>
      <c r="F26" s="17" t="s">
        <v>35</v>
      </c>
      <c r="G26" s="34">
        <v>15528</v>
      </c>
      <c r="H26" s="15"/>
      <c r="I26" s="22" t="s">
        <v>44</v>
      </c>
      <c r="J26" s="22"/>
      <c r="K26" s="16"/>
      <c r="L26" s="61"/>
      <c r="M26" s="61"/>
      <c r="N26" s="61"/>
      <c r="O26" s="61"/>
      <c r="P26" s="61"/>
      <c r="Q26" s="61"/>
      <c r="R26" s="61"/>
    </row>
    <row r="27" spans="2:18" x14ac:dyDescent="0.2">
      <c r="L27" s="61"/>
      <c r="M27" s="61"/>
      <c r="N27" s="61"/>
      <c r="O27" s="61"/>
      <c r="P27" s="61"/>
      <c r="Q27" s="61"/>
      <c r="R27" s="61"/>
    </row>
    <row r="28" spans="2:18" x14ac:dyDescent="0.2">
      <c r="B28" s="57" t="s">
        <v>45</v>
      </c>
      <c r="C28" s="58"/>
      <c r="D28" s="58"/>
      <c r="E28" s="58"/>
      <c r="F28" s="58"/>
      <c r="G28" s="58"/>
      <c r="H28" s="58"/>
      <c r="I28" s="58"/>
      <c r="J28" s="58"/>
      <c r="K28" s="59"/>
      <c r="L28" s="57" t="s">
        <v>46</v>
      </c>
      <c r="M28" s="59"/>
      <c r="N28" s="5"/>
      <c r="O28" s="5"/>
      <c r="P28" s="5"/>
      <c r="Q28" s="5"/>
      <c r="R28" s="6"/>
    </row>
    <row r="29" spans="2:18" ht="18.75" customHeight="1" x14ac:dyDescent="0.2">
      <c r="B29" s="11" t="s">
        <v>30</v>
      </c>
      <c r="C29" s="47" t="s">
        <v>89</v>
      </c>
      <c r="D29" s="48"/>
      <c r="E29" s="48"/>
      <c r="F29" s="48"/>
      <c r="G29" s="48"/>
      <c r="H29" s="48"/>
      <c r="I29" s="48"/>
      <c r="J29" s="48"/>
      <c r="K29" s="49"/>
      <c r="L29" s="23" t="s">
        <v>66</v>
      </c>
      <c r="M29" s="24"/>
      <c r="N29" s="24"/>
      <c r="O29" s="24"/>
      <c r="P29" s="24"/>
      <c r="Q29" s="24"/>
      <c r="R29" s="25"/>
    </row>
    <row r="30" spans="2:18" ht="18.75" customHeight="1" x14ac:dyDescent="0.2">
      <c r="B30" s="3" t="s">
        <v>0</v>
      </c>
      <c r="C30" s="47" t="s">
        <v>83</v>
      </c>
      <c r="D30" s="48"/>
      <c r="E30" s="48"/>
      <c r="F30" s="48"/>
      <c r="G30" s="48"/>
      <c r="H30" s="48"/>
      <c r="I30" s="48"/>
      <c r="J30" s="48"/>
      <c r="K30" s="49"/>
      <c r="L30" s="7"/>
      <c r="M30" s="8"/>
      <c r="N30" s="8"/>
      <c r="O30" s="8"/>
      <c r="P30" s="8"/>
      <c r="Q30" s="8"/>
      <c r="R30" s="9"/>
    </row>
    <row r="31" spans="2:18" ht="15.75" x14ac:dyDescent="0.25">
      <c r="B31" s="50" t="s">
        <v>26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  <c r="O31" s="51"/>
      <c r="P31" s="51"/>
      <c r="Q31" s="51"/>
      <c r="R31" s="52"/>
    </row>
    <row r="32" spans="2:18" x14ac:dyDescent="0.2">
      <c r="B32" s="46" t="s">
        <v>22</v>
      </c>
      <c r="C32" s="53" t="s">
        <v>5</v>
      </c>
      <c r="D32" s="53" t="s">
        <v>62</v>
      </c>
      <c r="E32" s="54" t="s">
        <v>13</v>
      </c>
      <c r="F32" s="55"/>
      <c r="G32" s="56"/>
      <c r="H32" s="54" t="s">
        <v>14</v>
      </c>
      <c r="I32" s="55"/>
      <c r="J32" s="55"/>
      <c r="K32" s="56"/>
      <c r="L32" s="54" t="s">
        <v>15</v>
      </c>
      <c r="M32" s="55"/>
      <c r="N32" s="55"/>
      <c r="O32" s="56"/>
      <c r="P32" s="54" t="s">
        <v>16</v>
      </c>
      <c r="Q32" s="55"/>
      <c r="R32" s="56"/>
    </row>
    <row r="33" spans="2:18" x14ac:dyDescent="0.2">
      <c r="B33" s="46"/>
      <c r="C33" s="53"/>
      <c r="D33" s="53"/>
      <c r="E33" s="46" t="s">
        <v>6</v>
      </c>
      <c r="F33" s="46" t="s">
        <v>7</v>
      </c>
      <c r="G33" s="46" t="s">
        <v>8</v>
      </c>
      <c r="H33" s="45" t="s">
        <v>9</v>
      </c>
      <c r="I33" s="45" t="s">
        <v>10</v>
      </c>
      <c r="J33" s="45" t="s">
        <v>11</v>
      </c>
      <c r="K33" s="45" t="s">
        <v>12</v>
      </c>
      <c r="L33" s="45" t="s">
        <v>9</v>
      </c>
      <c r="M33" s="45" t="s">
        <v>10</v>
      </c>
      <c r="N33" s="45" t="s">
        <v>11</v>
      </c>
      <c r="O33" s="45" t="s">
        <v>12</v>
      </c>
      <c r="P33" s="45" t="s">
        <v>17</v>
      </c>
      <c r="Q33" s="45" t="s">
        <v>18</v>
      </c>
      <c r="R33" s="45" t="s">
        <v>19</v>
      </c>
    </row>
    <row r="34" spans="2:18" x14ac:dyDescent="0.2">
      <c r="B34" s="46"/>
      <c r="C34" s="53"/>
      <c r="D34" s="53"/>
      <c r="E34" s="46"/>
      <c r="F34" s="46"/>
      <c r="G34" s="46"/>
      <c r="H34" s="45"/>
      <c r="I34" s="45"/>
      <c r="J34" s="45"/>
      <c r="K34" s="45"/>
      <c r="L34" s="45"/>
      <c r="M34" s="45"/>
      <c r="N34" s="45"/>
      <c r="O34" s="45"/>
      <c r="P34" s="45"/>
      <c r="Q34" s="45"/>
      <c r="R34" s="45"/>
    </row>
    <row r="35" spans="2:18" ht="18" customHeight="1" x14ac:dyDescent="0.2">
      <c r="B35" s="3" t="s">
        <v>21</v>
      </c>
      <c r="C35" s="4"/>
      <c r="D35" s="30"/>
      <c r="E35" s="2"/>
      <c r="F35" s="2"/>
      <c r="G35" s="2"/>
      <c r="H35" s="2"/>
      <c r="I35" s="2"/>
      <c r="J35" s="2"/>
      <c r="K35" s="2"/>
      <c r="L35" s="30"/>
      <c r="M35" s="30"/>
      <c r="N35" s="30"/>
      <c r="O35" s="30"/>
      <c r="P35" s="32"/>
      <c r="Q35" s="32"/>
      <c r="R35" s="32"/>
    </row>
    <row r="36" spans="2:18" ht="43.5" customHeight="1" x14ac:dyDescent="0.2">
      <c r="B36" s="3" t="s">
        <v>20</v>
      </c>
      <c r="C36" s="37" t="s">
        <v>90</v>
      </c>
      <c r="D36" s="35">
        <f>SUM(D38:D41)</f>
        <v>308800</v>
      </c>
      <c r="E36" s="39" t="s">
        <v>74</v>
      </c>
      <c r="F36" s="39">
        <v>14920</v>
      </c>
      <c r="G36" s="39">
        <v>0</v>
      </c>
      <c r="H36" s="39">
        <v>3730</v>
      </c>
      <c r="I36" s="39">
        <v>3730</v>
      </c>
      <c r="J36" s="39">
        <v>3730</v>
      </c>
      <c r="K36" s="39">
        <v>3730</v>
      </c>
      <c r="L36" s="41">
        <v>77200</v>
      </c>
      <c r="M36" s="41">
        <v>77200</v>
      </c>
      <c r="N36" s="41">
        <v>77200</v>
      </c>
      <c r="O36" s="41">
        <v>77200</v>
      </c>
      <c r="P36" s="32">
        <v>7815</v>
      </c>
      <c r="Q36" s="32">
        <v>7713</v>
      </c>
      <c r="R36" s="32">
        <f t="shared" ref="R36:R40" si="0">+P36+Q36</f>
        <v>15528</v>
      </c>
    </row>
    <row r="37" spans="2:18" ht="18" customHeight="1" x14ac:dyDescent="0.2">
      <c r="B37" s="3" t="s">
        <v>1</v>
      </c>
      <c r="C37" s="4"/>
      <c r="D37" s="35"/>
      <c r="E37" s="39"/>
      <c r="F37" s="39"/>
      <c r="G37" s="39"/>
      <c r="H37" s="2"/>
      <c r="I37" s="2"/>
      <c r="J37" s="2"/>
      <c r="K37" s="2"/>
      <c r="L37" s="42"/>
      <c r="M37" s="42"/>
      <c r="N37" s="42"/>
      <c r="O37" s="42"/>
      <c r="P37" s="32"/>
      <c r="Q37" s="32"/>
      <c r="R37" s="32"/>
    </row>
    <row r="38" spans="2:18" ht="35.25" customHeight="1" x14ac:dyDescent="0.2">
      <c r="B38" s="3" t="s">
        <v>23</v>
      </c>
      <c r="C38" s="37" t="s">
        <v>70</v>
      </c>
      <c r="D38" s="35">
        <v>166400</v>
      </c>
      <c r="E38" s="39" t="s">
        <v>74</v>
      </c>
      <c r="F38" s="39">
        <v>7800</v>
      </c>
      <c r="G38" s="39">
        <v>0</v>
      </c>
      <c r="H38" s="39">
        <v>1950</v>
      </c>
      <c r="I38" s="39">
        <v>1950</v>
      </c>
      <c r="J38" s="39">
        <v>1950</v>
      </c>
      <c r="K38" s="39">
        <v>1950</v>
      </c>
      <c r="L38" s="41">
        <v>41600</v>
      </c>
      <c r="M38" s="41">
        <v>41600</v>
      </c>
      <c r="N38" s="41">
        <v>41600</v>
      </c>
      <c r="O38" s="41">
        <v>41600</v>
      </c>
      <c r="P38" s="40">
        <v>7815</v>
      </c>
      <c r="Q38" s="40">
        <v>7713</v>
      </c>
      <c r="R38" s="40">
        <f t="shared" si="0"/>
        <v>15528</v>
      </c>
    </row>
    <row r="39" spans="2:18" ht="27.75" customHeight="1" x14ac:dyDescent="0.2">
      <c r="B39" s="3" t="s">
        <v>24</v>
      </c>
      <c r="C39" s="37" t="s">
        <v>75</v>
      </c>
      <c r="D39" s="35">
        <v>104000</v>
      </c>
      <c r="E39" s="39" t="s">
        <v>77</v>
      </c>
      <c r="F39" s="39">
        <v>5200</v>
      </c>
      <c r="G39" s="39">
        <v>0</v>
      </c>
      <c r="H39" s="39">
        <v>1300</v>
      </c>
      <c r="I39" s="39">
        <v>1300</v>
      </c>
      <c r="J39" s="39">
        <v>1300</v>
      </c>
      <c r="K39" s="39">
        <v>1300</v>
      </c>
      <c r="L39" s="41">
        <v>26000</v>
      </c>
      <c r="M39" s="41">
        <v>26000</v>
      </c>
      <c r="N39" s="41">
        <v>26000</v>
      </c>
      <c r="O39" s="41">
        <v>26000</v>
      </c>
      <c r="P39" s="40">
        <v>7815</v>
      </c>
      <c r="Q39" s="40">
        <v>7713</v>
      </c>
      <c r="R39" s="40">
        <f t="shared" si="0"/>
        <v>15528</v>
      </c>
    </row>
    <row r="40" spans="2:18" ht="35.25" customHeight="1" x14ac:dyDescent="0.2">
      <c r="B40" s="3" t="s">
        <v>25</v>
      </c>
      <c r="C40" s="37" t="s">
        <v>78</v>
      </c>
      <c r="D40" s="35">
        <v>31200</v>
      </c>
      <c r="E40" s="39" t="s">
        <v>74</v>
      </c>
      <c r="F40" s="39">
        <v>1560</v>
      </c>
      <c r="G40" s="39">
        <v>0</v>
      </c>
      <c r="H40" s="39">
        <v>390</v>
      </c>
      <c r="I40" s="39">
        <v>390</v>
      </c>
      <c r="J40" s="39">
        <v>390</v>
      </c>
      <c r="K40" s="39">
        <v>390</v>
      </c>
      <c r="L40" s="41">
        <v>7800</v>
      </c>
      <c r="M40" s="41">
        <v>7800</v>
      </c>
      <c r="N40" s="41">
        <v>7800</v>
      </c>
      <c r="O40" s="41">
        <v>7800</v>
      </c>
      <c r="P40" s="40">
        <v>7815</v>
      </c>
      <c r="Q40" s="40">
        <v>7713</v>
      </c>
      <c r="R40" s="40">
        <f t="shared" si="0"/>
        <v>15528</v>
      </c>
    </row>
    <row r="41" spans="2:18" ht="18" customHeight="1" x14ac:dyDescent="0.2">
      <c r="B41" s="3" t="s">
        <v>80</v>
      </c>
      <c r="C41" s="38" t="s">
        <v>81</v>
      </c>
      <c r="D41" s="35">
        <v>7200</v>
      </c>
      <c r="E41" s="39" t="s">
        <v>74</v>
      </c>
      <c r="F41" s="39">
        <v>360</v>
      </c>
      <c r="G41" s="39">
        <v>0</v>
      </c>
      <c r="H41" s="39">
        <v>90</v>
      </c>
      <c r="I41" s="39">
        <v>90</v>
      </c>
      <c r="J41" s="39">
        <v>90</v>
      </c>
      <c r="K41" s="39">
        <v>90</v>
      </c>
      <c r="L41" s="41">
        <v>1800</v>
      </c>
      <c r="M41" s="41">
        <v>1800</v>
      </c>
      <c r="N41" s="41">
        <v>1800</v>
      </c>
      <c r="O41" s="41">
        <v>1800</v>
      </c>
      <c r="P41" s="40">
        <v>7815</v>
      </c>
      <c r="Q41" s="40">
        <v>7713</v>
      </c>
      <c r="R41" s="40">
        <f t="shared" ref="R41" si="1">+P41+Q41</f>
        <v>15528</v>
      </c>
    </row>
    <row r="42" spans="2:18" ht="18" customHeight="1" x14ac:dyDescent="0.2">
      <c r="B42" s="43" t="s">
        <v>61</v>
      </c>
      <c r="C42" s="44"/>
      <c r="D42" s="31">
        <f>SUM(D38:D41)</f>
        <v>308800</v>
      </c>
      <c r="E42" s="4"/>
      <c r="F42" s="4"/>
      <c r="G42" s="4"/>
      <c r="H42" s="4"/>
      <c r="I42" s="4"/>
      <c r="J42" s="4"/>
      <c r="K42" s="4"/>
      <c r="L42" s="31"/>
      <c r="M42" s="31"/>
      <c r="N42" s="31"/>
      <c r="O42" s="31"/>
      <c r="P42" s="33"/>
      <c r="Q42" s="33"/>
      <c r="R42" s="33"/>
    </row>
    <row r="43" spans="2:18" x14ac:dyDescent="0.2">
      <c r="J43" s="36">
        <v>52</v>
      </c>
    </row>
    <row r="44" spans="2:18" x14ac:dyDescent="0.2">
      <c r="J44" s="1" t="s">
        <v>72</v>
      </c>
      <c r="K44" s="1" t="s">
        <v>73</v>
      </c>
    </row>
    <row r="45" spans="2:18" x14ac:dyDescent="0.2">
      <c r="I45" s="1" t="s">
        <v>71</v>
      </c>
      <c r="J45" s="1">
        <v>3200</v>
      </c>
      <c r="K45" s="1">
        <v>150</v>
      </c>
      <c r="L45" s="1">
        <f>J45*J43</f>
        <v>166400</v>
      </c>
      <c r="M45" s="1">
        <f>K45*J43</f>
        <v>7800</v>
      </c>
    </row>
    <row r="46" spans="2:18" x14ac:dyDescent="0.2">
      <c r="I46" s="1" t="s">
        <v>76</v>
      </c>
      <c r="J46" s="1">
        <v>2000</v>
      </c>
      <c r="K46" s="1">
        <v>100</v>
      </c>
      <c r="L46" s="1">
        <f>J43*J46</f>
        <v>104000</v>
      </c>
      <c r="M46" s="1">
        <f>J43*K46</f>
        <v>5200</v>
      </c>
    </row>
    <row r="47" spans="2:18" x14ac:dyDescent="0.2">
      <c r="I47" s="1" t="s">
        <v>79</v>
      </c>
      <c r="J47" s="1">
        <v>600</v>
      </c>
      <c r="K47" s="1">
        <v>30</v>
      </c>
      <c r="L47" s="1">
        <f>J47*J43</f>
        <v>31200</v>
      </c>
      <c r="M47" s="1">
        <f>K47*J43</f>
        <v>1560</v>
      </c>
    </row>
    <row r="48" spans="2:18" x14ac:dyDescent="0.2">
      <c r="I48" s="1" t="s">
        <v>82</v>
      </c>
      <c r="J48" s="1">
        <f>600*12</f>
        <v>7200</v>
      </c>
      <c r="K48" s="1">
        <f>J48/20</f>
        <v>360</v>
      </c>
    </row>
  </sheetData>
  <mergeCells count="70">
    <mergeCell ref="Q1:R1"/>
    <mergeCell ref="B2:R2"/>
    <mergeCell ref="B3:R3"/>
    <mergeCell ref="B4:R4"/>
    <mergeCell ref="B7:F7"/>
    <mergeCell ref="G7:K7"/>
    <mergeCell ref="L7:R7"/>
    <mergeCell ref="B8:F8"/>
    <mergeCell ref="G8:K8"/>
    <mergeCell ref="L8:R8"/>
    <mergeCell ref="B9:F9"/>
    <mergeCell ref="G9:K9"/>
    <mergeCell ref="L9:R9"/>
    <mergeCell ref="B10:F10"/>
    <mergeCell ref="G10:K10"/>
    <mergeCell ref="L10:R10"/>
    <mergeCell ref="B11:F11"/>
    <mergeCell ref="G11:K11"/>
    <mergeCell ref="L11:R11"/>
    <mergeCell ref="B12:F12"/>
    <mergeCell ref="G12:K12"/>
    <mergeCell ref="L12:R12"/>
    <mergeCell ref="B13:F13"/>
    <mergeCell ref="G13:K13"/>
    <mergeCell ref="L13:R13"/>
    <mergeCell ref="B14:F15"/>
    <mergeCell ref="G14:K15"/>
    <mergeCell ref="L14:R14"/>
    <mergeCell ref="L15:R15"/>
    <mergeCell ref="B16:F16"/>
    <mergeCell ref="L16:R16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B42:C42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</mergeCells>
  <pageMargins left="0.39370078740157483" right="0.15748031496062992" top="0.19685039370078741" bottom="0.35433070866141736" header="0.15748031496062992" footer="0.15748031496062992"/>
  <pageSetup paperSize="5" scale="70" orientation="landscape" horizontalDpi="4294967295" verticalDpi="4294967295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PbR b</vt:lpstr>
      <vt:lpstr>'PbR b'!Área_de_impresión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miriam castillo</cp:lastModifiedBy>
  <cp:lastPrinted>2018-12-06T20:01:12Z</cp:lastPrinted>
  <dcterms:created xsi:type="dcterms:W3CDTF">2014-11-28T18:44:45Z</dcterms:created>
  <dcterms:modified xsi:type="dcterms:W3CDTF">2018-12-26T14:48:45Z</dcterms:modified>
</cp:coreProperties>
</file>