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Lic\Desktop\"/>
    </mc:Choice>
  </mc:AlternateContent>
  <xr:revisionPtr revIDLastSave="0" documentId="13_ncr:1_{3E777921-5713-4121-9BAF-61BBAE69F8A7}" xr6:coauthVersionLast="43" xr6:coauthVersionMax="43" xr10:uidLastSave="{00000000-0000-0000-0000-000000000000}"/>
  <bookViews>
    <workbookView xWindow="-108" yWindow="-108" windowWidth="19416" windowHeight="1101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L42" i="1" l="1"/>
  <c r="M42" i="1"/>
  <c r="L43" i="1"/>
  <c r="M43" i="1"/>
  <c r="L44" i="1"/>
  <c r="M44" i="1"/>
  <c r="L45" i="1"/>
  <c r="M45" i="1"/>
  <c r="L46" i="1"/>
  <c r="M46" i="1"/>
  <c r="L47" i="1"/>
  <c r="M47" i="1"/>
  <c r="L48" i="1"/>
  <c r="M48" i="1"/>
  <c r="L49" i="1"/>
  <c r="M49" i="1"/>
  <c r="L50" i="1"/>
  <c r="M50" i="1"/>
  <c r="L51" i="1"/>
  <c r="M51" i="1"/>
  <c r="L52" i="1"/>
  <c r="M52" i="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53" i="1"/>
  <c r="M54" i="1"/>
  <c r="M55"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53" i="1"/>
  <c r="L54" i="1"/>
  <c r="L55"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<sst xmlns="http://schemas.openxmlformats.org/spreadsheetml/2006/main" count="392" uniqueCount="176">
  <si>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</si>
  <si>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</si>
  <si>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</si>
  <si>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</si>
  <si>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</si>
  <si>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</si>
  <si>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</si>
  <si>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</si>
  <si>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</si>
  <si>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</si>
  <si>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</si>
  <si>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</si>
  <si>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</si>
  <si>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</si>
  <si>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</si>
  <si>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</si>
  <si>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</si>
  <si>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</si>
  <si>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</si>
  <si>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</si>
  <si>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</si>
  <si>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</si>
  <si>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</si>
  <si>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</si>
  <si>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</si>
  <si>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</si>
  <si>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</si>
  <si>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</si>
  <si>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</si>
  <si>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</si>
  <si>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</si>
  <si>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</si>
  <si>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</si>
  <si>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</si>
  <si>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</si>
  <si>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</si>
  <si>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</si>
  <si>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</si>
  <si>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</si>
  <si>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</si>
  <si>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</si>
  <si>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</si>
  <si>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</si>
  <si>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</si>
  <si>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</si>
  <si>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</si>
  <si>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</si>
  <si>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</si>
  <si>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</si>
  <si>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</si>
  <si>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</si>
  <si>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</si>
  <si>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</si>
  <si>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</si>
  <si>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</si>
  <si>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</si>
  <si>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</si>
  <si>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</si>
  <si>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</si>
  <si>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</si>
  <si>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</si>
  <si>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</si>
  <si>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</si>
  <si>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00458019</t>
  </si>
  <si>
    <t>C.Gerardo Ignacio De la Cruz De Anda</t>
  </si>
  <si>
    <t>05/04/2019</t>
  </si>
  <si>
    <t>1.- Nombre, título, experiencia profesional y sueldo de él o la encargada (a) de la Unidad de Servicios de Seguridad Privada, dependiente de la SSPE, así como del personal con que cuenta dicha Unidad. 2.- Si en el Estado se cuenta con capacitadores externos o academia externa a la Secretaría, para impartir capacitación en seguridad privada y que esté reconocida por la Secretaría. 3.- El 31 de marzo de 2019, se debió de expedir el Reglamento de la Ley de Servicios de Seguridad Privada para el Estado de San Luis Potosí, sin embargo, al 5 de abril de 2019, no se ha publicado en la página del Congreso del Estado, incumpliendo con el Transitorio Cuarto de dicha Ley, ¿Se cuenta con fecha para la publicación del Reglamento?, de ser así, ¿cuál es? 4.- En la página http://sspslp.mx/unidad-de-servicios-de-seguridad-privada.php, en los requisitos de otorgamiento de funcionamiento inicial, punto 23, a la letra dice: 23. EXHIBIR LOS PLANES Y PROGRAMAS PERMANENTES DE CAPACITACIÓN Y ADIESTRAMIENTO, ACORDES A LAS MODALIDADES EN QUE SE PRESTARÁ EL SERVICIO, MISMO QUE DEBERÁ CONTENER LOS CURSOS A IMPARTIR, TEMAS Y SU PROGRAMACIÓN DURANTE LA VIGENCIA DEL PERMISO. Y en la Ley de referencia se establece: ARTICULO 38. El prestador de servicios deberá registrar ante la Secretaría del Trabajo y Previsión Social Estatal, los planes y programas de los cursos de capacitación, actualización o adiestramiento para el personal operativo; posteriormente deberá entregar un ejemplar a la Secretaría para su seguimiento. Con base en lo anterior, solicito los Planes de Capacitación y adiestramiento que están obligadas a presentar las empresas que solicitan licencia de funcionamiento, específicamente, de las que se en listan en archivo anexo.</t>
  </si>
  <si>
    <t>Tramite Concluido</t>
  </si>
  <si>
    <t>Sin Costo</t>
  </si>
  <si>
    <t>00465619</t>
  </si>
  <si>
    <t>C.Juan Luis García Hernández</t>
  </si>
  <si>
    <t>En el cumplimiento de lo establecido en el artículo 6 de la Constitución Política de los Estados Unidos Mexicanos. Y conforme a la Ley Federal de Transparencia y Acceso a la Información Pública Gubernamental en sus artículos 1, 2, 3 Fracción III, V, XIV, 4 Fracciones I, II, IV, VI, 5, 6 y 7 Fracción XII, XIII y XVII, 40, 44 y atendiendo al principio de máxima publicidad y disponibilidad de la información en posesión de los sujetos obligados, se solicita la información siguiente: 1. El detalle de las pruebas de control y confianza que deben aprobar los elementos de seguridad estatal. 2. La relación de los elementos obligados a contar con un certificado de control y confianza y que carecen del mismo vigente dentro de la institución. Desglosar por numero de elementos pendientes de dicho certificado, corporación a la que pertenece, entidad y municipio al que están adscritos, y cargo. 3. La relación de los resultados de las pruebas de control y confianza realizadas desde el 1 de enero de 2018 a la fecha. Desglosar por numero de elementos reprobados, aprobados, prueba que reprobaron, corporación a la que pertenece, entidad y municipio al que están adscritos, y cargo. 4. El detalle de las Evaluación de Competencias Básicas que deben aprobar los elementos de seguridad estatal. 5. La relación de los elementos obligados a contar con una Evaluación de Competencias Básicas y que carecen de la misma vigente. Desglosar por numero de elementos pendientes de dicho certificado, corporación a la que pertenece, entidad y municipio al que están adscritos, y cargo. 6. La relación de los resultados de las pruebas de Evaluación de Competencias Básicas desde el 1 de enero de 2018 a la fecha.</t>
  </si>
  <si>
    <t>16/05/2019</t>
  </si>
  <si>
    <t>00468919</t>
  </si>
  <si>
    <t>C.PARTICULAR PARTICULAR PARTICULAR</t>
  </si>
  <si>
    <t>Cuyo contenido es: 1. ¿Cuenta con un Centro de Atención de Llamadas de Emergencia 911 Estatal y/o C4 o C5? 2. ¿Cuenta con otros Centros auxiliares, es decir Subcentros Regionales y/o Municipales, en apoyo al C4 Estatal? 3. ¿Dónde está ubicado el C4 Estatal y sus Centros Auxiliares? 4. ¿Qué tecnología se maneja en el C4 y Centros Auxiliares? 5. Para documentar los incidentes o folios de emergencia, ¿usan un software de desarrollo propio o comercial? 6. ¿Cómo se llama el software para atender y documentar los folios, y quién es el proveedor? 7. ¿Cuantos operadores telefónicos tiene por turno y cuantos en total en plantilla? 8. ¿Cuántos despachadores de emergencia tienen? Es decir, personal que esta por turno y en total, responsable de canalizar las emergencias a las corporaciones responsables de su atención, como son Policías, Bomberos, protección Civil, ambulancias, etc. 9. ¿Cuántas cámaras de video en vía pública y cámaras lectoras de placas vehiculares tienen? 10. ¿Cuál es el costo operativo anual del C4 y Centros auxiliares?, es decir nomina, servicios, mantenimiento, licencias, etc. 11. Cuentan con área o dependencia que elabore estadística oficial sobre incidencia delictiva? nombre de la misma.</t>
  </si>
  <si>
    <t>00475919</t>
  </si>
  <si>
    <t>C.Adriana Paz</t>
  </si>
  <si>
    <t>10/04/2018</t>
  </si>
  <si>
    <t>De la manera más atenta, pido me puedan proporcionar la siguiente información: De acuerdo con el Plan Estatal de Desarrollo, en su Eje San Luis Seguro, en la Vertiente de Seguridad Pública, Objetivo B el cual cito: Impulsar la profesionalización de las fuerzas de seguridad, con capacitación y formación, para lograr un mejor desempeño en la función policial. Nos proporciona la estrategia B.1: Fortalecer la capacitación y especialización en el marco de una política integral de desarrollo policial Quisiera saber ¿Qué tipo de capacitación se les está brindando a los elementos de la policía? ¿Quiénes brindan esta capacitación? Y, ¿Se les brinda a todos, policía preventiva, ministerial, peritos y ministerios públicos? ¿Se están reclutando más elementos policíacos? ¿Qué estrategias están llevando a cabo en el tema de inseguridad y cuáles están funcionando? En la misma estrategia, en una de sus líneas de acción menciona Crear un Grupo Élite para Delitos de Alto Impacto ¿A qué se refiere? ¿Qué impacto tendría? ¿Qué estrategias estaría o en caso de que ya exista, que estrategias está llevando a cabo?</t>
  </si>
  <si>
    <t>00478719</t>
  </si>
  <si>
    <t>C.Adriana Ochoa Ochoa</t>
  </si>
  <si>
    <t>Población penitenciaria estatal masculina y femenina durante los años 2015, 2016, 2017 y 2018. Población penitenciaria masculina y femenina en el Centro de Reinserción Social de La Pila en los años 2015, 2016, 2017 y 2018. Excarcelaciones registradas en los penales estatales durante los años 2015, 2016, 2017 y 2018. Excarcelaciones registradas en el penal de La Pila durante los años 2015, 2016, 2017 y 2018. Excarcelaciones</t>
  </si>
  <si>
    <t>02/05/2019</t>
  </si>
  <si>
    <t>00510819</t>
  </si>
  <si>
    <t>C.Juan Luis García</t>
  </si>
  <si>
    <t>Con base en el cumplimiento de lo establecido en el artículo 6 de la Constitución Política de los Estados Unidos Mexicanos. Y conforme a la Ley Federal de Transparencia y Acceso a la Información Pública Gubernamental (LFTAIPG) en sus artículos 1, 2, 3 Fracción III, V, XIV, 4 Fracciones I, II, IV, VI, 5, 6 y 7 Fracción XII, XIII y XVII, 40, 44 y atendiendo al principio de máxima publicidad y disponibilidad de la información en posesión de los sujetos obligados, se solicita: 1. La relación de drones en posesión de la institución. Desglosar el número, unidad a la que se encuentra asignado, valor de los artefactos, capacidad de altura, propósito de uso, año de adquisición, en caso de estar descompuesto la falla mecánica que presenta. 2. Versión pública digital de contratos de compra de los drones del 2000 al 2019</t>
  </si>
  <si>
    <t>22/05/2019</t>
  </si>
  <si>
    <t>00510919</t>
  </si>
  <si>
    <t>00520719</t>
  </si>
  <si>
    <t>C.Victor Alvarado</t>
  </si>
  <si>
    <t>Favor de proporcionarme la Lista de grados y salarios actualizada a la fecha 2019 , y cual es la determinación o procedimiento para ascender de grado, así como cuando se egresa de la academia con que que grado salen los cadetes aprobados.</t>
  </si>
  <si>
    <t>08/05/2019</t>
  </si>
  <si>
    <t>00577619</t>
  </si>
  <si>
    <t>C.Jaime Alvarez</t>
  </si>
  <si>
    <t>04/05/2019</t>
  </si>
  <si>
    <t>Con fundamento en los artículos 1, 6, 8, y 18 de la Constitución Política de los Estados Unidos Mexicanos, así como en los artículos 1, 2, 3, 5, 6, 7, 8, 9 y 10 de la Ley Federal de Transparencia y Acceso a la Información Pública, los correspondientes de la Ley General de Transparencia y Acceso a la Información Pública y en los artículos 2, 7, 9,10, 14, 15 de la Ley Nacional de Ejecución Penal, así como en sus transitorios Segundo párrafo Tercero, transitorio Quinto, Sexto, Séptimo y Octavo de la Ley Nacional de Ejecución Penal todos solicito a usted me sea proporcionada la información y en su caso copia de las documentales que soporten la siguiente información: 1.- Acta Constitutiva y Fecha de integración de la Comisión de Coordinación Interinstitucional referida en el artículo 7 de la Ley Nacional de Ejecución Penal. 2. Leyes y Reglamentos modificados con la publicación y puesta en operación de esta Ley. 3. Entidad o unidad Administrativa encargada de dar seguimiento a las acciones de transición e implementación. (actas y minutas de trabajo) 4. Instituciones y organismos de la sociedad que integran esta Comisión de Coordinación Intersecretarial y su manual reglamentario y de procedimiento interno. 5. Acciones de mejora y adecuación a la infraestructura y equipamiento de los centros penitenciarios federales o de las entidades federativas. 6. Acciones de contratación, formación y capacitación de personal encaminadas a dotar de habilidades y capacidades al recurso humano en relación a la nueva Ley.</t>
  </si>
  <si>
    <t>00577919</t>
  </si>
  <si>
    <t>C.Luis Josué Martínez Aguilar</t>
  </si>
  <si>
    <t>1.- ¿Cuáles son los cárteles del crimen organizado con mayor presencia y operación en la capital de San Luis Potosí? (Zetas, Jalisco Nueva Generación, Golfo, Sinaloa, Etc…). 2.- ¿La Fiscalía tiene detectado si hay una pugna específica entre dos o más cárteles por el territorio de la capital potosina (plaza)? De ser así, ¿cuáles son los grupos del crimen organizado (cárteles) que protagonizan esta lucha? 3.- ¿Cuáles son las principales actividades realizadas por cada uno de estos cárteles? (Narcotráfico, narcomenudeo, extorsión, robo, trata de personas, prostitución) ESPECIFICAR, POR FAVOR, QUÉ GRUPO (S) ESPECÍFICO (S) SE ENFOCA EN DETERMINADA ACTIVIDAD (ES). 4.- ¿En qué zonas (colonias, barrios o delegaciones) de la capital potosina se concentra la mayor operación de cárteles y/o grupos del crimen organizado? 5.- ¿Qué cárteles operan o controlan qué zonas de la ciudad? (Ejemplo: Zetas controlan en San Miguelito y Golfo en San Sebastián, etc). 6.- De los cárteles anteriormente descritos, ¿cuántos y cuáles (cantidad y nombres), tienen presencia en el interior del estado? 7.- ¿En qué zonas y municipios se concentra la mayor presencia de estos? 8.- ¿Cuántos grupos de narcomenudeo operan en la ciudad de San Luis Potosí? 9.- ¿En qué zonas de la ciudad, (colonias, barrios o delegaciones), se concentra la mayor operación de estos grupos de narcomenudistas? 10.- ¿Qué grupos narcomenudistas operan o controlan qué zonas de la ciudad? (Ejemplo: Zetas controlan en San Miguelito y Golfo en San Sebastián, etc). 11-. ¿Cuáles son los nombres de los principales líderes o capos de cárteles del crimen organizado que operan en San Luis Potosí? (NOMBRE DEL CAPO Y QUÉ GRUPO CONTROLA). 12-. ¿Cuáles son los nombres de los principales líderes de los grupos de narcomenudeo que operan en San Luis Potosí? (NOMBRE DEL CAPO Y QUÉ GRUPO CONTROLA).</t>
  </si>
  <si>
    <t>09/05/2019</t>
  </si>
  <si>
    <t>00591619</t>
  </si>
  <si>
    <t>C.Lenin Ramírez Matus</t>
  </si>
  <si>
    <t>06/05/2019</t>
  </si>
  <si>
    <t>con base en el acceso a la información publica, solicito documentos como leyes, reglamentos, o bien, manuales, o normatividad interna relativos a la mediación policial, o cualquier otro documento, así como el numero de casos que se han resuelto por medio de la mediación policial. La mediación, es un mecanismo alterno de solución de controversias que trata de la solución de conflictos entre dos o mas partes y en el cual interviene un tercero llamado mediador, en ese sentido, se trata de otro tipo de justicia alternativa antes de llegar ante las instancias jurisdiccionales, es decir, es un mecanismo que pretende resolver todo tipo de conflictos como familiares, penales, comunitarios antes de someterlos a los juzgados o tribunales. la mediación policial, es un tipo de mecanismo de solución de controversias que lo llevan a cabo los elementos de seguridad pública, como los policías estatales o municipales, o incluso a nivel federal. Por ende quiero también, además de los documentos que solicite anteriormente, cuales son las acciones o eventos, capacitación, o cualquier otra accion que ha llevado a cabo la secretaría de seguridad pública, para difundir la mediación policial, y en caso de que no lo haya, favor de darme a conocer las razones por las cuales no han difundido o puesto en práctico este nuevo mecanismo, asimismo en caso de que se lleve a cabo, expresar las razones como se ha puesto en practica la mediación policial.</t>
  </si>
  <si>
    <t>07/05/2019</t>
  </si>
  <si>
    <t>00593819</t>
  </si>
  <si>
    <t>C.NancyY cortés</t>
  </si>
  <si>
    <t>Solicito, por favor el documento en formato digital en el que conste la siguiente información: número de mujeres atendidas por violencia familiar, violencia de género o feminicidio, sus características demográficas edad, escolaridad, tipo de delito del que fueron victimas, si presentó denuncia o no. Programa o instancia en la que solicitó servicio, servicio solicitado, que tipo de apoyo, asistencia u orientación se le brindó, documento en el conste la entrega del servicio o apoyo otorgado. Esquema o protocolo de atención que se activó al tomar conocimiento de la situación. Al mismo tiempo se solicita amablemente que se proporcione lo medios de restitución de derechos que se hayan aplicado y la reparación del daño a las victimas. Así como Documentos, manuales de actuación y procedimientos que permitan identificar la actuación de la autoridad ante estos casos. agradezco las atenciones a la presente.</t>
  </si>
  <si>
    <t>00605819</t>
  </si>
  <si>
    <t>C.Guillermo Campos</t>
  </si>
  <si>
    <t>Solicito saber si la escuela secundaria federal 18 de marzo cuenta con algún permiso para cerrar totalmente la calle a las hora de entrada y salida de los alumnos siendo de las 07:00 hrs a 07:45 hrs y de las 13:15 hrs a 13:45 hrs . en caso de no contar con el permiso correspondiente solicito se me proporcionen los requisitos para obtenerlo</t>
  </si>
  <si>
    <t>14/05/2019</t>
  </si>
  <si>
    <t>00609819</t>
  </si>
  <si>
    <t>C.Víctor Manuel Reyna Alvarado</t>
  </si>
  <si>
    <t>Muy buenas tardes, me podría indicar por favor cuántas personas identificadas por la autoridad como conductores de Uber en San Luis Potosí fueron sujetos a proceso por ejercer algún delito sexual contra una mujer, en el periodo de tiempo desde 2016 hasta mayo de 2019.</t>
  </si>
  <si>
    <t>00610119</t>
  </si>
  <si>
    <t>00613219</t>
  </si>
  <si>
    <t>C.Alan Michael Villalon Hernandez</t>
  </si>
  <si>
    <t>Todos los contratos y convenios, mediante los cuales la empresa Traktolamp S.A. de C.V. opera dentro de los centros peniteniarios el Estado de San Luis Potosí</t>
  </si>
  <si>
    <t>24/05/2019</t>
  </si>
  <si>
    <t>00613319</t>
  </si>
  <si>
    <t>Todos los contratos y convenios, mediante los cuales las empresa Traktolamp S.A. de C.V. opera dentro de los centros penitenciarios en el Estado de San Luis Potosí.</t>
  </si>
  <si>
    <t>00613419</t>
  </si>
  <si>
    <t>Contratos y convenios de colaboración laboral mediante los cuales las empresas trabajan dentro de los centros penitenciarios del Estado de San Luis Potosí.</t>
  </si>
  <si>
    <t>00613719</t>
  </si>
  <si>
    <t>09/05/2020</t>
  </si>
  <si>
    <t>Se me informe cuales son las fabricas que operan dentro de los centros penitenciarios de San Luis Potosí y cuales son los convenios mediante los cuales están operando dentro de estos centros.</t>
  </si>
  <si>
    <t>00619619</t>
  </si>
  <si>
    <t>C.Ángel Narciso Herrera Galván</t>
  </si>
  <si>
    <t>13/05/2019</t>
  </si>
  <si>
    <t>Por medio del presente solicito a Usted y a la corporación que atinadamente dirige, se me entregue una copia por escrito referente al reporte realizado al numero de emergencias 911, el pasado 14 de abril del presente año, este reporte consistió en el robo de un vehículo a mano armada, el reporte se realizo entre las 10:00 am y 11:00 am, de este reporte se cuenta con el siguiente número de folio: 222719/2019, a nombre de Ángel Narciso Herrera Galván. La importancia de constatar este reporte por escrito es mas que nada para los tramites que el seguro del vehículo requiere, dado que requieren la evidencia de cuando se realizo el reporte y lo que se informó. Por la atención que a la presente se le brinde, agradezco de antemano su respuesta favorable y su espíritu de servicio para con la comunidad.</t>
  </si>
  <si>
    <t>20/05/2019</t>
  </si>
  <si>
    <t>00632819</t>
  </si>
  <si>
    <t>C.Maria Robles sanchez</t>
  </si>
  <si>
    <t>quiero saber los contratos derivados de los procedimientos de contratación siguientes: licitación simplificados, licitación cuando menos tres personas, licitación publica nacional, adjudicación directa por excepción de ley, la información que incluya Montos, objeto de contrato, proveedor adjudicado, tipo de recurso..de 2018 a la fecha.</t>
  </si>
  <si>
    <t>15/05/2019</t>
  </si>
  <si>
    <t>00642619</t>
  </si>
  <si>
    <t>C.Maria Robles Robles</t>
  </si>
  <si>
    <t>Buen día, quiero me sean proporcionados los contratos en PDF y versión publica de los contratos derivados de procedimientos de contratación siguiente: licitación simplificada,-licitación cuando menos tres personas.-.-licitación publica nacional.-.-Adjudicación Directa por excepción de ley.-la información que incluya montos, - objeto de contrato, el proveedor adjudicado, el tipo de recurso.-del 2018 a la fecha.</t>
  </si>
  <si>
    <t>00648919</t>
  </si>
  <si>
    <t>C.Emmanuel Adrian Gutierrez De La Fuente</t>
  </si>
  <si>
    <t>Solicito conocer si en las areas varonil y femenil del Centro Estatal de Reinsercion Social numero 1 ubicado en la capital del estado existe algún área, dormitorio, galera destinado para la habitación de reos Homosexuales, transexuales o transgenero en prisión preventiva o sentenciados. De igual forma solicito conocer el numero de reos transexuales o transgenero que se encuentran internos en dicho centro penitenciario.</t>
  </si>
  <si>
    <t>30/05/2019</t>
  </si>
  <si>
    <t>00649319</t>
  </si>
  <si>
    <t>C.Alicia Pereda Martínez</t>
  </si>
  <si>
    <t>Solicito saber cuántos robos a escuelas de nivel básico se registraron entre enero de 2016 y abril de 2019 en el estado. En este sentido, también solicito conocer a detalle cuántas escuelas resultaron afectadas, así como el nivel al que pertenecen (preescolar, primaria o secundaria). Para un mejor manejo de los datos, requiero que esta información esté desglosada año por año.</t>
  </si>
  <si>
    <t>00651319</t>
  </si>
  <si>
    <t>C.Diana Sheinbaum Lerner</t>
  </si>
  <si>
    <t>17/05/2019</t>
  </si>
  <si>
    <t>Para cada uno de los Centros de Reclusión de la entidad, solicitamos la siguiente información desglosada por centro: 1. Número de personas privadas de la libertad que tengan alguna de las siguientes discapacidades: intelectual, psicosocial, motriz, sensorial (Se adjunta tabla para fácil llenado) 2. Desglosar esta información por sexo, edad, situación jurídica y tipo de delito. (Se adjunta tabla para fácil llenado) 3. Número de personas inimputables privadas de su libertad. (Se adjunta tabla para fácil llenado) 4. Desglosar esta información por sexo, edad, situación jurídica, tipo de delito y duración de la sentencia impuesta. (Se adjunta tabla para fácil llenado)</t>
  </si>
  <si>
    <t>29/05/2019</t>
  </si>
  <si>
    <t>00651419</t>
  </si>
  <si>
    <t>C.Valentina Gómez García</t>
  </si>
  <si>
    <t>Documentos que contengan: Número de personas recluidas por el delito de aborto que se encuentren en prisión preventiva en el periodo del 1 de enero de 2007 al 31 de diciembre de 2017. Desagregada por: 1. Año del ingreso 2. Sexo 3. Hablante de lengua indígena 4. Nacionalidad 5. Edad 6. Discapacidad.</t>
  </si>
  <si>
    <t>26/05/2019</t>
  </si>
  <si>
    <t>00651719</t>
  </si>
  <si>
    <t>00651919</t>
  </si>
  <si>
    <t>Documentos que contengan: Número de personas recluidas por el delito de aborto que se encuentran cumpliendo sentencia de prisión y sus penas establecidas en el periodo del 1 de enero de 2007 al 31 de diciembre de 2017. Desagregada por: 1. Año del ingreso. 2. Sexo 3. Hablante de lengua indígena 4. Edad 5. Nacionalidad 6. Discapacidad</t>
  </si>
  <si>
    <t>00669019</t>
  </si>
  <si>
    <t>C.soldado77 SANDOVAL</t>
  </si>
  <si>
    <t>Solicito la siguiente información: Número total de policías asignados a la protección personal (escoltas) de secretarios o funcionarios de otro nivel del gobierno del estado de San Luis Potosí. Cuánto es el salario de cada agente. Monto anual de recursos que se destina al pago de los agentes (salario y viáticos), así como por combustible de vehículos. Cuántos vehículos están asignados a esta función. Qué funcionarios o secretarios tienen este servicio y cuántos agentes son por cada secretario o funcionario. Cuántas y qué tipo de arma es la que usan los agentes para cumplir esta labor. Especificar cuántos agentes y vehículos están asignados al sistema DIF estatal. Solicito se me informe acerca de los motivos para otorgar este servicio a los funcionarios y/o secretarios. El acceso a la información pública es gratuito, la reproducción en copias simples, certificadas o cualquier otro soporte tiene un costo conforme a las disposiciones legales aplicables.</t>
  </si>
  <si>
    <t>00695219</t>
  </si>
  <si>
    <t>25/05/2019</t>
  </si>
  <si>
    <t>Se solicita se indique cuánto ha costado en términos económicos al estado la ayuda del Ejército y la Marina en el combate al crimen organizado; el narcotráfico. Esta información se solicita se indique entre el año 2000 al registro más reciente o actualizado que se tenga. Se solicita la información por cada uno de los años transcurridos en el mismo periodo citado. Se solicita se indique cuántos pagos o transacciones monetarias, así como sus montos, ha realizado el estado a las cuentas de la Federación por la ayuda que otorga el Ejército y la Marina en materia de combate al crimen organizado, la anterior información se solicita por año entre el periodo comprendido del año 2000 al 2019 o el registro más actualizado que se tenga. Se solicita se indique cuánto es lo que pagará el estado por la ayuda de la Guardia Nacional en materia de combate al crimen organizado y en general en tareas de seguridad pública. En este sentido se pide se precise cuándo se pagará y a donde se depositarán los recursos económicos. Se solicita se indique cuántos policías estatales y municipales han muerto por combatir con bandas del crimen organizado. Se solicita se indique el nombre de los cárteles, de los que se tenga conocimiento, que actúan en la entidad, así como las bandas delictivas. Se solicita se indique cuántos funcionarios públicos han sido asesinados de los cuales se investigue su asesinato por causas o relación con el crimen organizado. Se solicita se indique el número de muertes por sobredosis de alguna droga como cocaína, heroína, entre otras, en el estado. La anterior información se solicita año por año y tipo de droga que causó la muerte entre el año 2000 hasta el registro más actualizado que se tenga</t>
  </si>
  <si>
    <t>00700719</t>
  </si>
  <si>
    <t>C.Sam Storr</t>
  </si>
  <si>
    <t>Buenas tardes, por este medio solicito un resumen de los servicios de apoyo a la seguridad pública contribuidos por Sedena y Semar a esta entidad federativa en el periodo 2006-2018, con la siguiente información: 1) Copia legible de los convenios de colaboración entre la institución estatal de seguridad pública y Sedena y/o Semar 2) Cantidad de días de servicio prestados a las instituciones de seguridad pública por elementos de instituciones militares por año (personas-días) 3) Valor de pagos realizados por instituciones estatales a Sedena/Semar por los días de servicio prestados por sus elementos por año 4) Valor de remuneraciones excepcionales pagados por las instituciones estatales a elementos militares por año 5) Valor de recursos estatales contribuidos para la construcción de instalaciones militares (valor, periodo que contempla, nombre de instalación)</t>
  </si>
  <si>
    <t>00707319</t>
  </si>
  <si>
    <t>C.Consultante Consultante Consultante</t>
  </si>
  <si>
    <t>De la homologación de grados otorgada el 21 de febrero de 2019, proporcionar una tabla que contenga, de cada uno de los beneficados de dicha homologación: fecha de emisión del certificado único policial; fecha de emisión y folio del documentos que indica que no ha sido condenado por delito doloso que haya ameritado sanción privativa de la libertad mayor de un año; fecha de emisión y folio del documento que indica que no haber sido inhabilitado para el ejercicio de un empleo, cargo o comisión en el servicio publico; fecha de emisión y folio del documento que indica no encontrarse en alguno de los supuestos a que se refieren los artículos 56, fracción XXXII Bis y 65 fracción XV de la Ley del Sistema de Seguridad Pública del Estado; fecha de emisión y folio del documento que indica No haber sido señalado como autoridad responsable en alguna propuesta de conciliación o recomendación por alguna entidad gubernamental ya sea federal o estatal responsable de promover y proteger los derechos humanos</t>
  </si>
  <si>
    <t>00707419</t>
  </si>
  <si>
    <t>00707819</t>
  </si>
  <si>
    <t>De la homologación de grados otorgada el mes de abril de 2019, proporcionar una tabla que contenga, de cada uno de los beneficados de dicha homologación: fecha de emisión del certificado unico policial; fecha de emisión y folio del documentos que indica que no ha sido condenado por delito doloso que haya ameritado sancion privativa de la libertad mayor de un año; fecha de emisión y folio del documento que indica que no haber sido inhabilitado para el ejercicio de un empleo, cargo o comisión en el servicio publico; fecha de emisión y folio del documento que indica no encontrarse en alguno de los supuestos a que se refieren los artículos 56, fracción XXXII Bis y 65 fracción XV de la Ley del Sistema de Seguridad Pública del Estado; fecha de emisión y folio del documento que indica No haber sido señalado como autoridad responsable en alguna propuesta de conciliación o recomendación por alguna entidad gubernamental ya sea federal o estatal responsable de promover y proteger los derechos humanos.</t>
  </si>
  <si>
    <t>00708119</t>
  </si>
  <si>
    <t>Proporcionar: 1. Versión pública del acta de la Comisión del Servicio Profesional de Carrera que aprueba la convocatoria abierta para participar en el proceso de reclutamiento, selección y formación, para incorporarse como policías estatales para cubrir 300 plazas en la Secretaría de Seguridad Pública como policía preventivo estatal; 2. Versión pública del acta de la Comisión del Servicio Profesional de Carrera que certifica las constancias relativas a ascensos, condecoraciones, estímulos, premios; lo anterior en virtud el acuerdo de homologación de grados publicado el mes de enero de 2019 y los grados que se han otorgado durante el año. Lo anterior, de acuerdo a lo establecido en el artículo 157, fracciones II y VII del Reglamento del Servicio Profesional de Carrera publicado en el periódico oficial el 4 de septiembre de 2015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</si>
</sst>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64"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4" fillId="6" borderId="0" xfId="0" applyFont="1" applyFill="1" applyAlignment="1">
      <alignment horizontal="center"/>
    </xf>
    <xf numFmtId="14" fontId="4" fillId="6" borderId="0" xfId="0" applyNumberFormat="1" applyFont="1" applyFill="1" applyAlignment="1">
      <alignment horizontal="center"/>
    </xf>
    <xf numFmtId="0" fontId="4" fillId="6" borderId="0" xfId="0" applyFont="1" applyFill="1"/>
    <xf numFmtId="0" fontId="4" fillId="6" borderId="0" xfId="0" quotePrefix="1" applyFont="1" applyFill="1"/>
    <xf numFmtId="164" fontId="4" fillId="6" borderId="0" xfId="0" applyNumberFormat="1" applyFont="1" applyFill="1" applyAlignment="1">
      <alignment horizontal="center"/>
    </xf>
    <xf numFmtId="0" fontId="4" fillId="6" borderId="0" xfId="0" applyFont="1" applyFill="1" applyAlignment="1">
      <alignment horizontal="left"/>
    </xf>
    <xf numFmtId="165" fontId="4"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4" fillId="6" borderId="0" xfId="0" applyNumberFormat="1" applyFont="1" applyFill="1" applyAlignment="1">
      <alignment horizontal="left"/>
    </xf>
    <xf numFmtId="14"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55"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52" t="s">
        <v>2</v>
      </c>
      <c r="D1" s="52"/>
      <c r="E1" s="52"/>
    </row>
    <row r="2" spans="1:5" ht="85.5" customHeight="1" x14ac:dyDescent="0.25">
      <c r="A2" s="14">
        <v>34</v>
      </c>
      <c r="B2" s="14" t="s">
        <v>3</v>
      </c>
      <c r="C2" s="51" t="s">
        <v>4</v>
      </c>
      <c r="D2" s="51"/>
      <c r="E2" s="51"/>
    </row>
    <row r="3" spans="1:5" ht="64.5" customHeight="1" x14ac:dyDescent="0.25">
      <c r="A3" s="14">
        <v>54</v>
      </c>
      <c r="B3" s="14" t="s">
        <v>5</v>
      </c>
      <c r="C3" s="51" t="s">
        <v>6</v>
      </c>
      <c r="D3" s="51"/>
      <c r="E3" s="51"/>
    </row>
    <row r="4" spans="1:5" ht="69" customHeight="1" x14ac:dyDescent="0.25">
      <c r="A4" s="14">
        <v>54</v>
      </c>
      <c r="B4" s="14" t="s">
        <v>7</v>
      </c>
      <c r="C4" s="51" t="s">
        <v>8</v>
      </c>
      <c r="D4" s="51"/>
      <c r="E4" s="51"/>
    </row>
    <row r="10" spans="1:5" ht="15.6" x14ac:dyDescent="0.25">
      <c r="B10" s="50" t="s">
        <v>46</v>
      </c>
      <c r="C10" s="50"/>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50" t="s">
        <v>45</v>
      </c>
      <c r="C26" s="50"/>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50" t="s">
        <v>47</v>
      </c>
      <c r="C34" s="50"/>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59"/>
  <sheetViews>
    <sheetView showGridLines="0" tabSelected="1" topLeftCell="A30" zoomScale="90" zoomScaleNormal="90" workbookViewId="0">
      <selection activeCell="F14" sqref="F14"/>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5</v>
      </c>
      <c r="C1" s="55" t="s">
        <v>25</v>
      </c>
      <c r="D1" s="56"/>
      <c r="F1" s="3" t="s">
        <v>26</v>
      </c>
      <c r="G1" s="9" t="s">
        <v>27</v>
      </c>
      <c r="H1" s="8">
        <f>COUNTIF(Formato!$L$10:$L$55,B1)</f>
        <v>27</v>
      </c>
      <c r="I1" s="57" t="s">
        <v>28</v>
      </c>
      <c r="J1" s="58"/>
      <c r="K1" s="58"/>
      <c r="L1" s="58"/>
    </row>
    <row r="2" spans="1:16" ht="29.25" customHeight="1" thickBot="1" x14ac:dyDescent="0.3">
      <c r="B2" s="22" t="str">
        <f>IF(B1&gt;0, CHOOSE(B1,"Enero", "Febrero", "Marzo", "Abril", "Mayo", "Junio", "Julio", "Agosto","Septiembre","Octubre","Noviembre","Diciembre"),"Escriba arriba número de mes a reportar")</f>
        <v>Mayo</v>
      </c>
      <c r="F2" s="4"/>
      <c r="G2" s="10" t="s">
        <v>29</v>
      </c>
      <c r="H2" s="8">
        <f>COUNTIF(Formato!$M$10:$M$55,B1)</f>
        <v>27</v>
      </c>
      <c r="I2" s="57" t="s">
        <v>30</v>
      </c>
      <c r="J2" s="58"/>
      <c r="K2" s="58"/>
      <c r="L2" s="58"/>
    </row>
    <row r="3" spans="1:16" ht="18" thickBot="1" x14ac:dyDescent="0.3">
      <c r="A3" s="3" t="s">
        <v>31</v>
      </c>
      <c r="B3" s="21">
        <v>2019</v>
      </c>
      <c r="D3" s="4"/>
      <c r="E3" s="16"/>
      <c r="F3" s="15"/>
      <c r="M3" s="25" t="s">
        <v>32</v>
      </c>
      <c r="N3" s="36"/>
    </row>
    <row r="4" spans="1:16" ht="32.25" customHeight="1" x14ac:dyDescent="0.25">
      <c r="M4" s="26">
        <v>1</v>
      </c>
      <c r="N4" s="37" t="s">
        <v>33</v>
      </c>
    </row>
    <row r="5" spans="1:16" ht="79.8" thickBot="1" x14ac:dyDescent="0.3">
      <c r="F5" s="11"/>
      <c r="M5" s="27">
        <v>2</v>
      </c>
      <c r="N5" s="35" t="s">
        <v>34</v>
      </c>
    </row>
    <row r="6" spans="1:16" ht="18" customHeight="1" x14ac:dyDescent="0.3">
      <c r="A6" s="54" t="s">
        <v>35</v>
      </c>
      <c r="B6" s="54"/>
      <c r="C6" s="54"/>
      <c r="D6" s="54"/>
      <c r="E6" s="54"/>
      <c r="F6" s="54"/>
      <c r="G6" s="54"/>
      <c r="H6" s="54"/>
      <c r="I6" s="54"/>
    </row>
    <row r="7" spans="1:16" x14ac:dyDescent="0.25">
      <c r="D7" s="59" t="s">
        <v>62</v>
      </c>
      <c r="E7" s="59"/>
      <c r="F7" s="59"/>
    </row>
    <row r="9" spans="1:16"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x14ac:dyDescent="0.25">
      <c r="A10" s="43" t="s">
        <v>63</v>
      </c>
      <c r="B10" s="48" t="s">
        <v>64</v>
      </c>
      <c r="C10" s="49" t="s">
        <v>65</v>
      </c>
      <c r="D10" s="45" t="s">
        <v>66</v>
      </c>
      <c r="E10" s="43" t="s">
        <v>23</v>
      </c>
      <c r="F10" s="46" t="s">
        <v>17</v>
      </c>
      <c r="G10" s="44">
        <v>43600</v>
      </c>
      <c r="H10" s="60" t="s">
        <v>67</v>
      </c>
      <c r="I10" s="45" t="s">
        <v>68</v>
      </c>
      <c r="J10" s="45" t="s">
        <v>49</v>
      </c>
      <c r="K10" s="45" t="s">
        <v>68</v>
      </c>
      <c r="L10" s="5">
        <f>IF(Formato!$C10&lt;&gt;"",MONTH(C10),"")</f>
        <v>4</v>
      </c>
      <c r="M10" s="6">
        <f>IF(Formato!$G10&lt;&gt;"",MONTH(G10),"")</f>
        <v>5</v>
      </c>
      <c r="P10" s="11"/>
    </row>
    <row r="11" spans="1:16" x14ac:dyDescent="0.25">
      <c r="A11" s="43" t="s">
        <v>69</v>
      </c>
      <c r="B11" s="48" t="s">
        <v>70</v>
      </c>
      <c r="C11" s="49">
        <v>43563</v>
      </c>
      <c r="D11" s="45" t="s">
        <v>71</v>
      </c>
      <c r="E11" s="43" t="s">
        <v>23</v>
      </c>
      <c r="F11" s="45" t="s">
        <v>17</v>
      </c>
      <c r="G11" s="44" t="s">
        <v>72</v>
      </c>
      <c r="H11" s="60" t="s">
        <v>67</v>
      </c>
      <c r="I11" s="45" t="s">
        <v>68</v>
      </c>
      <c r="J11" s="45" t="s">
        <v>49</v>
      </c>
      <c r="K11" s="45" t="s">
        <v>68</v>
      </c>
      <c r="L11" s="5">
        <f>IF(Formato!$C11&lt;&gt;"",MONTH(C11),"")</f>
        <v>4</v>
      </c>
      <c r="M11" s="6">
        <f>IF(Formato!$G11&lt;&gt;"",MONTH(G11),"")</f>
        <v>5</v>
      </c>
      <c r="P11" s="11"/>
    </row>
    <row r="12" spans="1:16" x14ac:dyDescent="0.25">
      <c r="A12" s="43" t="s">
        <v>73</v>
      </c>
      <c r="B12" s="48" t="s">
        <v>74</v>
      </c>
      <c r="C12" s="49">
        <v>43563</v>
      </c>
      <c r="D12" s="45" t="s">
        <v>75</v>
      </c>
      <c r="E12" s="43" t="s">
        <v>23</v>
      </c>
      <c r="F12" s="45" t="s">
        <v>17</v>
      </c>
      <c r="G12" s="44" t="s">
        <v>72</v>
      </c>
      <c r="H12" s="60" t="s">
        <v>67</v>
      </c>
      <c r="I12" s="45" t="s">
        <v>68</v>
      </c>
      <c r="J12" s="45" t="s">
        <v>49</v>
      </c>
      <c r="K12" s="45" t="s">
        <v>68</v>
      </c>
      <c r="L12" s="5">
        <f>IF(Formato!$C12&lt;&gt;"",MONTH(C12),"")</f>
        <v>4</v>
      </c>
      <c r="M12" s="6">
        <f>IF(Formato!$G12&lt;&gt;"",MONTH(G12),"")</f>
        <v>5</v>
      </c>
      <c r="P12" s="11"/>
    </row>
    <row r="13" spans="1:16" x14ac:dyDescent="0.25">
      <c r="A13" s="43" t="s">
        <v>76</v>
      </c>
      <c r="B13" s="48" t="s">
        <v>77</v>
      </c>
      <c r="C13" s="49" t="s">
        <v>78</v>
      </c>
      <c r="D13" s="45" t="s">
        <v>79</v>
      </c>
      <c r="E13" s="43" t="s">
        <v>23</v>
      </c>
      <c r="F13" s="45" t="s">
        <v>17</v>
      </c>
      <c r="G13" s="44" t="s">
        <v>72</v>
      </c>
      <c r="H13" s="60" t="s">
        <v>67</v>
      </c>
      <c r="I13" s="45" t="s">
        <v>68</v>
      </c>
      <c r="J13" s="45" t="s">
        <v>49</v>
      </c>
      <c r="K13" s="45" t="s">
        <v>68</v>
      </c>
      <c r="L13" s="5">
        <f>IF(Formato!$C13&lt;&gt;"",MONTH(C13),"")</f>
        <v>4</v>
      </c>
      <c r="M13" s="6">
        <f>IF(Formato!$G13&lt;&gt;"",MONTH(G13),"")</f>
        <v>5</v>
      </c>
    </row>
    <row r="14" spans="1:16" x14ac:dyDescent="0.25">
      <c r="A14" s="43" t="s">
        <v>80</v>
      </c>
      <c r="B14" s="48" t="s">
        <v>81</v>
      </c>
      <c r="C14" s="49" t="s">
        <v>78</v>
      </c>
      <c r="D14" s="45" t="s">
        <v>82</v>
      </c>
      <c r="E14" s="43" t="s">
        <v>23</v>
      </c>
      <c r="F14" s="45" t="s">
        <v>17</v>
      </c>
      <c r="G14" s="44" t="s">
        <v>83</v>
      </c>
      <c r="H14" s="60" t="s">
        <v>67</v>
      </c>
      <c r="I14" s="45" t="s">
        <v>68</v>
      </c>
      <c r="J14" s="45" t="s">
        <v>49</v>
      </c>
      <c r="K14" s="45" t="s">
        <v>68</v>
      </c>
      <c r="L14" s="5">
        <f>IF(Formato!$C14&lt;&gt;"",MONTH(C14),"")</f>
        <v>4</v>
      </c>
      <c r="M14" s="6">
        <f>IF(Formato!$G14&lt;&gt;"",MONTH(G14),"")</f>
        <v>5</v>
      </c>
    </row>
    <row r="15" spans="1:16" x14ac:dyDescent="0.25">
      <c r="A15" s="43" t="s">
        <v>84</v>
      </c>
      <c r="B15" s="48" t="s">
        <v>85</v>
      </c>
      <c r="C15" s="49">
        <v>43576</v>
      </c>
      <c r="D15" s="45" t="s">
        <v>86</v>
      </c>
      <c r="E15" s="43" t="s">
        <v>23</v>
      </c>
      <c r="F15" s="45" t="s">
        <v>17</v>
      </c>
      <c r="G15" s="44" t="s">
        <v>87</v>
      </c>
      <c r="H15" s="60" t="s">
        <v>67</v>
      </c>
      <c r="I15" s="45" t="s">
        <v>68</v>
      </c>
      <c r="J15" s="45" t="s">
        <v>49</v>
      </c>
      <c r="K15" s="45" t="s">
        <v>68</v>
      </c>
      <c r="L15" s="5">
        <f>IF(Formato!$C15&lt;&gt;"",MONTH(C15),"")</f>
        <v>4</v>
      </c>
      <c r="M15" s="6">
        <f>IF(Formato!$G15&lt;&gt;"",MONTH(G15),"")</f>
        <v>5</v>
      </c>
    </row>
    <row r="16" spans="1:16" x14ac:dyDescent="0.25">
      <c r="A16" s="43" t="s">
        <v>88</v>
      </c>
      <c r="B16" s="48" t="s">
        <v>85</v>
      </c>
      <c r="C16" s="49">
        <v>43576</v>
      </c>
      <c r="D16" s="45" t="s">
        <v>86</v>
      </c>
      <c r="E16" s="43" t="s">
        <v>23</v>
      </c>
      <c r="F16" s="45" t="s">
        <v>17</v>
      </c>
      <c r="G16" s="44" t="s">
        <v>87</v>
      </c>
      <c r="H16" s="60" t="s">
        <v>67</v>
      </c>
      <c r="I16" s="45" t="s">
        <v>68</v>
      </c>
      <c r="J16" s="45" t="s">
        <v>49</v>
      </c>
      <c r="K16" s="45" t="s">
        <v>68</v>
      </c>
      <c r="L16" s="5">
        <f>IF(Formato!$C16&lt;&gt;"",MONTH(C16),"")</f>
        <v>4</v>
      </c>
      <c r="M16" s="6">
        <f>IF(Formato!$G16&lt;&gt;"",MONTH(G16),"")</f>
        <v>5</v>
      </c>
    </row>
    <row r="17" spans="1:13" x14ac:dyDescent="0.25">
      <c r="A17" s="43" t="s">
        <v>89</v>
      </c>
      <c r="B17" s="48" t="s">
        <v>90</v>
      </c>
      <c r="C17" s="49">
        <v>43578</v>
      </c>
      <c r="D17" s="45" t="s">
        <v>91</v>
      </c>
      <c r="E17" s="43" t="s">
        <v>23</v>
      </c>
      <c r="F17" s="45" t="s">
        <v>17</v>
      </c>
      <c r="G17" s="44" t="s">
        <v>92</v>
      </c>
      <c r="H17" s="60" t="s">
        <v>67</v>
      </c>
      <c r="I17" s="45" t="s">
        <v>68</v>
      </c>
      <c r="J17" s="45" t="s">
        <v>49</v>
      </c>
      <c r="K17" s="45" t="s">
        <v>68</v>
      </c>
      <c r="L17" s="5">
        <f>IF(Formato!$C17&lt;&gt;"",MONTH(C17),"")</f>
        <v>4</v>
      </c>
      <c r="M17" s="6">
        <f>IF(Formato!$G17&lt;&gt;"",MONTH(G17),"")</f>
        <v>5</v>
      </c>
    </row>
    <row r="18" spans="1:13" x14ac:dyDescent="0.25">
      <c r="A18" s="43" t="s">
        <v>93</v>
      </c>
      <c r="B18" s="48" t="s">
        <v>94</v>
      </c>
      <c r="C18" s="49" t="s">
        <v>95</v>
      </c>
      <c r="D18" s="45" t="s">
        <v>96</v>
      </c>
      <c r="E18" s="43" t="s">
        <v>23</v>
      </c>
      <c r="F18" s="45" t="s">
        <v>17</v>
      </c>
      <c r="G18" s="44" t="s">
        <v>72</v>
      </c>
      <c r="H18" s="60" t="s">
        <v>67</v>
      </c>
      <c r="I18" s="45" t="s">
        <v>68</v>
      </c>
      <c r="J18" s="45" t="s">
        <v>49</v>
      </c>
      <c r="K18" s="45" t="s">
        <v>68</v>
      </c>
      <c r="L18" s="5">
        <f>IF(Formato!$C18&lt;&gt;"",MONTH(C18),"")</f>
        <v>5</v>
      </c>
      <c r="M18" s="6">
        <f>IF(Formato!$G18&lt;&gt;"",MONTH(G18),"")</f>
        <v>5</v>
      </c>
    </row>
    <row r="19" spans="1:13" x14ac:dyDescent="0.25">
      <c r="A19" s="43" t="s">
        <v>97</v>
      </c>
      <c r="B19" s="48" t="s">
        <v>98</v>
      </c>
      <c r="C19" s="49" t="s">
        <v>95</v>
      </c>
      <c r="D19" s="45" t="s">
        <v>99</v>
      </c>
      <c r="E19" s="43" t="s">
        <v>23</v>
      </c>
      <c r="F19" s="45" t="s">
        <v>17</v>
      </c>
      <c r="G19" s="44" t="s">
        <v>100</v>
      </c>
      <c r="H19" s="60" t="s">
        <v>67</v>
      </c>
      <c r="I19" s="45" t="s">
        <v>68</v>
      </c>
      <c r="J19" s="45" t="s">
        <v>49</v>
      </c>
      <c r="K19" s="45" t="s">
        <v>68</v>
      </c>
      <c r="L19" s="5">
        <f>IF(Formato!$C19&lt;&gt;"",MONTH(C19),"")</f>
        <v>5</v>
      </c>
      <c r="M19" s="6">
        <f>IF(Formato!$G19&lt;&gt;"",MONTH(G19),"")</f>
        <v>5</v>
      </c>
    </row>
    <row r="20" spans="1:13" x14ac:dyDescent="0.25">
      <c r="A20" s="43" t="s">
        <v>101</v>
      </c>
      <c r="B20" s="48" t="s">
        <v>102</v>
      </c>
      <c r="C20" s="49" t="s">
        <v>103</v>
      </c>
      <c r="D20" s="45" t="s">
        <v>104</v>
      </c>
      <c r="E20" s="43" t="s">
        <v>23</v>
      </c>
      <c r="F20" s="45" t="s">
        <v>17</v>
      </c>
      <c r="G20" s="44" t="s">
        <v>105</v>
      </c>
      <c r="H20" s="60" t="s">
        <v>67</v>
      </c>
      <c r="I20" s="45" t="s">
        <v>68</v>
      </c>
      <c r="J20" s="45" t="s">
        <v>49</v>
      </c>
      <c r="K20" s="45" t="s">
        <v>68</v>
      </c>
      <c r="L20" s="5">
        <f>IF(Formato!$C20&lt;&gt;"",MONTH(C20),"")</f>
        <v>5</v>
      </c>
      <c r="M20" s="6">
        <f>IF(Formato!$G20&lt;&gt;"",MONTH(G20),"")</f>
        <v>5</v>
      </c>
    </row>
    <row r="21" spans="1:13" x14ac:dyDescent="0.25">
      <c r="A21" s="43" t="s">
        <v>106</v>
      </c>
      <c r="B21" s="48" t="s">
        <v>107</v>
      </c>
      <c r="C21" s="49" t="s">
        <v>103</v>
      </c>
      <c r="D21" s="45" t="s">
        <v>108</v>
      </c>
      <c r="E21" s="43" t="s">
        <v>23</v>
      </c>
      <c r="F21" s="45" t="s">
        <v>17</v>
      </c>
      <c r="G21" s="44" t="s">
        <v>105</v>
      </c>
      <c r="H21" s="60" t="s">
        <v>67</v>
      </c>
      <c r="I21" s="45" t="s">
        <v>68</v>
      </c>
      <c r="J21" s="45" t="s">
        <v>49</v>
      </c>
      <c r="K21" s="45" t="s">
        <v>68</v>
      </c>
      <c r="L21" s="5">
        <f>IF(Formato!$C21&lt;&gt;"",MONTH(C21),"")</f>
        <v>5</v>
      </c>
      <c r="M21" s="6">
        <f>IF(Formato!$G21&lt;&gt;"",MONTH(G21),"")</f>
        <v>5</v>
      </c>
    </row>
    <row r="22" spans="1:13" x14ac:dyDescent="0.25">
      <c r="A22" s="43" t="s">
        <v>109</v>
      </c>
      <c r="B22" s="48" t="s">
        <v>110</v>
      </c>
      <c r="C22" s="49" t="s">
        <v>100</v>
      </c>
      <c r="D22" s="45" t="s">
        <v>111</v>
      </c>
      <c r="E22" s="43" t="s">
        <v>23</v>
      </c>
      <c r="F22" s="45" t="s">
        <v>17</v>
      </c>
      <c r="G22" s="44" t="s">
        <v>112</v>
      </c>
      <c r="H22" s="60" t="s">
        <v>67</v>
      </c>
      <c r="I22" s="45" t="s">
        <v>68</v>
      </c>
      <c r="J22" s="45" t="s">
        <v>49</v>
      </c>
      <c r="K22" s="45" t="s">
        <v>68</v>
      </c>
      <c r="L22" s="5">
        <f>IF(Formato!$C22&lt;&gt;"",MONTH(C22),"")</f>
        <v>5</v>
      </c>
      <c r="M22" s="6">
        <f>IF(Formato!$G22&lt;&gt;"",MONTH(G22),"")</f>
        <v>5</v>
      </c>
    </row>
    <row r="23" spans="1:13" x14ac:dyDescent="0.25">
      <c r="A23" s="43" t="s">
        <v>113</v>
      </c>
      <c r="B23" s="48" t="s">
        <v>114</v>
      </c>
      <c r="C23" s="49" t="s">
        <v>100</v>
      </c>
      <c r="D23" s="45" t="s">
        <v>115</v>
      </c>
      <c r="E23" s="43" t="s">
        <v>23</v>
      </c>
      <c r="F23" s="45" t="s">
        <v>17</v>
      </c>
      <c r="G23" s="44" t="s">
        <v>100</v>
      </c>
      <c r="H23" s="60" t="s">
        <v>67</v>
      </c>
      <c r="I23" s="45" t="s">
        <v>68</v>
      </c>
      <c r="J23" s="45" t="s">
        <v>49</v>
      </c>
      <c r="K23" s="45" t="s">
        <v>68</v>
      </c>
      <c r="L23" s="5">
        <f>IF(Formato!$C23&lt;&gt;"",MONTH(C23),"")</f>
        <v>5</v>
      </c>
      <c r="M23" s="6">
        <f>IF(Formato!$G23&lt;&gt;"",MONTH(G23),"")</f>
        <v>5</v>
      </c>
    </row>
    <row r="24" spans="1:13" x14ac:dyDescent="0.25">
      <c r="A24" s="43" t="s">
        <v>116</v>
      </c>
      <c r="B24" s="48" t="s">
        <v>114</v>
      </c>
      <c r="C24" s="49" t="s">
        <v>100</v>
      </c>
      <c r="D24" s="45" t="s">
        <v>115</v>
      </c>
      <c r="E24" s="43" t="s">
        <v>23</v>
      </c>
      <c r="F24" s="45" t="s">
        <v>17</v>
      </c>
      <c r="G24" s="44" t="s">
        <v>100</v>
      </c>
      <c r="H24" s="60" t="s">
        <v>67</v>
      </c>
      <c r="I24" s="45" t="s">
        <v>68</v>
      </c>
      <c r="J24" s="45" t="s">
        <v>49</v>
      </c>
      <c r="K24" s="45" t="s">
        <v>68</v>
      </c>
      <c r="L24" s="5">
        <f>IF(Formato!$C24&lt;&gt;"",MONTH(C24),"")</f>
        <v>5</v>
      </c>
      <c r="M24" s="6">
        <f>IF(Formato!$G24&lt;&gt;"",MONTH(G24),"")</f>
        <v>5</v>
      </c>
    </row>
    <row r="25" spans="1:13" x14ac:dyDescent="0.25">
      <c r="A25" s="43" t="s">
        <v>117</v>
      </c>
      <c r="B25" s="48" t="s">
        <v>118</v>
      </c>
      <c r="C25" s="49" t="s">
        <v>100</v>
      </c>
      <c r="D25" s="45" t="s">
        <v>119</v>
      </c>
      <c r="E25" s="43" t="s">
        <v>23</v>
      </c>
      <c r="F25" s="45" t="s">
        <v>17</v>
      </c>
      <c r="G25" s="44" t="s">
        <v>120</v>
      </c>
      <c r="H25" s="60" t="s">
        <v>67</v>
      </c>
      <c r="I25" s="45" t="s">
        <v>68</v>
      </c>
      <c r="J25" s="45" t="s">
        <v>49</v>
      </c>
      <c r="K25" s="45" t="s">
        <v>68</v>
      </c>
      <c r="L25" s="5">
        <f>IF(Formato!$C25&lt;&gt;"",MONTH(C25),"")</f>
        <v>5</v>
      </c>
      <c r="M25" s="6">
        <f>IF(Formato!$G25&lt;&gt;"",MONTH(G25),"")</f>
        <v>5</v>
      </c>
    </row>
    <row r="26" spans="1:13" x14ac:dyDescent="0.25">
      <c r="A26" s="43" t="s">
        <v>121</v>
      </c>
      <c r="B26" s="48" t="s">
        <v>118</v>
      </c>
      <c r="C26" s="49" t="s">
        <v>100</v>
      </c>
      <c r="D26" s="45" t="s">
        <v>122</v>
      </c>
      <c r="E26" s="43" t="s">
        <v>23</v>
      </c>
      <c r="F26" s="45" t="s">
        <v>17</v>
      </c>
      <c r="G26" s="44" t="s">
        <v>120</v>
      </c>
      <c r="H26" s="60" t="s">
        <v>67</v>
      </c>
      <c r="I26" s="45" t="s">
        <v>68</v>
      </c>
      <c r="J26" s="45" t="s">
        <v>49</v>
      </c>
      <c r="K26" s="45" t="s">
        <v>68</v>
      </c>
      <c r="L26" s="5">
        <f>IF(Formato!$C26&lt;&gt;"",MONTH(C26),"")</f>
        <v>5</v>
      </c>
      <c r="M26" s="6">
        <f>IF(Formato!$G26&lt;&gt;"",MONTH(G26),"")</f>
        <v>5</v>
      </c>
    </row>
    <row r="27" spans="1:13" x14ac:dyDescent="0.25">
      <c r="A27" s="43" t="s">
        <v>123</v>
      </c>
      <c r="B27" s="48" t="s">
        <v>118</v>
      </c>
      <c r="C27" s="49" t="s">
        <v>100</v>
      </c>
      <c r="D27" s="45" t="s">
        <v>124</v>
      </c>
      <c r="E27" s="43" t="s">
        <v>22</v>
      </c>
      <c r="F27" s="45"/>
      <c r="G27" s="44"/>
      <c r="H27" s="60"/>
      <c r="I27" s="45"/>
      <c r="J27" s="45"/>
      <c r="K27" s="45"/>
      <c r="L27" s="5">
        <f>IF(Formato!$C27&lt;&gt;"",MONTH(C27),"")</f>
        <v>5</v>
      </c>
      <c r="M27" s="6" t="str">
        <f>IF(Formato!$G27&lt;&gt;"",MONTH(G27),"")</f>
        <v/>
      </c>
    </row>
    <row r="28" spans="1:13" x14ac:dyDescent="0.25">
      <c r="A28" s="43" t="s">
        <v>125</v>
      </c>
      <c r="B28" s="48" t="s">
        <v>118</v>
      </c>
      <c r="C28" s="49" t="s">
        <v>126</v>
      </c>
      <c r="D28" s="45" t="s">
        <v>127</v>
      </c>
      <c r="E28" s="43" t="s">
        <v>22</v>
      </c>
      <c r="F28" s="45"/>
      <c r="G28" s="44"/>
      <c r="H28" s="60"/>
      <c r="I28" s="45"/>
      <c r="J28" s="45"/>
      <c r="K28" s="45"/>
      <c r="L28" s="5">
        <f>IF(Formato!$C28&lt;&gt;"",MONTH(C28),"")</f>
        <v>5</v>
      </c>
      <c r="M28" s="6" t="str">
        <f>IF(Formato!$G28&lt;&gt;"",MONTH(G28),"")</f>
        <v/>
      </c>
    </row>
    <row r="29" spans="1:13" x14ac:dyDescent="0.25">
      <c r="A29" s="43" t="s">
        <v>128</v>
      </c>
      <c r="B29" s="48" t="s">
        <v>129</v>
      </c>
      <c r="C29" s="49" t="s">
        <v>130</v>
      </c>
      <c r="D29" s="45" t="s">
        <v>131</v>
      </c>
      <c r="E29" s="43" t="s">
        <v>23</v>
      </c>
      <c r="F29" s="45" t="s">
        <v>17</v>
      </c>
      <c r="G29" s="44" t="s">
        <v>132</v>
      </c>
      <c r="H29" s="60" t="s">
        <v>67</v>
      </c>
      <c r="I29" s="45" t="s">
        <v>68</v>
      </c>
      <c r="J29" s="45" t="s">
        <v>49</v>
      </c>
      <c r="K29" s="45" t="s">
        <v>68</v>
      </c>
      <c r="L29" s="5">
        <f>IF(Formato!$C29&lt;&gt;"",MONTH(C29),"")</f>
        <v>5</v>
      </c>
      <c r="M29" s="6">
        <f>IF(Formato!$G29&lt;&gt;"",MONTH(G29),"")</f>
        <v>5</v>
      </c>
    </row>
    <row r="30" spans="1:13" x14ac:dyDescent="0.25">
      <c r="A30" s="43" t="s">
        <v>133</v>
      </c>
      <c r="B30" s="48" t="s">
        <v>134</v>
      </c>
      <c r="C30" s="49" t="s">
        <v>112</v>
      </c>
      <c r="D30" s="45" t="s">
        <v>135</v>
      </c>
      <c r="E30" s="43" t="s">
        <v>23</v>
      </c>
      <c r="F30" s="45" t="s">
        <v>17</v>
      </c>
      <c r="G30" s="44" t="s">
        <v>136</v>
      </c>
      <c r="H30" s="60" t="s">
        <v>67</v>
      </c>
      <c r="I30" s="45" t="s">
        <v>68</v>
      </c>
      <c r="J30" s="45" t="s">
        <v>49</v>
      </c>
      <c r="K30" s="45" t="s">
        <v>68</v>
      </c>
      <c r="L30" s="5">
        <f>IF(Formato!$C30&lt;&gt;"",MONTH(C30),"")</f>
        <v>5</v>
      </c>
      <c r="M30" s="6">
        <f>IF(Formato!$G30&lt;&gt;"",MONTH(G30),"")</f>
        <v>5</v>
      </c>
    </row>
    <row r="31" spans="1:13" x14ac:dyDescent="0.25">
      <c r="A31" s="43" t="s">
        <v>137</v>
      </c>
      <c r="B31" s="48" t="s">
        <v>138</v>
      </c>
      <c r="C31" s="49" t="s">
        <v>136</v>
      </c>
      <c r="D31" s="45" t="s">
        <v>139</v>
      </c>
      <c r="E31" s="43" t="s">
        <v>23</v>
      </c>
      <c r="F31" s="45" t="s">
        <v>17</v>
      </c>
      <c r="G31" s="44" t="s">
        <v>136</v>
      </c>
      <c r="H31" s="60" t="s">
        <v>67</v>
      </c>
      <c r="I31" s="45" t="s">
        <v>68</v>
      </c>
      <c r="J31" s="45" t="s">
        <v>49</v>
      </c>
      <c r="K31" s="45" t="s">
        <v>68</v>
      </c>
      <c r="L31" s="5">
        <f>IF(Formato!$C31&lt;&gt;"",MONTH(C31),"")</f>
        <v>5</v>
      </c>
      <c r="M31" s="6">
        <f>IF(Formato!$G31&lt;&gt;"",MONTH(G31),"")</f>
        <v>5</v>
      </c>
    </row>
    <row r="32" spans="1:13" x14ac:dyDescent="0.25">
      <c r="A32" s="43" t="s">
        <v>140</v>
      </c>
      <c r="B32" s="48" t="s">
        <v>141</v>
      </c>
      <c r="C32" s="49" t="s">
        <v>72</v>
      </c>
      <c r="D32" s="45" t="s">
        <v>142</v>
      </c>
      <c r="E32" s="43" t="s">
        <v>23</v>
      </c>
      <c r="F32" s="45" t="s">
        <v>17</v>
      </c>
      <c r="G32" s="44" t="s">
        <v>143</v>
      </c>
      <c r="H32" s="60" t="s">
        <v>67</v>
      </c>
      <c r="I32" s="45" t="s">
        <v>68</v>
      </c>
      <c r="J32" s="45" t="s">
        <v>49</v>
      </c>
      <c r="K32" s="45" t="s">
        <v>68</v>
      </c>
      <c r="L32" s="5">
        <f>IF(Formato!$C32&lt;&gt;"",MONTH(C32),"")</f>
        <v>5</v>
      </c>
      <c r="M32" s="6">
        <f>IF(Formato!$G32&lt;&gt;"",MONTH(G32),"")</f>
        <v>5</v>
      </c>
    </row>
    <row r="33" spans="1:13" x14ac:dyDescent="0.25">
      <c r="A33" s="43" t="s">
        <v>144</v>
      </c>
      <c r="B33" s="48" t="s">
        <v>145</v>
      </c>
      <c r="C33" s="49" t="s">
        <v>72</v>
      </c>
      <c r="D33" s="45" t="s">
        <v>146</v>
      </c>
      <c r="E33" s="43" t="s">
        <v>23</v>
      </c>
      <c r="F33" s="45" t="s">
        <v>17</v>
      </c>
      <c r="G33" s="44" t="s">
        <v>87</v>
      </c>
      <c r="H33" s="60" t="s">
        <v>67</v>
      </c>
      <c r="I33" s="45" t="s">
        <v>68</v>
      </c>
      <c r="J33" s="45" t="s">
        <v>49</v>
      </c>
      <c r="K33" s="45" t="s">
        <v>68</v>
      </c>
      <c r="L33" s="5">
        <f>IF(Formato!$C33&lt;&gt;"",MONTH(C33),"")</f>
        <v>5</v>
      </c>
      <c r="M33" s="6">
        <f>IF(Formato!$G33&lt;&gt;"",MONTH(G33),"")</f>
        <v>5</v>
      </c>
    </row>
    <row r="34" spans="1:13" x14ac:dyDescent="0.25">
      <c r="A34" s="43" t="s">
        <v>147</v>
      </c>
      <c r="B34" s="48" t="s">
        <v>148</v>
      </c>
      <c r="C34" s="49" t="s">
        <v>149</v>
      </c>
      <c r="D34" s="45" t="s">
        <v>150</v>
      </c>
      <c r="E34" s="43" t="s">
        <v>23</v>
      </c>
      <c r="F34" s="45" t="s">
        <v>17</v>
      </c>
      <c r="G34" s="44" t="s">
        <v>151</v>
      </c>
      <c r="H34" s="60" t="s">
        <v>67</v>
      </c>
      <c r="I34" s="45" t="s">
        <v>68</v>
      </c>
      <c r="J34" s="45" t="s">
        <v>49</v>
      </c>
      <c r="K34" s="45" t="s">
        <v>68</v>
      </c>
      <c r="L34" s="5">
        <f>IF(Formato!$C34&lt;&gt;"",MONTH(C34),"")</f>
        <v>5</v>
      </c>
      <c r="M34" s="6">
        <f>IF(Formato!$G34&lt;&gt;"",MONTH(G34),"")</f>
        <v>5</v>
      </c>
    </row>
    <row r="35" spans="1:13" x14ac:dyDescent="0.25">
      <c r="A35" s="43" t="s">
        <v>152</v>
      </c>
      <c r="B35" s="48" t="s">
        <v>153</v>
      </c>
      <c r="C35" s="49" t="s">
        <v>149</v>
      </c>
      <c r="D35" s="45" t="s">
        <v>154</v>
      </c>
      <c r="E35" s="43" t="s">
        <v>23</v>
      </c>
      <c r="F35" s="45" t="s">
        <v>17</v>
      </c>
      <c r="G35" s="44" t="s">
        <v>155</v>
      </c>
      <c r="H35" s="60" t="s">
        <v>67</v>
      </c>
      <c r="I35" s="45" t="s">
        <v>68</v>
      </c>
      <c r="J35" s="45" t="s">
        <v>49</v>
      </c>
      <c r="K35" s="45" t="s">
        <v>68</v>
      </c>
      <c r="L35" s="5">
        <f>IF(Formato!$C35&lt;&gt;"",MONTH(C35),"")</f>
        <v>5</v>
      </c>
      <c r="M35" s="6">
        <f>IF(Formato!$G35&lt;&gt;"",MONTH(G35),"")</f>
        <v>5</v>
      </c>
    </row>
    <row r="36" spans="1:13" x14ac:dyDescent="0.25">
      <c r="A36" s="43" t="s">
        <v>156</v>
      </c>
      <c r="B36" s="48" t="s">
        <v>153</v>
      </c>
      <c r="C36" s="49" t="s">
        <v>149</v>
      </c>
      <c r="D36" s="45" t="s">
        <v>154</v>
      </c>
      <c r="E36" s="43" t="s">
        <v>23</v>
      </c>
      <c r="F36" s="45" t="s">
        <v>17</v>
      </c>
      <c r="G36" s="44" t="s">
        <v>155</v>
      </c>
      <c r="H36" s="60" t="s">
        <v>67</v>
      </c>
      <c r="I36" s="45" t="s">
        <v>68</v>
      </c>
      <c r="J36" s="45" t="s">
        <v>49</v>
      </c>
      <c r="K36" s="45" t="s">
        <v>68</v>
      </c>
      <c r="L36" s="5">
        <f>IF(Formato!$C36&lt;&gt;"",MONTH(C36),"")</f>
        <v>5</v>
      </c>
      <c r="M36" s="6">
        <f>IF(Formato!$G36&lt;&gt;"",MONTH(G36),"")</f>
        <v>5</v>
      </c>
    </row>
    <row r="37" spans="1:13" x14ac:dyDescent="0.25">
      <c r="A37" s="43" t="s">
        <v>157</v>
      </c>
      <c r="B37" s="48" t="s">
        <v>153</v>
      </c>
      <c r="C37" s="49" t="s">
        <v>149</v>
      </c>
      <c r="D37" s="45" t="s">
        <v>158</v>
      </c>
      <c r="E37" s="43" t="s">
        <v>23</v>
      </c>
      <c r="F37" s="45" t="s">
        <v>17</v>
      </c>
      <c r="G37" s="44" t="s">
        <v>155</v>
      </c>
      <c r="H37" s="60" t="s">
        <v>67</v>
      </c>
      <c r="I37" s="45" t="s">
        <v>68</v>
      </c>
      <c r="J37" s="45" t="s">
        <v>49</v>
      </c>
      <c r="K37" s="45" t="s">
        <v>68</v>
      </c>
      <c r="L37" s="5">
        <f>IF(Formato!$C37&lt;&gt;"",MONTH(C37),"")</f>
        <v>5</v>
      </c>
      <c r="M37" s="6">
        <f>IF(Formato!$G37&lt;&gt;"",MONTH(G37),"")</f>
        <v>5</v>
      </c>
    </row>
    <row r="38" spans="1:13" x14ac:dyDescent="0.25">
      <c r="A38" s="43" t="s">
        <v>159</v>
      </c>
      <c r="B38" s="48" t="s">
        <v>160</v>
      </c>
      <c r="C38" s="49">
        <v>43606</v>
      </c>
      <c r="D38" s="45" t="s">
        <v>161</v>
      </c>
      <c r="E38" s="43" t="s">
        <v>22</v>
      </c>
      <c r="F38" s="45"/>
      <c r="G38" s="44"/>
      <c r="H38" s="60"/>
      <c r="I38" s="45"/>
      <c r="J38" s="45"/>
      <c r="K38" s="45"/>
      <c r="L38" s="5">
        <f>IF(Formato!$C38&lt;&gt;"",MONTH(C38),"")</f>
        <v>5</v>
      </c>
      <c r="M38" s="6" t="str">
        <f>IF(Formato!$G38&lt;&gt;"",MONTH(G38),"")</f>
        <v/>
      </c>
    </row>
    <row r="39" spans="1:13" x14ac:dyDescent="0.25">
      <c r="A39" s="43" t="s">
        <v>162</v>
      </c>
      <c r="B39" s="48" t="s">
        <v>158</v>
      </c>
      <c r="C39" s="49" t="s">
        <v>163</v>
      </c>
      <c r="D39" s="45" t="s">
        <v>164</v>
      </c>
      <c r="E39" s="43" t="s">
        <v>23</v>
      </c>
      <c r="F39" s="45" t="s">
        <v>17</v>
      </c>
      <c r="G39" s="44" t="s">
        <v>143</v>
      </c>
      <c r="H39" s="60" t="s">
        <v>67</v>
      </c>
      <c r="I39" s="45" t="s">
        <v>68</v>
      </c>
      <c r="J39" s="45" t="s">
        <v>49</v>
      </c>
      <c r="K39" s="45" t="s">
        <v>68</v>
      </c>
      <c r="L39" s="5">
        <f>IF(Formato!$C39&lt;&gt;"",MONTH(C39),"")</f>
        <v>5</v>
      </c>
      <c r="M39" s="6">
        <f>IF(Formato!$G39&lt;&gt;"",MONTH(G39),"")</f>
        <v>5</v>
      </c>
    </row>
    <row r="40" spans="1:13" x14ac:dyDescent="0.25">
      <c r="A40" s="43" t="s">
        <v>165</v>
      </c>
      <c r="B40" s="48" t="s">
        <v>166</v>
      </c>
      <c r="C40" s="49">
        <v>43612</v>
      </c>
      <c r="D40" s="45" t="s">
        <v>167</v>
      </c>
      <c r="E40" s="43" t="s">
        <v>22</v>
      </c>
      <c r="F40" s="45"/>
      <c r="G40" s="44"/>
      <c r="H40" s="60"/>
      <c r="I40" s="45"/>
      <c r="J40" s="45"/>
      <c r="K40" s="45"/>
      <c r="L40" s="5">
        <f>IF(Formato!$C40&lt;&gt;"",MONTH(C40),"")</f>
        <v>5</v>
      </c>
      <c r="M40" s="6" t="str">
        <f>IF(Formato!$G40&lt;&gt;"",MONTH(G40),"")</f>
        <v/>
      </c>
    </row>
    <row r="41" spans="1:13" x14ac:dyDescent="0.25">
      <c r="A41" s="43" t="s">
        <v>168</v>
      </c>
      <c r="B41" s="48" t="s">
        <v>169</v>
      </c>
      <c r="C41" s="49">
        <v>43980</v>
      </c>
      <c r="D41" s="45" t="s">
        <v>170</v>
      </c>
      <c r="E41" s="43" t="s">
        <v>22</v>
      </c>
      <c r="F41" s="45"/>
      <c r="G41" s="44"/>
      <c r="H41" s="60"/>
      <c r="I41" s="45"/>
      <c r="J41" s="45"/>
      <c r="K41" s="45"/>
      <c r="L41" s="5">
        <f>IF(Formato!$C41&lt;&gt;"",MONTH(C41),"")</f>
        <v>5</v>
      </c>
      <c r="M41" s="6" t="str">
        <f>IF(Formato!$G41&lt;&gt;"",MONTH(G41),"")</f>
        <v/>
      </c>
    </row>
    <row r="42" spans="1:13" x14ac:dyDescent="0.25">
      <c r="A42" s="43" t="s">
        <v>171</v>
      </c>
      <c r="B42" s="48" t="s">
        <v>169</v>
      </c>
      <c r="C42" s="49">
        <v>43980</v>
      </c>
      <c r="D42" s="45" t="s">
        <v>170</v>
      </c>
      <c r="E42" s="43" t="s">
        <v>22</v>
      </c>
      <c r="F42" s="45"/>
      <c r="G42" s="47"/>
      <c r="H42" s="60"/>
      <c r="I42" s="45"/>
      <c r="J42" s="45"/>
      <c r="K42" s="45"/>
      <c r="L42" s="41">
        <f>IF(Formato!$C42&lt;&gt;"",MONTH(C42),"")</f>
        <v>5</v>
      </c>
      <c r="M42" s="42" t="str">
        <f>IF(Formato!$G42&lt;&gt;"",MONTH(G42),"")</f>
        <v/>
      </c>
    </row>
    <row r="43" spans="1:13" x14ac:dyDescent="0.25">
      <c r="A43" s="43" t="s">
        <v>172</v>
      </c>
      <c r="B43" s="48" t="s">
        <v>169</v>
      </c>
      <c r="C43" s="49">
        <v>43980</v>
      </c>
      <c r="D43" s="45" t="s">
        <v>173</v>
      </c>
      <c r="E43" s="43" t="s">
        <v>22</v>
      </c>
      <c r="F43" s="45"/>
      <c r="G43" s="47"/>
      <c r="H43" s="60"/>
      <c r="I43" s="45"/>
      <c r="J43" s="45"/>
      <c r="K43" s="45"/>
      <c r="L43" s="41">
        <f>IF(Formato!$C43&lt;&gt;"",MONTH(C43),"")</f>
        <v>5</v>
      </c>
      <c r="M43" s="42" t="str">
        <f>IF(Formato!$G43&lt;&gt;"",MONTH(G43),"")</f>
        <v/>
      </c>
    </row>
    <row r="44" spans="1:13" x14ac:dyDescent="0.25">
      <c r="A44" s="43" t="s">
        <v>174</v>
      </c>
      <c r="B44" s="48" t="s">
        <v>169</v>
      </c>
      <c r="C44" s="49">
        <v>43980</v>
      </c>
      <c r="D44" s="45" t="s">
        <v>175</v>
      </c>
      <c r="E44" s="43" t="s">
        <v>22</v>
      </c>
      <c r="F44" s="45"/>
      <c r="G44" s="47"/>
      <c r="H44" s="60"/>
      <c r="I44" s="45"/>
      <c r="J44" s="45"/>
      <c r="K44" s="45"/>
      <c r="L44" s="41">
        <f>IF(Formato!$C44&lt;&gt;"",MONTH(C44),"")</f>
        <v>5</v>
      </c>
      <c r="M44" s="42" t="str">
        <f>IF(Formato!$G44&lt;&gt;"",MONTH(G44),"")</f>
        <v/>
      </c>
    </row>
    <row r="45" spans="1:13" ht="15" x14ac:dyDescent="0.25">
      <c r="A45" s="28"/>
      <c r="B45" s="28"/>
      <c r="C45" s="40"/>
      <c r="D45" s="30"/>
      <c r="E45" s="28"/>
      <c r="F45" s="30"/>
      <c r="G45" s="40"/>
      <c r="H45" s="61"/>
      <c r="I45" s="30"/>
      <c r="J45" s="30"/>
      <c r="K45" s="30"/>
      <c r="L45" s="41" t="str">
        <f>IF(Formato!$C45&lt;&gt;"",MONTH(C45),"")</f>
        <v/>
      </c>
      <c r="M45" s="42" t="str">
        <f>IF(Formato!$G45&lt;&gt;"",MONTH(G45),"")</f>
        <v/>
      </c>
    </row>
    <row r="46" spans="1:13" ht="15" x14ac:dyDescent="0.25">
      <c r="A46" s="28"/>
      <c r="B46" s="28"/>
      <c r="C46" s="40"/>
      <c r="D46" s="30"/>
      <c r="E46" s="28"/>
      <c r="F46" s="30"/>
      <c r="G46" s="40"/>
      <c r="H46" s="61"/>
      <c r="I46" s="30"/>
      <c r="J46" s="30"/>
      <c r="K46" s="30"/>
      <c r="L46" s="41" t="str">
        <f>IF(Formato!$C46&lt;&gt;"",MONTH(C46),"")</f>
        <v/>
      </c>
      <c r="M46" s="42" t="str">
        <f>IF(Formato!$G46&lt;&gt;"",MONTH(G46),"")</f>
        <v/>
      </c>
    </row>
    <row r="47" spans="1:13" ht="15" x14ac:dyDescent="0.25">
      <c r="A47" s="28"/>
      <c r="B47" s="28"/>
      <c r="C47" s="40"/>
      <c r="D47" s="30"/>
      <c r="E47" s="28"/>
      <c r="F47" s="30"/>
      <c r="G47" s="40"/>
      <c r="H47" s="61"/>
      <c r="I47" s="30"/>
      <c r="J47" s="30"/>
      <c r="K47" s="30"/>
      <c r="L47" s="41" t="str">
        <f>IF(Formato!$C47&lt;&gt;"",MONTH(C47),"")</f>
        <v/>
      </c>
      <c r="M47" s="42" t="str">
        <f>IF(Formato!$G47&lt;&gt;"",MONTH(G47),"")</f>
        <v/>
      </c>
    </row>
    <row r="48" spans="1:13" ht="15" x14ac:dyDescent="0.25">
      <c r="A48" s="28"/>
      <c r="B48" s="28"/>
      <c r="C48" s="40"/>
      <c r="D48" s="30"/>
      <c r="E48" s="28"/>
      <c r="F48" s="30"/>
      <c r="G48" s="40"/>
      <c r="H48" s="61"/>
      <c r="I48" s="30"/>
      <c r="J48" s="30"/>
      <c r="K48" s="30"/>
      <c r="L48" s="41" t="str">
        <f>IF(Formato!$C48&lt;&gt;"",MONTH(C48),"")</f>
        <v/>
      </c>
      <c r="M48" s="42" t="str">
        <f>IF(Formato!$G48&lt;&gt;"",MONTH(G48),"")</f>
        <v/>
      </c>
    </row>
    <row r="49" spans="1:14" ht="15" x14ac:dyDescent="0.25">
      <c r="A49" s="28"/>
      <c r="B49" s="28"/>
      <c r="C49" s="40"/>
      <c r="D49" s="30"/>
      <c r="E49" s="28"/>
      <c r="F49" s="30"/>
      <c r="G49" s="40"/>
      <c r="H49" s="61"/>
      <c r="I49" s="30"/>
      <c r="J49" s="30"/>
      <c r="K49" s="30"/>
      <c r="L49" s="41" t="str">
        <f>IF(Formato!$C49&lt;&gt;"",MONTH(C49),"")</f>
        <v/>
      </c>
      <c r="M49" s="42" t="str">
        <f>IF(Formato!$G49&lt;&gt;"",MONTH(G49),"")</f>
        <v/>
      </c>
    </row>
    <row r="50" spans="1:14" ht="15" x14ac:dyDescent="0.25">
      <c r="A50" s="28"/>
      <c r="B50" s="28"/>
      <c r="C50" s="40"/>
      <c r="D50" s="30"/>
      <c r="E50" s="28"/>
      <c r="F50" s="30"/>
      <c r="G50" s="40"/>
      <c r="H50" s="61"/>
      <c r="I50" s="30"/>
      <c r="J50" s="30"/>
      <c r="K50" s="30"/>
      <c r="L50" s="41" t="str">
        <f>IF(Formato!$C50&lt;&gt;"",MONTH(C50),"")</f>
        <v/>
      </c>
      <c r="M50" s="42" t="str">
        <f>IF(Formato!$G50&lt;&gt;"",MONTH(G50),"")</f>
        <v/>
      </c>
    </row>
    <row r="51" spans="1:14" ht="15" x14ac:dyDescent="0.25">
      <c r="A51" s="28"/>
      <c r="B51" s="28"/>
      <c r="C51" s="40"/>
      <c r="D51" s="30"/>
      <c r="E51" s="28"/>
      <c r="F51" s="30"/>
      <c r="G51" s="40"/>
      <c r="H51" s="61"/>
      <c r="I51" s="30"/>
      <c r="J51" s="30"/>
      <c r="K51" s="30"/>
      <c r="L51" s="41" t="str">
        <f>IF(Formato!$C51&lt;&gt;"",MONTH(C51),"")</f>
        <v/>
      </c>
      <c r="M51" s="42" t="str">
        <f>IF(Formato!$G51&lt;&gt;"",MONTH(G51),"")</f>
        <v/>
      </c>
    </row>
    <row r="52" spans="1:14" ht="15" x14ac:dyDescent="0.25">
      <c r="A52" s="28"/>
      <c r="B52" s="28"/>
      <c r="C52" s="40"/>
      <c r="D52" s="30"/>
      <c r="E52" s="28"/>
      <c r="F52" s="30"/>
      <c r="G52" s="40"/>
      <c r="H52" s="61"/>
      <c r="I52" s="30"/>
      <c r="J52" s="30"/>
      <c r="K52" s="30"/>
      <c r="L52" s="41" t="str">
        <f>IF(Formato!$C52&lt;&gt;"",MONTH(C52),"")</f>
        <v/>
      </c>
      <c r="M52" s="42" t="str">
        <f>IF(Formato!$G52&lt;&gt;"",MONTH(G52),"")</f>
        <v/>
      </c>
    </row>
    <row r="53" spans="1:14" ht="15" x14ac:dyDescent="0.25">
      <c r="A53" s="28"/>
      <c r="B53" s="28"/>
      <c r="C53" s="29"/>
      <c r="D53" s="30"/>
      <c r="E53" s="28"/>
      <c r="F53" s="30"/>
      <c r="G53" s="29"/>
      <c r="H53" s="29"/>
      <c r="I53" s="30"/>
      <c r="J53" s="30"/>
      <c r="K53" s="30"/>
      <c r="L53" s="5" t="str">
        <f>IF(Formato!$C53&lt;&gt;"",MONTH(C53),"")</f>
        <v/>
      </c>
      <c r="M53" s="6" t="str">
        <f>IF(Formato!$G53&lt;&gt;"",MONTH(G53),"")</f>
        <v/>
      </c>
    </row>
    <row r="54" spans="1:14" ht="15" x14ac:dyDescent="0.25">
      <c r="A54" s="28"/>
      <c r="B54" s="28"/>
      <c r="C54" s="29"/>
      <c r="D54" s="30"/>
      <c r="E54" s="28"/>
      <c r="F54" s="30"/>
      <c r="G54" s="29"/>
      <c r="H54" s="29"/>
      <c r="I54" s="30"/>
      <c r="J54" s="30"/>
      <c r="K54" s="30"/>
      <c r="L54" s="5" t="str">
        <f>IF(Formato!$C54&lt;&gt;"",MONTH(C54),"")</f>
        <v/>
      </c>
      <c r="M54" s="6" t="str">
        <f>IF(Formato!$G54&lt;&gt;"",MONTH(G54),"")</f>
        <v/>
      </c>
    </row>
    <row r="55" spans="1:14" ht="15" x14ac:dyDescent="0.25">
      <c r="A55" s="28"/>
      <c r="B55" s="28"/>
      <c r="C55" s="29"/>
      <c r="D55" s="30"/>
      <c r="E55" s="28"/>
      <c r="F55" s="30"/>
      <c r="G55" s="29"/>
      <c r="H55" s="29"/>
      <c r="I55" s="30"/>
      <c r="J55" s="30"/>
      <c r="K55" s="30"/>
      <c r="L55" s="18" t="str">
        <f>IF(Formato!$C55&lt;&gt;"",MONTH(C55),"")</f>
        <v/>
      </c>
      <c r="M55" s="19" t="str">
        <f>IF(Formato!$G55&lt;&gt;"",MONTH(G55),"")</f>
        <v/>
      </c>
    </row>
    <row r="57" spans="1:14" x14ac:dyDescent="0.25">
      <c r="B57" s="1"/>
      <c r="C57" s="1"/>
      <c r="D57" s="1"/>
      <c r="E57" s="1"/>
    </row>
    <row r="58" spans="1:14" x14ac:dyDescent="0.25">
      <c r="M58" s="20" t="s">
        <v>43</v>
      </c>
    </row>
    <row r="59" spans="1:14" ht="39.75" customHeight="1" x14ac:dyDescent="0.25">
      <c r="M59" s="53" t="s">
        <v>44</v>
      </c>
      <c r="N59" s="53"/>
    </row>
  </sheetData>
  <sheetProtection selectLockedCells="1"/>
  <mergeCells count="6">
    <mergeCell ref="M59:N59"/>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55"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55"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55"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Lic</cp:lastModifiedBy>
  <cp:revision/>
  <dcterms:created xsi:type="dcterms:W3CDTF">2017-10-19T22:18:57Z</dcterms:created>
  <dcterms:modified xsi:type="dcterms:W3CDTF">2019-06-04T14:13:53Z</dcterms:modified>
</cp:coreProperties>
</file>